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VID19-web" sheetId="1" r:id="rId4"/>
  </sheets>
  <definedNames/>
  <calcPr/>
  <extLst>
    <ext uri="GoogleSheetsCustomDataVersion1">
      <go:sheetsCustomData xmlns:go="http://customooxmlschemas.google.com/" r:id="rId5" roundtripDataSignature="AMtx7mjVhzxXD4NvJjjK6dCNS8oMsvRCNQ=="/>
    </ext>
  </extLst>
</workbook>
</file>

<file path=xl/sharedStrings.xml><?xml version="1.0" encoding="utf-8"?>
<sst xmlns="http://schemas.openxmlformats.org/spreadsheetml/2006/main" count="38244" uniqueCount="18653">
  <si>
    <t>TrialID</t>
  </si>
  <si>
    <t>Last Refreshed on</t>
  </si>
  <si>
    <t>Public title</t>
  </si>
  <si>
    <t>Scientific title</t>
  </si>
  <si>
    <t>Acronym</t>
  </si>
  <si>
    <t>Primary sponsor</t>
  </si>
  <si>
    <t>Date registration</t>
  </si>
  <si>
    <t>Date registration3</t>
  </si>
  <si>
    <t>Export date</t>
  </si>
  <si>
    <t>Source Register</t>
  </si>
  <si>
    <t>web address</t>
  </si>
  <si>
    <t>Recruitment Status</t>
  </si>
  <si>
    <t>other records</t>
  </si>
  <si>
    <t>Inclusion agemin</t>
  </si>
  <si>
    <t>Inclusion agemax</t>
  </si>
  <si>
    <t>Inclusion gender</t>
  </si>
  <si>
    <t>Date enrollement</t>
  </si>
  <si>
    <t>Target size</t>
  </si>
  <si>
    <t>Study type</t>
  </si>
  <si>
    <t>Study design</t>
  </si>
  <si>
    <t>Phase</t>
  </si>
  <si>
    <t>Countries</t>
  </si>
  <si>
    <t>Contact Firstname</t>
  </si>
  <si>
    <t>Contact Lastname</t>
  </si>
  <si>
    <t>Contact Address</t>
  </si>
  <si>
    <t>Contact Email</t>
  </si>
  <si>
    <t>Contact Tel</t>
  </si>
  <si>
    <t>Contact Affiliation</t>
  </si>
  <si>
    <t>Inclusion Criteria</t>
  </si>
  <si>
    <t>Exclusion Criteria</t>
  </si>
  <si>
    <t>Condition</t>
  </si>
  <si>
    <t>Intervention</t>
  </si>
  <si>
    <t>Primary outcome</t>
  </si>
  <si>
    <t>results date posted</t>
  </si>
  <si>
    <t>results date completed</t>
  </si>
  <si>
    <t>results url link</t>
  </si>
  <si>
    <t>Retrospective flag</t>
  </si>
  <si>
    <t>Bridging flag truefalse</t>
  </si>
  <si>
    <t>ChiCTR2000029953</t>
  </si>
  <si>
    <t>Construction and Analysis of Prognostic Predictive Model of Novel Coronavirus Pneumonia (COVID-19)</t>
  </si>
  <si>
    <t xml:space="preserve">Construction and Analysis of Prognostic Predictive Model of Novel Coronavirus Pneumonia (COVID-19)                                                                                                                                                             </t>
  </si>
  <si>
    <t>Zhongnan Hospital of Wuhan University</t>
  </si>
  <si>
    <t>4/22/2020 12:57:03 PM</t>
  </si>
  <si>
    <t>ChiCTR</t>
  </si>
  <si>
    <t>http://www.chictr.org.cn/showproj.aspx?proj=49217</t>
  </si>
  <si>
    <t>Not Recruiting</t>
  </si>
  <si>
    <t>No</t>
  </si>
  <si>
    <t>Both</t>
  </si>
  <si>
    <t>survival group:200;died:200;</t>
  </si>
  <si>
    <t>Observational study</t>
  </si>
  <si>
    <t>Factorial</t>
  </si>
  <si>
    <t>N/A</t>
  </si>
  <si>
    <t>China</t>
  </si>
  <si>
    <t>Yan Zhao</t>
  </si>
  <si>
    <t>169 Donghu Road, Wuchang District, Wuhan, Hubei, China</t>
  </si>
  <si>
    <t>doctoryanzhao@whu.edu.cn</t>
  </si>
  <si>
    <t>+86 13995577963</t>
  </si>
  <si>
    <t>Emergency Department of Zhongnan Hospital of Wuhan University</t>
  </si>
  <si>
    <t>Inclusion criteria: 2019-nCoV-infected pneumonia diagnosed patients, the diagnostic criteria refer to "guideline of the diagnose and treatment of 2019-nCoV (trial)" published by National Health Committees of Peoples' Republic Country "</t>
  </si>
  <si>
    <t>Exclusion criteria: Patients diagnosed with pneumonia of age &lt;15 years diagnosed according to"guideline of the diagnose and treatment of 2019-nCoV (tested)" published by National Health Committees of Peoples' Republic Country;  Suspected patient with vira</t>
  </si>
  <si>
    <t>2019-nCoV Pneumonia</t>
  </si>
  <si>
    <t>survival group:none;died:none;</t>
  </si>
  <si>
    <t>duration of in hospital;in hospital mortality;the 28s day' mortality after admission;duration of ICU stay;</t>
  </si>
  <si>
    <t>ChiCTR2000029935</t>
  </si>
  <si>
    <t>A Single-arm Clinical Trial for Chloroquine Phosphate in the treatment of Novel Coronavirus Pneumonia 2019 (COVID-19)</t>
  </si>
  <si>
    <t xml:space="preserve">A Single-arm Clinical Trial for Chloroquine Phosphate in the treatment of Novel Coronavirus Pneumonia 2019 (COVID-19)                                                                                                                                          </t>
  </si>
  <si>
    <t>HwaMei Hospital, University of Chinese Academy of Sciences</t>
  </si>
  <si>
    <t>http://www.chictr.org.cn/showproj.aspx?proj=49607</t>
  </si>
  <si>
    <t>Recruiting</t>
  </si>
  <si>
    <t>Case series:100;</t>
  </si>
  <si>
    <t>Interventional study</t>
  </si>
  <si>
    <t>Single arm</t>
  </si>
  <si>
    <t>Ting Cai</t>
  </si>
  <si>
    <t>41 Xibei Street, Ningbo, Zhejiang, China</t>
  </si>
  <si>
    <t>caiting@ucas.ac.cn</t>
  </si>
  <si>
    <t>+86 13738498188</t>
  </si>
  <si>
    <t>Inclusion criteria: Patients aged 18 or older, and meet the diagnostic criteria of Diagnosis and Treatment Scheme of Novel Coronavirus Infected Pneumonia published by the National Health Commission.
&lt;br&gt;Criteria for diagnosis (meet all the following crite</t>
  </si>
  <si>
    <t>Exclusion criteria: 1. Female patients during pregnancy; 
&lt;br&gt;2. Patients with known allergy to chloroquine; 
&lt;br&gt;3. Patients with haematological diseases; 
&lt;br&gt;4. Patients with chronic liver or kidney diseases at the end stage; 
&lt;br&gt;5. Patients with arrh</t>
  </si>
  <si>
    <t>Novel Coronavirus Pneumonia (COVID-19)</t>
  </si>
  <si>
    <t>Case series:Treated with conventional treatment combined with Chloroquine Phosphate;</t>
  </si>
  <si>
    <t>Length of hospital stay;</t>
  </si>
  <si>
    <t>ChiCTR2000029850</t>
  </si>
  <si>
    <t>Study on convalescent plasma treatment for severe patients with novel coronavirus pneumonia (COVID-19)</t>
  </si>
  <si>
    <t xml:space="preserve">Effecacy and safty of convalescent plasma treatment for severe patients with novel coronavirus pneumonia (COVID-19): a prospective cohort study                                                                                                                </t>
  </si>
  <si>
    <t>The First Affiliated Hospital of Zhejiang University School of Medicine</t>
  </si>
  <si>
    <t>http://www.chictr.org.cn/showproj.aspx?proj=49533</t>
  </si>
  <si>
    <t>Male</t>
  </si>
  <si>
    <t>experimental group:10;control group:10;</t>
  </si>
  <si>
    <t>Non randomized control</t>
  </si>
  <si>
    <t>Xiaowei Xu</t>
  </si>
  <si>
    <t>79 Qingchun Road, Shangcheng District, Hangzhou, Zhejiang, China</t>
  </si>
  <si>
    <t>xxw69@126.com</t>
  </si>
  <si>
    <t>+86 13605708066</t>
  </si>
  <si>
    <t>The First Affiliated Hospital of Zhejiang University, State Key Laboratory for Diagnosis and Treatment of Infectious Diseases, National Clinical Research Center for Infectious Disease</t>
  </si>
  <si>
    <t>Inclusion criteria: 1. Laboratory confirmed diagnosis of COVID19 infection by RT-PCR;
&lt;br&gt;2. Aged &gt; 18 years;
&lt;br&gt;3. Written informed consent given by the patient or next-of-kin;
&lt;br&gt;4. Clinical deterioration despite conventional treatment that required i</t>
  </si>
  <si>
    <t>Exclusion criteria: 1. Hypersensitive to immunoglobulin;
&lt;br&gt;2. Have immunoglobulin A deficiency.</t>
  </si>
  <si>
    <t>Novel Coronavirus Pneumonia  (COVID-19)</t>
  </si>
  <si>
    <t>experimental group:standardized comprehensive treatment combined with convalescent plasma treatment;control group:standardized comprehensive treatment;</t>
  </si>
  <si>
    <t>Fatality rate;</t>
  </si>
  <si>
    <t>Yes</t>
  </si>
  <si>
    <t>ChiCTR2000029814</t>
  </si>
  <si>
    <t>Clinical Trial for Integrated Chinese and Western Medicine in the Treatment of Children with Novel Coronavirus Pneumonia (COVID-19)</t>
  </si>
  <si>
    <t xml:space="preserve">Clinical Trial for Integrated Chinese and Western Medicine in the Treatment of Children with Novel Coronavirus Pneumonia (COVID-19)                                                                                                                            </t>
  </si>
  <si>
    <t>Children's Hospital of Fudan University</t>
  </si>
  <si>
    <t>http://www.chictr.org.cn/showproj.aspx?proj=49387</t>
  </si>
  <si>
    <t>control group:15;experimental group:15;</t>
  </si>
  <si>
    <t>Zhai Xiaowen</t>
  </si>
  <si>
    <t>399 Wanyuan Road, Minhang District, Shanghai</t>
  </si>
  <si>
    <t>zhaixiaowendy@163.com</t>
  </si>
  <si>
    <t>+86 64931902</t>
  </si>
  <si>
    <t>Inclusion criteria: Children diagnosed with novel coronavirus pneumonia through epidemiological history, clinical symptoms, and nucleic acid test results.</t>
  </si>
  <si>
    <t>Exclusion criteria: No exclusion criteria</t>
  </si>
  <si>
    <t>control group:Western Medicine;experimental group:Integrated Traditional Chinese and Western Medicine;</t>
  </si>
  <si>
    <t>Time fo fever reduction;Time of nucleic acid negative;Severe conversion rate;Improvement time of respiratory symptoms;</t>
  </si>
  <si>
    <t>ChiCTR2000029805</t>
  </si>
  <si>
    <t>Analysis of clinical characteristics of severe novel coronavirus pneumonia (COVID-19)</t>
  </si>
  <si>
    <t xml:space="preserve">Optimization of treatment and diagnosis plan for critically ill patients                                                                                                                                                                                       </t>
  </si>
  <si>
    <t>Wuhan Jinyintan Hospital (Wuhan Infectious Diseases Hospital)</t>
  </si>
  <si>
    <t>http://www.chictr.org.cn/showproj.aspx?proj=49188</t>
  </si>
  <si>
    <t>case series:100;</t>
  </si>
  <si>
    <t>Sequential</t>
  </si>
  <si>
    <t>Wu Wenjuan</t>
  </si>
  <si>
    <t>1 Yintan Road, Dongxihu District, Wuhan, Hubei, China</t>
  </si>
  <si>
    <t>88071718@qq.com</t>
  </si>
  <si>
    <t>+86 13397192695</t>
  </si>
  <si>
    <t xml:space="preserve">Wuhan Jinyintan Hospital (Wuhan Infectious Diseases Hospital) </t>
  </si>
  <si>
    <t>Inclusion criteria: (1) Patients diagnosed with 2019-nCoV pneumonia;
&lt;br&gt;(2) Patients admitted to the ICU during the study period.</t>
  </si>
  <si>
    <t>Exclusion criteria: N/A</t>
  </si>
  <si>
    <t>case series:N/A;</t>
  </si>
  <si>
    <t>28-day mortality and 90-day mortality.;</t>
  </si>
  <si>
    <t>NCT04246242</t>
  </si>
  <si>
    <t>A Randomized Multicenter Controlled Clinical Trial of Arbidol in Patients With 2019 Novel Coronavirus (2019-nCoV)</t>
  </si>
  <si>
    <t>Xiangya Hospital of Central South University</t>
  </si>
  <si>
    <t>ClinicalTrials.gov</t>
  </si>
  <si>
    <t>https://clinicaltrials.gov/show/NCT04246242</t>
  </si>
  <si>
    <t>Not recruiting</t>
  </si>
  <si>
    <t>All</t>
  </si>
  <si>
    <t>Interventional</t>
  </si>
  <si>
    <t xml:space="preserve">Allocation: Randomized. Intervention model: Parallel Assignment. Primary purpose: Treatment. Masking: Single (Participant). </t>
  </si>
  <si>
    <t>Phase 4</t>
  </si>
  <si>
    <t xml:space="preserve"> </t>
  </si>
  <si>
    <t>Pinhua Pan, Medical PhD</t>
  </si>
  <si>
    <t>pinhuapan668@126.com</t>
  </si>
  <si>
    <t>+86 13574810968</t>
  </si>
  <si>
    <t xml:space="preserve">
&lt;br&gt;        Inclusion Criteria:
&lt;br&gt;
&lt;br&gt;        Patients diagnosed with RT-PCR for 2019 Novel Coronavirus (2019-nCoV)
&lt;br&gt;
&lt;br&gt;        Exclusion Criteria:
&lt;br&gt;
&lt;br&gt;        Patients infected with other viruses
&lt;br&gt;      </t>
  </si>
  <si>
    <t>2019 Novel Coronavirus</t>
  </si>
  <si>
    <t>Drug: Conventional treatment group;Drug: arbidol,200mg,tid;Drug: arbidol,400mg,tid</t>
  </si>
  <si>
    <t>mortality</t>
  </si>
  <si>
    <t>ChiCTR2000029949</t>
  </si>
  <si>
    <t>A Medical Records Based Study for the Effectiveness of Extracorporeal Membrane Oxygenation in Patients with Severe Novel Coronavirus Pneumonia (COVID-19)</t>
  </si>
  <si>
    <t xml:space="preserve">A Medical Records Based Study for the Effectiveness of Extracorporeal Membrane Oxygenation in Patients with Severe Novel Coronavirus Pneumonia (COVID-19)                                                                                                      </t>
  </si>
  <si>
    <t>Emergency Department of Zhongnan hospital of Wuhan University</t>
  </si>
  <si>
    <t>http://www.chictr.org.cn/showproj.aspx?proj=49181</t>
  </si>
  <si>
    <t>Case series:40;</t>
  </si>
  <si>
    <t>Retrospective study</t>
  </si>
  <si>
    <t>Yan, Zhao</t>
  </si>
  <si>
    <t>Inclusion criteria: 1. Aged &gt;=18 years; 
&lt;br&gt;2. Diagnosed of 2019-nCoV infection with "guideline of the diagnose and treatment of 2019-nCoV (tested the fourth edition)" published by National Health Committees of Peoples' Republic Country.
&lt;br&gt;3. Failed by</t>
  </si>
  <si>
    <t>Exclusion criteria: Absolutely forbidden criteria for ECMO application</t>
  </si>
  <si>
    <t>Case series:Extracorporeal Membrane Oxygenation;</t>
  </si>
  <si>
    <t>inhospital length;inhospital mortality;ECMO treatment length;28th day mortality after admission;</t>
  </si>
  <si>
    <t>ChiCTR2000029947</t>
  </si>
  <si>
    <t>A Randomized Controlled Trial for Qingyi No. 4 Compound in the treatment of Convalescence Patients of Novel Coronavirus Pneumonia (COVID-19)</t>
  </si>
  <si>
    <t xml:space="preserve">A Randomized Controlled Trial for Qingyi No. 4 Compound in the treatment of Convalescence Patients of Novel Coronavirus Pneumonia (COVID-19)                                                                                                                   </t>
  </si>
  <si>
    <t>Longhua Hospital Affiliated to Shanghai University of Traditional Chinese Medicine</t>
  </si>
  <si>
    <t>http://www.chictr.org.cn/showproj.aspx?proj=49599</t>
  </si>
  <si>
    <t>experimental group :100;control group :100;</t>
  </si>
  <si>
    <t>Parallel</t>
  </si>
  <si>
    <t>LU Zhenhui</t>
  </si>
  <si>
    <t>725 Wanping Road South, Xuhui District, Shanghai, China</t>
  </si>
  <si>
    <t>tcmdoctorlu@163.com</t>
  </si>
  <si>
    <t>+86 13817729859</t>
  </si>
  <si>
    <t xml:space="preserve">Longhua Hospital Affiliated to Shanghai University of Traditional Chinese Medicine </t>
  </si>
  <si>
    <t>Inclusion criteria: 1. Meet the diagnostic criteria forconfirmed cases  in the Diagnosis and Treatment of Pneumonia of New Coronavirus Pneumonia (Trial Version 5);
&lt;br&gt;2. The acute stage is complicated by sepsis, respiratory failure, ARDS and so on. The p</t>
  </si>
  <si>
    <t>Exclusion criteria: 1. Patients with respiratory failure, acute necrotizing encephalopathy, septic shock, multiple organ dysfunction, and other serious clinical conditions requiring monitoring and treatment when enrolled;
&lt;br&gt;2. Pregnant, preparing or lac</t>
  </si>
  <si>
    <t>experimental group :Traditional Chinese medicine compound granules + western medicine symptomatic treatment;control group :western medicine symptomatic treatment  ;</t>
  </si>
  <si>
    <t>Lung function;</t>
  </si>
  <si>
    <t>NCT04252885</t>
  </si>
  <si>
    <t>The Efficacy of Lopinavir Plus Ritonavir and Arbidol Against Novel Coronavirus Infection</t>
  </si>
  <si>
    <t>A Randomized, Open-label, Controlled Study of the Efficacy of Lopinavir Plus Ritonavir and Arbidol for Treating With Patients With Novel Coronavirus Infection</t>
  </si>
  <si>
    <t>ELACOI</t>
  </si>
  <si>
    <t>Guangzhou 8th People's Hospital</t>
  </si>
  <si>
    <t>https://clinicaltrials.gov/show/NCT04252885</t>
  </si>
  <si>
    <t>18 Years</t>
  </si>
  <si>
    <t>80 Years</t>
  </si>
  <si>
    <t xml:space="preserve">Allocation: Randomized. Intervention model: Parallel Assignment. Primary purpose: Treatment. Masking: None (Open Label). </t>
  </si>
  <si>
    <t xml:space="preserve"> ; </t>
  </si>
  <si>
    <t>Yueping Li, MD, Master;Linghua Li, MD, PhD</t>
  </si>
  <si>
    <t>lipipi007@163.com;</t>
  </si>
  <si>
    <t>020- 36052117;</t>
  </si>
  <si>
    <t xml:space="preserve">
&lt;br&gt;        Inclusion Criteria:
&lt;br&gt;
&lt;br&gt;          -  In sputum, throat swab, lower respiratory tract secretion, blood and other samples,
&lt;br&gt;             the nucleic acid of the novel coronavirus was positive, or the sequencing of the virus
&lt;br&gt;        </t>
  </si>
  <si>
    <t>Coronavirus Infections</t>
  </si>
  <si>
    <t>Drug: Lopinavir and Ritonavir Tablets;Drug: Arbidol</t>
  </si>
  <si>
    <t>The rate of virus inhibition</t>
  </si>
  <si>
    <t>NCT04255940</t>
  </si>
  <si>
    <t>2019-nCoV Outbreak and Cardiovascular Diseases</t>
  </si>
  <si>
    <t>Impact of a Novel Coronavirus (2019-nCoV) Outbreak on Public Anxiety and Cardiovascular Disease Risk in China</t>
  </si>
  <si>
    <t>Qilu Hospital of Shandong University</t>
  </si>
  <si>
    <t>https://clinicaltrials.gov/show/NCT04255940</t>
  </si>
  <si>
    <t>Observational</t>
  </si>
  <si>
    <t>Panpan Hao, MD</t>
  </si>
  <si>
    <t>panda.how@sdu.edu.cn</t>
  </si>
  <si>
    <t>86-18560086593</t>
  </si>
  <si>
    <t xml:space="preserve">
&lt;br&gt;        Inclusion Criteria:
&lt;br&gt;
&lt;br&gt;          -  Patients visiting emergency department.
&lt;br&gt;
&lt;br&gt;        Exclusion Criteria:
&lt;br&gt;
&lt;br&gt;        -
&lt;br&gt;      </t>
  </si>
  <si>
    <t>Cardiovascular Death; Major Adverse Cardiovascular Events</t>
  </si>
  <si>
    <t>Cardiovascular Death</t>
  </si>
  <si>
    <t>ChiCTR2000029789</t>
  </si>
  <si>
    <t>Randomized controlled trial for TCM syndrome differentiation treatment impacting quality of life of post-discharge patients with novel coronavirus pneumonia (COVID-19)</t>
  </si>
  <si>
    <t xml:space="preserve">Randomized controlled trial for TCM syndrome differentiation treatment impacting quality of life of post-discharge patients with novel coronavirus pneumonia (COVID-19)                                                                                        </t>
  </si>
  <si>
    <t>The First Affiliated Hospital of He'nan University of Chinese Medicine</t>
  </si>
  <si>
    <t>http://www.chictr.org.cn/showproj.aspx?proj=49348</t>
  </si>
  <si>
    <t>Experimental group:50;Control group:50;</t>
  </si>
  <si>
    <t>Li Jiansheng</t>
  </si>
  <si>
    <t>156 Jinshui Road East, Zhengzhou, He'nan, China</t>
  </si>
  <si>
    <t>li_js8@163.com</t>
  </si>
  <si>
    <t>+86 371-65676568</t>
  </si>
  <si>
    <t>He'nan University of Chinese Medicine</t>
  </si>
  <si>
    <t>Inclusion criteria: 1. General/severe/critical patients who meet the diagnostic criteria of new coronavirus pneumonia;
&lt;br&gt;2. Patients whose viral nucleic acid has turned negative after treatment;
&lt;br&gt;3. Patients who are characterized by respiratory sympt</t>
  </si>
  <si>
    <t>Exclusion criteria: 1. Patients with cognitive disorder or known mental illness;
&lt;br&gt;2. Pregnant or lactating women;
&lt;br&gt;3. Patients with active tuberculosis, pulmonary abscess or chronic respiratory failure;
&lt;br&gt;4. Patients with tumor;
&lt;br&gt;5. Patients wi</t>
  </si>
  <si>
    <t>Experimental group:TCM based on symptomatic treatment;Control group:Placebo TCM based on symptomatic treatment;</t>
  </si>
  <si>
    <t>St. George's Respiratory Questionnaire;</t>
  </si>
  <si>
    <t>ChiCTR2000029782</t>
  </si>
  <si>
    <t>Clinical study for the changes in mental state of medical staff in the department of radiotherapy in a comprehensive tertiary hospital in Zhejiang Province during the epidemic of novel coronavirus infection (COVID-19)</t>
  </si>
  <si>
    <t xml:space="preserve">Clinical study for the changes in mental state of medical staff in the department of radiotherapy in a comprehensive tertiary hospital in Zhejiang Province during the epidemic of novel coronavirus infection (COVID-19)                                      </t>
  </si>
  <si>
    <t>Zhejiang Provincial People's Hospital</t>
  </si>
  <si>
    <t>http://www.chictr.org.cn/showproj.aspx?proj=49445</t>
  </si>
  <si>
    <t>Case series:27;</t>
  </si>
  <si>
    <t>Yongshi Jia</t>
  </si>
  <si>
    <t>158 Shangtang Road, Xiacheng District, Hangzhou, China</t>
  </si>
  <si>
    <t>jiayongshi@medmail.com.cn</t>
  </si>
  <si>
    <t>+86 13605813177</t>
  </si>
  <si>
    <t>Inclusion criteria: Medical staff who are currently working during the epidemic of new coronavirus (Covid-19)</t>
  </si>
  <si>
    <t>Exclusion criteria: 1. Rest or unattended staff;
&lt;br&gt;2. Staff with respiratory symptoms;
&lt;br&gt;3. Staff who need the necessary isolation.</t>
  </si>
  <si>
    <t>novel coronavirus pneumonia (COVID-19); mental health status</t>
  </si>
  <si>
    <t>Case series:Not applicable.;</t>
  </si>
  <si>
    <t>PSQI;</t>
  </si>
  <si>
    <t>ChiCTR2000029896</t>
  </si>
  <si>
    <t>Evaluate the effectiveness of Traditional Chinese medicine in the treatment of novel coronavirus pneumonia (COVID-19)</t>
  </si>
  <si>
    <t xml:space="preserve">Evaluate the effectiveness of Traditional Chinese medicine in the treatment of novel coronavirus pneumonia (COVID-19)                                                                                                                                          </t>
  </si>
  <si>
    <t>Affiliated Hospital of Changchun University of traditional Chinese Medicine</t>
  </si>
  <si>
    <t>http://www.chictr.org.cn/showproj.aspx?proj=49432</t>
  </si>
  <si>
    <t>Wang Tan</t>
  </si>
  <si>
    <t>1478 Gongnong Road, Changchun, Jilin, China</t>
  </si>
  <si>
    <t>Wangtan215@sina.com</t>
  </si>
  <si>
    <t>+86 13756858523</t>
  </si>
  <si>
    <t>Inclusion criteria: 1. Suspected, mild, normal and severe cases diagnosed in accordance with the diagnosis and treatment scheme for pneumonia of novel coronavirus infection (trial version 5);
&lt;br&gt;2. The expert team of consultation in our hospital will par</t>
  </si>
  <si>
    <t>Exclusion criteria: 1. Unable to receive traditional Chinese medicine treatment.
&lt;br&gt;2. Cases where complete diagnosis and treatment information is not available.</t>
  </si>
  <si>
    <t>novel coronavirus pneumonia</t>
  </si>
  <si>
    <t>Case series:Prescription based on syndrome differentiation of TCM and Routine treatment of Western Medicine;</t>
  </si>
  <si>
    <t>Conversion rate of mild and common type patients to severe type;Mortality Rate;</t>
  </si>
  <si>
    <t>ChiCTR2000029811</t>
  </si>
  <si>
    <t>Clinical Study for Anti-aging Active Freeze-dried Powder Granules in the Treatment of Acute Novel Coronavirus Pneumonia (COVID-19)</t>
  </si>
  <si>
    <t xml:space="preserve">Clinical Study for Anti-aging Active Freeze-dried Powder Granules in the Treatment of Acute Novel Coronavirus Pneumonia (COVID-19)                                                                                                                             </t>
  </si>
  <si>
    <t>Guangzhou reborn health management consultation co., LTD</t>
  </si>
  <si>
    <t>http://www.chictr.org.cn/showproj.aspx?proj=49355</t>
  </si>
  <si>
    <t>Experimental group:30;Control group:30;</t>
  </si>
  <si>
    <t>Chao Xu</t>
  </si>
  <si>
    <t>1 Fourth Nanyun Road, Hi-Tech District, Guangzhou, Guangdong, China</t>
  </si>
  <si>
    <t>164972769@qq.com</t>
  </si>
  <si>
    <t>+86 15018720816</t>
  </si>
  <si>
    <t xml:space="preserve">Inclusion criteria: 1. Patients with confirmed new coronavirus-infected pneumonia;
&lt;br&gt;2. Voluntarily sign written informed consent. </t>
  </si>
  <si>
    <t>Exclusion criteria: 1. Extremely ill patients with shock, acute respiratory distress syndrome, and multiple organ failure;
&lt;br&gt;2. Pregnant or lactating women;
&lt;br&gt;3. In the opinion of the investigator, previous or present illnesses may affect patients' pa</t>
  </si>
  <si>
    <t>novel coronavirus pneumonia (COVID-19)</t>
  </si>
  <si>
    <t>Experimental group:Conventional treatment+Anti-aging Active Freeze-dried Powder Granules;Control group:Conventional treatment;</t>
  </si>
  <si>
    <t>Time to disease recovery;</t>
  </si>
  <si>
    <t>ChiCTR2000029810</t>
  </si>
  <si>
    <t>Clinical study of a novel high sensitivity nucleic acid assay for novel coronavirus pneumonia (COVID-19) based on CRISPR-cas protein</t>
  </si>
  <si>
    <t xml:space="preserve">Development and application of a novel high sensitivity nucleic acid assay for novel coronavirus pneumonia (COVID-19)  based on CRISPR-cas protein                                                                                                             </t>
  </si>
  <si>
    <t>Shenzhen Second People's Hospital</t>
  </si>
  <si>
    <t>http://www.chictr.org.cn/showproj.aspx?proj=49407</t>
  </si>
  <si>
    <t>Target condition:10000;Difficult condition:300</t>
  </si>
  <si>
    <t>Diagnostic test</t>
  </si>
  <si>
    <t>Weiren Huang</t>
  </si>
  <si>
    <t>3002 Sungang Road West, Futian District, Shenzhen</t>
  </si>
  <si>
    <t>pony8980@163.com</t>
  </si>
  <si>
    <t>+86 13923781386</t>
  </si>
  <si>
    <t>Inclusion criteria: Pneumonia cases with suspected SARS-CoV-2have either of the following epidemiological histories consistent with the following two clinical manifestations:
&lt;br&gt;A comprehensive analysis was conducted based on the following epidemiologica</t>
  </si>
  <si>
    <t>Exclusion criteria: Suspected patients with inability to collect deep sputum, throat swabs, or nose swabs from alveolar lavage.</t>
  </si>
  <si>
    <t>Gold Standard:Nucleic acid test for new coronavirus, RT-PCR;Index test:RT-PCR&amp;#32;product&amp;#32;of&amp;#32;SARS-CoV-2.;</t>
  </si>
  <si>
    <t>SEN, SPE, ACC, AUC of ROC;</t>
  </si>
  <si>
    <t>ChiCTR2000029764</t>
  </si>
  <si>
    <t>Imaging Features and Mechanisms of Novel Coronavirus Pneumonia (COVID-19): a Multicenter Study</t>
  </si>
  <si>
    <t xml:space="preserve">Imaging Features and Mechanisms of Novel Coronavirus Pneumonia (COVID-19): a Multicenter Study                                                                                                                                                                 </t>
  </si>
  <si>
    <t>West China Hospital, Sichuan University</t>
  </si>
  <si>
    <t>http://www.chictr.org.cn/showproj.aspx?proj=49388</t>
  </si>
  <si>
    <t>Bin Song</t>
  </si>
  <si>
    <t>37 Guoxue Lane, Wuhou District, Chengdu, Sichuan, China</t>
  </si>
  <si>
    <t>songlab_radiology@163.com</t>
  </si>
  <si>
    <t>86 28 85423680</t>
  </si>
  <si>
    <t>Inclusion criteria: 1. Patients diagnosed with COVID-19;
&lt;br&gt;2. Underwent chest CT scan during the treatment and at least one chest CT scan during follow-up;
&lt;br&gt;3. Able to complete the study.</t>
  </si>
  <si>
    <t>Exclusion criteria: 1. CT image quality does not meet the analysis criteria;
&lt;br&gt;2. Pregnant and lactating women.</t>
  </si>
  <si>
    <t>imaging feature;</t>
  </si>
  <si>
    <t>ChiCTR2000029779</t>
  </si>
  <si>
    <t>Study for the key issues of the diagnosis and treatment of novel coronavirus pneumonia (COVID-19) based on the medical imaging</t>
  </si>
  <si>
    <t xml:space="preserve">Study for the key issues of the diagnosis and treatment of novel coronavirus pneumonia (COVID-19) based on the medical imaging                                                                                                                                 </t>
  </si>
  <si>
    <t>Wuxi People's Hospital</t>
  </si>
  <si>
    <t>http://www.chictr.org.cn/showproj.aspx?proj=49378</t>
  </si>
  <si>
    <t>Target condition:0;Difficult condition:0</t>
  </si>
  <si>
    <t>Xiangming Fang</t>
  </si>
  <si>
    <t>299 Qingyang Road, Liangxi District, Wuxi, Jiangsu</t>
  </si>
  <si>
    <t>xiangming_fang@njmu.edu.cn</t>
  </si>
  <si>
    <t>+86 13861779030</t>
  </si>
  <si>
    <t>Inclusion criteria: Patients diagnosed by nucleic acid and/or genetic test in Wuxi (later expanded to southern Jiangsu and Jiangsu Province) with novel coronavirus pneumonia, and other types of viral pneumonia confirmed by nucleic acid and/or genetic test</t>
  </si>
  <si>
    <t>Gold Standard:Guidelines for novel coronavirus pneumonia (fifth edition);Index test:Diagnosis&amp;#32;model&amp;#32;based&amp;#32;on&amp;#32;Artificial&amp;#32;Intelligence&amp;#32;(Epidemiological&amp;#32;history,&amp;#32;clinical&amp;#32;information,&amp;#32;laboratory&amp;#32;examination,&amp;#32;ho</t>
  </si>
  <si>
    <t>Chest CT findings;Epidemiological history;Laboratory examination;Pulmonary function test;SEN, SPE, ACC, AUC of ROC;</t>
  </si>
  <si>
    <t>ChiCTR2000029695</t>
  </si>
  <si>
    <t>Early Detection of Novel Coronavirus Pneumonia (COVID-19) Based on a Novel High-Throughput Mass Spectrometry Analysis With Exhaled Breath</t>
  </si>
  <si>
    <t xml:space="preserve">Early Detection of Novel Coronavirus Pneumonia (COVID-19) Based on a Novel High-Throughput Mass Spectrometry Analysis With Volatile Organic Compounds in Exhaled Breath                                                                                        </t>
  </si>
  <si>
    <t>Shenzhen Third People's Hospital</t>
  </si>
  <si>
    <t>http://www.chictr.org.cn/showproj.aspx?proj=49219</t>
  </si>
  <si>
    <t>Target condition:300;Difficult condition:300</t>
  </si>
  <si>
    <t>Deng Guofang</t>
  </si>
  <si>
    <t>29 Bulan Road, Longgang District, Shenzhen, Guangdong, China</t>
  </si>
  <si>
    <t>jxxk1035@yeah.net</t>
  </si>
  <si>
    <t>+86 13530027001</t>
  </si>
  <si>
    <t>Pulmonary Diseases Department, Shenzhen Third People's Hospital</t>
  </si>
  <si>
    <t>Inclusion criteria: Suspected cases of pneumonitis with the novel coronavirus infection. Suspected case criteria: Any one of the following epidemiological histories meets any two of the clinical manifestations:
&lt;br&gt;Comprehensive analysis based on the foll</t>
  </si>
  <si>
    <t>Exclusion criteria: Severe novel coronavirus pneumonia patients who cannot provide exhaled breath samples.</t>
  </si>
  <si>
    <t>Gold Standard:RT-PCR of the novel coronavirus;Index test:Exhaled&amp;#32;breath&amp;#32;detection&amp;#32;by&amp;#32;mass&amp;#32;spectrometry;</t>
  </si>
  <si>
    <t>Sensitivity of detection of NCP;Specificity of detection of NCP;</t>
  </si>
  <si>
    <t>ChiCTR2000029778</t>
  </si>
  <si>
    <t>Clinical Study for Traditional Chinese Medicine Combined With Western Medicine in Treatment of Novel Coronavirus Pneumonia (COVID-19)</t>
  </si>
  <si>
    <t xml:space="preserve">Clinical Study for Traditional Chinese Medicine Combined With Western Medicine in Treatment of Novel Coronavirus Pneumonia (COVID-19)                                                                                                                          </t>
  </si>
  <si>
    <t>Shanghai University of TCM</t>
  </si>
  <si>
    <t>http://www.chictr.org.cn/showproj.aspx?proj=49422</t>
  </si>
  <si>
    <t>TCM Group:150;QFPD decoction group:150;SFJD capsuale group:150;control group:150;</t>
  </si>
  <si>
    <t>Wei Zhang</t>
  </si>
  <si>
    <t>Pulmonary Department, 5A Ward, 528 Zhanghen Road, Pudong New Area District, Shanghai, China</t>
  </si>
  <si>
    <t>zhangw1190@sina.com</t>
  </si>
  <si>
    <t>+86 13601733045</t>
  </si>
  <si>
    <t>Shuguang Hospital Affiliated to Shanghai University of TCM.</t>
  </si>
  <si>
    <t>Inclusion criteria: Meet the diagnostic criteria of Novel Coronavirus Pneumonia (COVID-19).</t>
  </si>
  <si>
    <t>Exclusion criteria: 1. Pregnant or lactating women, allergic to the research drug; 
&lt;br&gt;2. Combined with cardiovascular, liver, kidney and hematopoietic systems and other serious primary diseases, mental illness;
&lt;br&gt;3. Those with observational factors af</t>
  </si>
  <si>
    <t>TCM Group:herbal medicine and conventional treatment;QFPD decoction group:QFPD decoction and conventional treatment;SFJD capsuale group:SFJD capsuale and conventional treatment;control group:conventional treatment;</t>
  </si>
  <si>
    <t>Length of hospital stay;fever clearance time;</t>
  </si>
  <si>
    <t>NCT04251871</t>
  </si>
  <si>
    <t>Treatment and Prevention of Traditional Chinese Medicines (TCMs) on 2019-nCoV Infection</t>
  </si>
  <si>
    <t>Effects of Traditional Chinese Medicines (TCMs) on Patients With 2019-nCoV Infection: A Perspective, Open-labeled, Randomized, Controlled Trial</t>
  </si>
  <si>
    <t>Beijing 302 Hospital</t>
  </si>
  <si>
    <t>https://clinicaltrials.gov/show/NCT04251871</t>
  </si>
  <si>
    <t>14 Years</t>
  </si>
  <si>
    <t xml:space="preserve"> ; ; </t>
  </si>
  <si>
    <t>Xiao-he Xiao, PD.;Rui-lin Wang, Dr.;Rui-lin Wang, Dr.</t>
  </si>
  <si>
    <t>;wrl7905@163.com;wrl7905@163.com</t>
  </si>
  <si>
    <t>;+86 10 66933436;+86 66933323</t>
  </si>
  <si>
    <t>302 Military Hospital;</t>
  </si>
  <si>
    <t xml:space="preserve">
&lt;br&gt;        Inclusion Criteria:
&lt;br&gt;
&lt;br&gt;          -  Confirmed 2019-nCoV infection case in term of laboratory evidence;
&lt;br&gt;
&lt;br&gt;          -  80 years = age = 14years;
&lt;br&gt;
&lt;br&gt;          -  Within 72 hours after the onset of abnormalities shown by Chest</t>
  </si>
  <si>
    <t>Pneumonia Caused by Human Coronavirus (Disorder)</t>
  </si>
  <si>
    <t>Drug: Conventional medicines (Oxygen therapy, alfa interferon via aerosol inhalation, and lopinavir/ritonavir) and Traditional Chinese Medicines (TCMs) granules;Drug: Conventional medicines (Oxygen therapy, alfa interferon via aerosol inhalation, and lopi</t>
  </si>
  <si>
    <t>Time to complete remission of 2019-nCoV infection-associated symptoms</t>
  </si>
  <si>
    <t>NCT04260594</t>
  </si>
  <si>
    <t>Clinical Study of Arbidol Hydrochloride Tablets in the Treatment of Pneumonia Caused by Novel Coronavirus</t>
  </si>
  <si>
    <t>Randomized, Open, Multicenter Study on the Efficacy and Safety of Arbidol Hydrochloride Tablets in Treating Pneumonia in Patients Infected With Novel Coronavirus (2019-ncov).</t>
  </si>
  <si>
    <t>Jieming QU</t>
  </si>
  <si>
    <t>https://clinicaltrials.gov/show/NCT04260594</t>
  </si>
  <si>
    <t>75 Years</t>
  </si>
  <si>
    <t xml:space="preserve">
&lt;br&gt;        Inclusion Criteria:
&lt;br&gt;
&lt;br&gt;          1. Sign the informed consent form;
&lt;br&gt;
&lt;br&gt;          2. Age =18 years, regardless of gender;
&lt;br&gt;
&lt;br&gt;          3. Subjects with pneumonia diagnosed as 2019-nCoV infection; A) Detection of 2019-nCoV
&lt;br</t>
  </si>
  <si>
    <t>2019-nCoV</t>
  </si>
  <si>
    <t>Drug: Arbidol;Other: basic treatment</t>
  </si>
  <si>
    <t>Virus negative conversion rate in the first week</t>
  </si>
  <si>
    <t>ChiCTR2000029777</t>
  </si>
  <si>
    <t>A multicenter, randomized, controlled trial for integrated chinese and western medicine in the treatment of novel coronavirus pneumonia (COVID-19) based on the 'Truncated Torsion' strategy</t>
  </si>
  <si>
    <t xml:space="preserve">A multicenter, randomized, controlled trial for integrated chinese and western medicine in the treatment of novel coronavirus pneumonia (COVID-19) based on the 'Truncated Torsion' strategy                                                                   </t>
  </si>
  <si>
    <t>Huangshi Hospital of Traditional Chinese Medicine</t>
  </si>
  <si>
    <t>http://www.chictr.org.cn/showproj.aspx?proj=49380</t>
  </si>
  <si>
    <t>experimental group:80;control group:80;</t>
  </si>
  <si>
    <t>Tingrong Huang, Bangjiang Fang, Jun Feng, Jianguo Zuo, Gang Wang</t>
  </si>
  <si>
    <t xml:space="preserve">6 Guangchang Road, Huangshi, Hubei </t>
  </si>
  <si>
    <t>fangbji@163.com</t>
  </si>
  <si>
    <t>+86 0714-6224162</t>
  </si>
  <si>
    <t>Inclusion criteria: 1. Hospitalized patients with novel coronavirus pneumonia confirmed by pathogenic detection
&lt;br&gt;2. Meet any one of the criteria for severe type:
&lt;br&gt;1) Respiratory distress: RP &gt;= 30/min;
&lt;br&gt;2) At rest, the oxygen saturation &lt;= 93%;
&lt;</t>
  </si>
  <si>
    <t>Exclusion criteria: 1. Pregancy or lactating women;
&lt;br&gt;2. People with allergies or allergies to components of Truncated Torsion formula; 
&lt;br&gt;3. Patients with serious basic diseases such as malignant tumor, cirrhosis, chronic renal failure (uremic stage)</t>
  </si>
  <si>
    <t>severe novel coronavirus pneumonia (COVID-19)</t>
  </si>
  <si>
    <t>experimental group:Truncation and Torsion Formula and Routine treatment of Western Medicine;control group:Routine treatment of Western Medicine;</t>
  </si>
  <si>
    <t>14 day outcome of the subjects, including: recovery, improvement, turning critical, death.;lung CT;</t>
  </si>
  <si>
    <t>ChiCTR2000029776</t>
  </si>
  <si>
    <t>A randomized, open-label, blank-controlled, multicenter trial for Polyinosinic-Polycytidylic Acid Injection in the treatment of novel coronavirus pneumonia (COVID-19)</t>
  </si>
  <si>
    <t xml:space="preserve">A randomized, open-label, blank-controlled, multicenter trial for Polyinosinic-Polycytidylic Acid Injection in the treatment of novel coronavirus pneumonia (COVID-19)                                                                                         </t>
  </si>
  <si>
    <t>The First Affiliated of Wenzhou Medical University</t>
  </si>
  <si>
    <t>http://www.chictr.org.cn/showproj.aspx?proj=49342</t>
  </si>
  <si>
    <t>experimental group:20;control group:20;</t>
  </si>
  <si>
    <t>Xiaoyin Huang</t>
  </si>
  <si>
    <t>Nanbaixiang, Ouhai District, Wenzhou, Zhejiang</t>
  </si>
  <si>
    <t>zjwzhxy@126.com</t>
  </si>
  <si>
    <t>+86 13819711719</t>
  </si>
  <si>
    <t xml:space="preserve">Inclusion criteria: 1. Patients with confirmed new coronavirus-infected pneumonia;
&lt;br&gt;2. Above 18 years old (inclusive);
&lt;br&gt;3. Voluntarily sign written informed consent.  </t>
  </si>
  <si>
    <t>Exclusion criteria: 1. Severe pneumonia requires mechanical ventilationcritically severe cases;
&lt;br&gt;2. Estimated Time of Death is less than 48 hours;
&lt;br&gt;3. There is clear evidence of bacterial infection in respiratory tract infections caused by basic dis</t>
  </si>
  <si>
    <t>experimental group:Polyinosinic-Polycytidylic Acid Injection and conventional therapy;control group:conventional therapy;</t>
  </si>
  <si>
    <t>Time to Clinical recovery;</t>
  </si>
  <si>
    <t>NCT04260308</t>
  </si>
  <si>
    <t>A Survey of Psychological Status of Medical Workers and Residents in the Context of 2019 Novel Coronavirus Pneumonia</t>
  </si>
  <si>
    <t>A Survey of Psychological Status of Medical Workers and Residents in the Context of 2019 Novel Coronavirus Pneumonia in Wuhan, China</t>
  </si>
  <si>
    <t>Huazhong University of Science and Technology</t>
  </si>
  <si>
    <t>https://clinicaltrials.gov/show/NCT04260308</t>
  </si>
  <si>
    <t>Yuhong Dai;Yuhong Dai</t>
  </si>
  <si>
    <t>eier_dai@163.com;eier_dai@163.com</t>
  </si>
  <si>
    <t>+86 13476229575;+86 13476229575</t>
  </si>
  <si>
    <t xml:space="preserve">
&lt;br&gt;        Inclusion Criteria:
&lt;br&gt;
&lt;br&gt;          -  can use mobil phone or computer
&lt;br&gt;
&lt;br&gt;          -  volunteer to take part in the investigation
&lt;br&gt;
&lt;br&gt;        Exclusion Criteria:
&lt;br&gt;
&lt;br&gt;          -  can not use phone or computer
&lt;br&gt;
&lt;br&gt;    </t>
  </si>
  <si>
    <t>Virus; Pneumonia</t>
  </si>
  <si>
    <t>GHQ-12(general health questionnaire-12)</t>
  </si>
  <si>
    <t>ChiCTR2000029883</t>
  </si>
  <si>
    <t>A comparative study on the sensitivity of nasopharyngeal and oropharyngeal swabbing for the detection of SARS-CoV-2 by real-time PCR</t>
  </si>
  <si>
    <t xml:space="preserve">A comparative study on the sensitivity of nasopharyngeal and oropharyngeal swabbing for the detection of SARS-CoV-2 by real-time PCR                                                                                                                           </t>
  </si>
  <si>
    <t>Tongji Hospital, Tongji Medical College, Huazhong University of Science and Technology</t>
  </si>
  <si>
    <t>http://www.chictr.org.cn/showproj.aspx?proj=49549</t>
  </si>
  <si>
    <t>Target condition:200;Difficult condition:0</t>
  </si>
  <si>
    <t>Xu Shuyun</t>
  </si>
  <si>
    <t>1095 Jiefang Avenue, Qiaokou District, Wuhan, Hubei, China</t>
  </si>
  <si>
    <t>sxu@hust.edu.cn</t>
  </si>
  <si>
    <t>+86 13517248539</t>
  </si>
  <si>
    <t>Inclusion criteria: Confirmed or suspected case of COVID-19 in Tongji Hospital, Tongji Medical College, Huazhong University of Science and Technology.
&lt;br&gt;1. Aged &lt;= 75 years;
&lt;br&gt;2. Patients with newly diagnosed and suspected coronavirus pneumonia;
&lt;br&gt;3</t>
  </si>
  <si>
    <t>Exclusion criteria: 1. Patients without any clinical or chest imaging manifestations;
&lt;br&gt;2. Those with severe nasal diseases affecting the sampling;
&lt;br&gt;3. Inability to understand or follow research protocols for severe mental illness;
&lt;br&gt;4. Invasive ve</t>
  </si>
  <si>
    <t xml:space="preserve">Gold Standard:The suspected patient is confirmed by any of the following etiological evidence: &lt;br&gt;1. Real-time RT-PCR of respiratory tract or blood samples was positive for the SARS-CoV-2; &lt;br&gt;2. Gene sequencing of respiratory or blood samples is highly </t>
  </si>
  <si>
    <t>detection of SARS-CoV-2 nucleic acid;SEN;</t>
  </si>
  <si>
    <t>ChiCTR2000029656</t>
  </si>
  <si>
    <t>A randomized, open-label study to evaluate the efficacy and safety of low-dose corticosteroids in hospitalized patients with novel coronavirus pneumonia (COVID-19)</t>
  </si>
  <si>
    <t xml:space="preserve">A randomized, open-label study to evaluate the efficacy and safety of low-dose corticosteroids in hospitalized patients with novel coronavirus pneumonia (COVID-19)                                                                                            </t>
  </si>
  <si>
    <t>Wuhan Pulmonary Hosptial</t>
  </si>
  <si>
    <t>http://www.chictr.org.cn/showproj.aspx?proj=49086</t>
  </si>
  <si>
    <t>control group:50;experimental group:50;</t>
  </si>
  <si>
    <t>Ronghui Du</t>
  </si>
  <si>
    <t>28 Baofeng Road, Qiaokou District, Wuhan, Hubei, China</t>
  </si>
  <si>
    <t>bluesearh006@sina.com</t>
  </si>
  <si>
    <t>+86 15337110926</t>
  </si>
  <si>
    <t>Wuhan Pulmonary Hospital</t>
  </si>
  <si>
    <t>Inclusion criteria: 1. Adults (defined as age &gt;= 18 years); 
&lt;br&gt;2. Patients with new type of coronavirus infection confirmed by PCR / serum antibodies; 
&lt;br&gt;3. The time interval between symptom onset and random enrollment is within 10 days.The onset of s</t>
  </si>
  <si>
    <t>Exclusion criteria: 1. Known to receive hormone therapy orally or intravenously; 
&lt;br&gt;2. Hormone therapy is needed due to concomitant disease upon admission; 
&lt;br&gt;3. Patients with diabetes are receiving oral medication or insulin therapy; 
&lt;br&gt;4. Known co</t>
  </si>
  <si>
    <t>control group:Standard treatment;experimental group:Standard treatment and methylprednisolone for injection;</t>
  </si>
  <si>
    <t>ECG;Chest imaging;Complications;vital signs;NEWS2 score;</t>
  </si>
  <si>
    <t>ChiCTR2000029869</t>
  </si>
  <si>
    <t>A multicenter, randomized, controlled trial for integrated Chinese and western medicine in the treatment of ordinary novel coronavirus pneumonia (COVID-19) based on the ' Internal and External Relieving -Truncated Torsion' strategy</t>
  </si>
  <si>
    <t xml:space="preserve">A multicenter, randomized, controlled trial for integrated Chinese and western medicine in the treatment of ordinary novel coronavirus pneumonia (COVID-19) based on the ' Internal and External Relieving -Truncated Torsion' strategy                        </t>
  </si>
  <si>
    <t>http://www.chictr.org.cn/showproj.aspx?proj=49486</t>
  </si>
  <si>
    <t>experimental group:150;control group:150;</t>
  </si>
  <si>
    <t xml:space="preserve">Tingrong Huang, Bangjiang Fang, Jun Feng, Jianguo Zuo, Gang Wang </t>
  </si>
  <si>
    <t>6 Guangchang Road, Huangshi, Hubei, China</t>
  </si>
  <si>
    <t>Inclusion criteria: 1. patients with novel coronavirus pneumonia confirmed by pathogenic detection;
&lt;br&gt;2. Fever, respiratory tract and other symptoms, the change of pneumonia can be seen in imaging;
&lt;br&gt;3. Aged 18 to 80 years;
&lt;br&gt;4. Signed informed cons</t>
  </si>
  <si>
    <t>Exclusion criteria: 1. Pregancy or lactating women;
&lt;br&gt;2. People with allergies or allergies to traditional Chinese medicine  
&lt;br&gt;3. Severe Primary disease such as uncontrolled and metastasis malignancy, hematopathy, HIV;
&lt;br&gt;4. Obstructive pneumonia ca</t>
  </si>
  <si>
    <t>experimental group:Truncated Torsion' Formula and Routine treatment of Western Medicine;control group:Routine treatment of Western Medicine;</t>
  </si>
  <si>
    <t>ChiCTR2000029742</t>
  </si>
  <si>
    <t>A randomized, parallel controlled trial for the efficacy and safety of Sodium Aescinate Injection in the treatment of patients with pneumonia (COVID-19)</t>
  </si>
  <si>
    <t xml:space="preserve">A randomized, parallel controlled trial for the efficacy and safety of Sodium Aescinate Injection in the treatment of patients with pneumonia (COVID-19)                                                                                                       </t>
  </si>
  <si>
    <t>Tongji Hospital,Tongji Medical College, Huazhong University of Science and Technology</t>
  </si>
  <si>
    <t>http://www.chictr.org.cn/showproj.aspx?proj=49297</t>
  </si>
  <si>
    <t>General patients treated with normal treatment:30;General patients experimental group:30;Severe patients control group 1:10;Severe patients control group 2:10;Severe patients experimental group:10;</t>
  </si>
  <si>
    <t>Qin Ning, Meifang Han</t>
  </si>
  <si>
    <t>31531955@qq.com</t>
  </si>
  <si>
    <t>+86 27 83662688</t>
  </si>
  <si>
    <t>Inclusion criteria: 1. Aged &gt;=18 to 70 years;
&lt;br&gt;2. Diagnosed 2019-nCoV infected patients by viral nucleic acid,or although the test was negative and even not be detected, the reseachers judged it to be a novel coronavirus pneumonia;
&lt;br&gt;3. Understand an</t>
  </si>
  <si>
    <t>Exclusion criteria: 1. Pregnant or lactating women, or pregnant;
&lt;br&gt;2. Those who are allergic to the drug ingredients of this program;
&lt;br&gt;3. Severe cardiovascular diseases, such as severe center of gravity dysfunction, second or third degree atrioventri</t>
  </si>
  <si>
    <t>General patients treated with normal treatment:Normal Treatment;General patients experimental group:Normal Treatment plus Sodium Aescinate for Injection;Severe patients control group 1:Normal treatment plus hormonotherapy;Severe patients control group 2:N</t>
  </si>
  <si>
    <t>Chest imaging (CT);</t>
  </si>
  <si>
    <t>ChiCTR2000029741</t>
  </si>
  <si>
    <t>Efficacy of Chloroquine and Lopinavir/ Ritonavir in mild/general novel coronavirus (CoVID-19) infections: a prospective, open-label, multicenter randomized controlled clinical study</t>
  </si>
  <si>
    <t xml:space="preserve">Efficacy of Chloroquine and Lopinavir/ Ritonavir in mild/general novel coronavirus (CoVID-19) infections: a prospective, open-label, multicenter randomized controlled clinical study                                                                          </t>
  </si>
  <si>
    <t>The Fifth Affiliated Hospital Sun Yat-Sen University</t>
  </si>
  <si>
    <t>http://www.chictr.org.cn/showproj.aspx?proj=49263</t>
  </si>
  <si>
    <t>experimental group:56;control group:56;</t>
  </si>
  <si>
    <t>Xia Jinyu</t>
  </si>
  <si>
    <t>52 Meihua Road East, Xiangzhou District, Zhuhai, China</t>
  </si>
  <si>
    <t>xiajinyu@mail.sysu.edu.cn</t>
  </si>
  <si>
    <t>+86 13823078064</t>
  </si>
  <si>
    <t>Inclusion criteria: (All the following criteria are met before being selected):
&lt;br&gt;1. Aged &gt;= 18 years;
&lt;br&gt;2. Meet all the following criteria (refer to confirmed cases in the 5th edition of the diagnosis and treatment plan):
&lt;br&gt;(1) Epidemiological hist</t>
  </si>
  <si>
    <t xml:space="preserve">Exclusion criteria: (Subjects cannot enter the study if they meet any of the following conditions):
&lt;br&gt;1. Patients with a history of allergy to chloroquine phosphate, lopinavir, and ritonavir;
&lt;br&gt;2. Patients with hematological diseases;
&lt;br&gt;3. Patients </t>
  </si>
  <si>
    <t>2019 Novel Coronavirus Infection (CoVID-19)</t>
  </si>
  <si>
    <t>experimental group:Chloroquine Phosphate;control group:Lopinavir / Ritonavir;</t>
  </si>
  <si>
    <t>Length of stay;Length of severe;oxygenation index during treatment;all-cause mortality in 28 days;Peripheral blood cell count (including white blood cells, lymphocytes, neutrophils, etc.);procalcitonin;C-reactive protein;Inflammatory factors (including IL</t>
  </si>
  <si>
    <t>ChiCTR2000029867</t>
  </si>
  <si>
    <t>The efficacy and safety of carrimycin treatment in patients with novel coronavirus pneumonia (COVID-19): a multicenter, randomized, open-label, controlled trial</t>
  </si>
  <si>
    <t xml:space="preserve">The efficacy and safety of carrimycin treatment in patients with novel coronavirus pneumonia (COVID-19): a multicenter, randomized, open-label, controlled trial                                                                                               </t>
  </si>
  <si>
    <t>Beijing You'an Hospital, Capital Medical University</t>
  </si>
  <si>
    <t>http://www.chictr.org.cn/showproj.aspx?proj=49514</t>
  </si>
  <si>
    <t>Experimental group:260;Control group:260;</t>
  </si>
  <si>
    <t>Ronghua Jin</t>
  </si>
  <si>
    <t>8 Xitoutou, You'anmen, Fengtai District, Beijing</t>
  </si>
  <si>
    <t>dinghuiguo@medmail.com.cn</t>
  </si>
  <si>
    <t>+86 13811611118</t>
  </si>
  <si>
    <t>Inclusion criteria: 1. Subjects have signed informed consent; agree not to participate in other clinical studies within 30 days from the first administration of the research drug to the last administration.
&lt;br&gt;2. Aged &gt;= 18 and &lt;= 75 years.
&lt;br&gt;3. Met th</t>
  </si>
  <si>
    <t>Exclusion criteria: 1. Patients who have received immunotherapy (such as PD-1 / L1, CTLA4, etc.) and inflammatory factor modulators (such as Ulinastatin) within one month.
&lt;br&gt;2. Patients who have used antibacterial drugs such as macrolides within one wee</t>
  </si>
  <si>
    <t>Experimental group:Carrimycin;Control group:Lopinavir and Ritonavir Tablets;</t>
  </si>
  <si>
    <t>Body temperature returns to normal time;Pulmonary inflammation resolution time (HRCT);Mouthwash (pharyngeal swab) at the end of treatment COVID-19 RNA negative rate;</t>
  </si>
  <si>
    <t>ChiCTR2000029849</t>
  </si>
  <si>
    <t>Application of Regulating Intestinal Flora in the Treatment of Severe Novel Coronavirus Pneumonia (COVID-19)</t>
  </si>
  <si>
    <t xml:space="preserve">Application of Regulating Intestinal Flora in the Treatment of Severe Novel Coronavirus Pneumonia (COVID-19)                                                                                                                                                   </t>
  </si>
  <si>
    <t>The First Affiliated Hospital of Zhengzhou University</t>
  </si>
  <si>
    <t>http://www.chictr.org.cn/showproj.aspx?proj=49530</t>
  </si>
  <si>
    <t>Huaqi Wang</t>
  </si>
  <si>
    <t>1 Jianshe Road East, Zhengzhou, He'nan, China</t>
  </si>
  <si>
    <t>wanghuaqi2004@126.com</t>
  </si>
  <si>
    <t>+86 15890689220</t>
  </si>
  <si>
    <t>Inclusion criteria: Participants with 18 to 75 years of age who have been diagnosed with NCP by nucleic acid testing and meet the clinical classification of severe NCP referring to the clinical classification standard in the General Office of the National</t>
  </si>
  <si>
    <t>Exclusion criteria: Participants who have used fluoroquinolone antibiotics within 1 week</t>
  </si>
  <si>
    <t>Experimental group:Regulating intestinal flora + conventional treatment;Control group:conventional treatment;</t>
  </si>
  <si>
    <t>Length of admission;mortality rate;</t>
  </si>
  <si>
    <t>ChiCTR2000029626</t>
  </si>
  <si>
    <t>Immune Repertoire (TCR &amp; BCR) Evaluation and Immunotherapy Research in Peripheral Blood of Novel Coronavirus Pneumonia (COVID-19)</t>
  </si>
  <si>
    <t xml:space="preserve">Immune Repertoire (TCR &amp; BCR) Evaluation and Immunotherapy Research in Peripheral Blood of Novel Coronavirus Pneumonia (COVID-19) Patients                                                                                                                     </t>
  </si>
  <si>
    <t>http://www.chictr.org.cn/showproj.aspx?proj=49170</t>
  </si>
  <si>
    <t>Normal group:10;Severe group:10;</t>
  </si>
  <si>
    <t>Basic Science</t>
  </si>
  <si>
    <t>Fang Xueling</t>
  </si>
  <si>
    <t>79 Qingchun Road, Hangzhou, China</t>
  </si>
  <si>
    <t>13588867114@163.com</t>
  </si>
  <si>
    <t>+86 13588867114</t>
  </si>
  <si>
    <t xml:space="preserve">The First Affiliated Hospital of Zhejiang University School of Medicine </t>
  </si>
  <si>
    <t>Inclusion criteria: 1. Patients with novel coronavirus infection pneumonia were confirmed by RT-PCR and clinical symptoms. The diagnosic criteria refer to "Pneumonitis Diagnosis and Treatment Scheme for Novel Coronavirus Infection (Trial Version 5)";
&lt;br&gt;</t>
  </si>
  <si>
    <t>Exclusion criteria: Physician judged the patient was not suitable for this clinical trial (for example, patient may be transferred to another hospital during the study period; patient with immune system diseases or cancers etc.)</t>
  </si>
  <si>
    <t>Normal group:No;Severe group:No;</t>
  </si>
  <si>
    <t>TCR sequencing;BCR sequencing;HLA sequencing;</t>
  </si>
  <si>
    <t>ChiCTR2000029637</t>
  </si>
  <si>
    <t>An observational study for Xin-Guan-1 formula  in the treatment of novel coronavirus pneumonia (COVID-19)</t>
  </si>
  <si>
    <t xml:space="preserve">An observational study for Xin-Guan-1 formula  in the treatment of novel coronavirus pneumonia (COVID-19)                                                                                                                                                      </t>
  </si>
  <si>
    <t>Guangdong Provincial Hospital of Chinese Medicine</t>
  </si>
  <si>
    <t>http://www.chictr.org.cn/showproj.aspx?proj=49127</t>
  </si>
  <si>
    <t>Zhang Zhongde</t>
  </si>
  <si>
    <t>111 Dade Road, Yuexiu District, Guangzhou, Guangdong, China</t>
  </si>
  <si>
    <t>doctorzzd99@163.com</t>
  </si>
  <si>
    <t>+86 13903076359</t>
  </si>
  <si>
    <t>Inclusion criteria: Patients who meet the diagnostic criteria of Hubei Province pneumonia infected by novel coronavirus(2019-nCoV), and clinical classification of mild, moderate and severe were included.</t>
  </si>
  <si>
    <t>Exclusion criteria: ?Allergic constitution, ie, allergic history to 2 or more kinds of medicine or food, or to the medicines of our study.
&lt;br&gt;?Patients who do not agree with taking traditional Chinese medicine.</t>
  </si>
  <si>
    <t>Experimental group:Xinguan-1 formula+Standard treatment;Control group:Standard treatment;</t>
  </si>
  <si>
    <t>Completely antipyretic time: completely antipyretic was defined as the body temperature return to normal for over 24 hours.;Time to remission/disappearance of primary symptoms: defined as the number of days when the three main symptoms of fever, cough, an</t>
  </si>
  <si>
    <t>ChiCTR2000029636</t>
  </si>
  <si>
    <t>Efficacy and safety of aerosol inhalation of vMIP in the treatment of novel coronavirus pneumonia (COVID-19): a single arm clinical trial</t>
  </si>
  <si>
    <t xml:space="preserve">Efficacy and safety of aerosol inhalation of vMIP in the treatment of novel coronavirus pneumonia (COVID-19): a single arm clinical trial                                                                                                                      </t>
  </si>
  <si>
    <t>Union Hospital, Tongji Medical College, Huazhong University of Science and Technology</t>
  </si>
  <si>
    <t>http://www.chictr.org.cn/showproj.aspx?proj=49215</t>
  </si>
  <si>
    <t>Hu bo, Li wei</t>
  </si>
  <si>
    <t>1277 Jiefang Avenue, Jianghan District, Wuhan, Hubei, China</t>
  </si>
  <si>
    <t>hubo@mail.hust.edu.cn</t>
  </si>
  <si>
    <t>+86 13707114863</t>
  </si>
  <si>
    <t>Inclusion criteria: 1) Aged &gt;=18 years, gender unlimited, inpatient;
&lt;br&gt;2) Patients with new coronavirus infection were confirmed: respiratory or blood samples were positive for 2019 ncov nucleic acid by real-time fluorescent RT-PCR, or respiratory or bl</t>
  </si>
  <si>
    <t>Exclusion criteria: 1) Known or suspected to be allergic to the components of vMIP.
&lt;br&gt;2) Confirmed hepatitis B, C, AIDS and other viral infections.
&lt;br&gt;3) Acute respiratory distress syndrome (ARDS) was found.
&lt;br&gt;4) According to the judgment of the rese</t>
  </si>
  <si>
    <t>Case series:Conventional standardized treatment and vMIP atomized inhalation;</t>
  </si>
  <si>
    <t>2019-nCoV nucleic acid turning negative time (from respiratory secretion), or the time to release isolation;</t>
  </si>
  <si>
    <t>ChiCTR2000029624</t>
  </si>
  <si>
    <t>A real world study for traditional Chinese Medicine in the treatment of novel coronavirus pneumonia (COVID-19)</t>
  </si>
  <si>
    <t xml:space="preserve">A real world study for traditional Chinese Medicine in the treatment of novel coronavirus pneumonia ((COVID-19)                                                                                                                                                </t>
  </si>
  <si>
    <t>Shanghai Public Health Clinical Center</t>
  </si>
  <si>
    <t>http://www.chictr.org.cn/showproj.aspx?proj=49132</t>
  </si>
  <si>
    <t>Case series:500;</t>
  </si>
  <si>
    <t>Lu Hongzhou</t>
  </si>
  <si>
    <t>2901 Caolang Road, Jinshan District, Shanghai, China</t>
  </si>
  <si>
    <t>Luhongzhou@shphc.org.cn</t>
  </si>
  <si>
    <t>+86 18930810088</t>
  </si>
  <si>
    <t>Inclusion criteria: 1. Suspected case:
&lt;br&gt;Patients in observation period of traditional Chinese medicine who are in line with the diagnostic criteria for suspected cases of pneumonia caused by 2019 novel coronavirus infection in the "diagnosis and treatm</t>
  </si>
  <si>
    <t>Exclusion criteria: Patients who have mental confusion, pregnant or lactating women, who with a history of drug abuse or dependence, who allergic to study medication, who have participated in another clinical trial within 3 months,or who have other condit</t>
  </si>
  <si>
    <t>Case series:Traditional Chinese Medicine;</t>
  </si>
  <si>
    <t>Time for body temperature recovery;Chest CT absorption;Time of nucleic acid test turning negative;</t>
  </si>
  <si>
    <t>ChiCTR2000029822</t>
  </si>
  <si>
    <t>A randomized controlled trial for honeysuckle decoction in the treatment of patients with novel coronavirus (COVID-19) infection</t>
  </si>
  <si>
    <t xml:space="preserve">A randomized controlled trial for honeysuckle decoction in the treatment of patients with novel coronavirus (COVID-19) infection                                                                                                                               </t>
  </si>
  <si>
    <t>Nanjing Second Hospital</t>
  </si>
  <si>
    <t>http://www.chictr.org.cn/showproj.aspx?proj=49502</t>
  </si>
  <si>
    <t>Experimental group:70;Control group:40;</t>
  </si>
  <si>
    <t>Yongxiang Yi</t>
  </si>
  <si>
    <t>1 Kangfu Road, Tangshan Street, Jiangning District, Nanjing, China</t>
  </si>
  <si>
    <t>ian0126@126.com</t>
  </si>
  <si>
    <t>+86 13338628626</t>
  </si>
  <si>
    <t>Inclusion criteria: 1. Age is not limited;
&lt;br&gt;2. Clinical diagnosis is in accordance with the "Notice on issuing a new type of coronavirus pneumonia diagnosis and treatment program (Fifth edition)" on the diagnosis of a new type of coronavirus infection;</t>
  </si>
  <si>
    <t>Exclusion criteria: (1) Those who cannot take Chinese traditional medicine decoction;
&lt;br&gt;(2) mentally ill subjects who are not easy to control;
&lt;br&gt;(3) those who are pregnant or breast-feeding;
&lt;br&gt;(4) those who use other Chinese medicines;
&lt;br&gt;(5) those</t>
  </si>
  <si>
    <t>Experimental group:honeysuckle decoction;Control group:placebo;</t>
  </si>
  <si>
    <t>rate of cure;</t>
  </si>
  <si>
    <t>ChiCTR2000029815</t>
  </si>
  <si>
    <t>Psychological survey of frontline medical staff in various regions of China during the epidemic of novel coronavirus pneumonia (COVID-19)</t>
  </si>
  <si>
    <t xml:space="preserve">Psychological survey of frontline medical staff in various regions of China during the epidemic of novel coronavirus pneumonia (COVID-19)                                                                                                                      </t>
  </si>
  <si>
    <t>http://www.chictr.org.cn/showproj.aspx?proj=49346</t>
  </si>
  <si>
    <t>Case series:800;</t>
  </si>
  <si>
    <t>Zhan Jie</t>
  </si>
  <si>
    <t>zhanjie34@126.com</t>
  </si>
  <si>
    <t>+86 15818136908</t>
  </si>
  <si>
    <t>Inclusion criteria: 1. Aged&gt; 18 years old;
&lt;br&gt;2. Working time in the front line of novel coronavirus pneumonia prevention and control =1 week;
&lt;br&gt;3. The working department is the hot spot for the sample hospital, the ward for the suspected cases, and th</t>
  </si>
  <si>
    <t>Exclusion criteria: 1. Staff and pharmacists in the administrative, logistics and medical technology departments;
&lt;br&gt;2. Regulatory students, interns, re-employment, external employment and labor dispatch personnel;
&lt;br&gt;3. Those who refused to participate</t>
  </si>
  <si>
    <t>Emotional  disorder</t>
  </si>
  <si>
    <t>Case series:Nil;</t>
  </si>
  <si>
    <t>Self-rating depression scale, SDS;Self-Rating Anxiety Scale, SAS;</t>
  </si>
  <si>
    <t>ChiCTR2000029813</t>
  </si>
  <si>
    <t>Clinical Trial for Tanreqing Capsules in the Treatment of Novel Coronavirus Pneumonia (COVID-19)</t>
  </si>
  <si>
    <t xml:space="preserve">Clinical Trial for Tanreqing Capsules in the Treatment of Novel Coronavirus Pneumonia (COVID-19)                                                                                                                                                               </t>
  </si>
  <si>
    <t>http://www.chictr.org.cn/showproj.aspx?proj=49425</t>
  </si>
  <si>
    <t>Experimental group:36;Control Group:36;</t>
  </si>
  <si>
    <t>Hongzhou Lu, Xiaorong Chen</t>
  </si>
  <si>
    <t>2901 Caolang Road, Jinshan District, Shanghai</t>
  </si>
  <si>
    <t>luhongzhou@fudan.edu.cn</t>
  </si>
  <si>
    <t>Inclusion criteria: (1) Those who meet the diagnosis of new coronavirus pneumonia and have clinical classification of low and medium;
&lt;br&gt;(2) Those who have been diagnosed with TCM as epidemic-closed lungs;
&lt;br&gt;(3) Inpatients aged 18 to 75 years, regardle</t>
  </si>
  <si>
    <t>Exclusion criteria: (1) Immunodeficiency disease, or those who have used immunosuppressive agents or glucocorticoids within the past 3 months;
&lt;br&gt;(2) Preparing pregnant, pregnant and lactating women;
&lt;br&gt;(3) Patients with allergies (referring to allergie</t>
  </si>
  <si>
    <t>Experimental group:Conventional Treatment &amp; Tanreqing Capsules (oral, 3 capsules at a time, 3 times a day);Control Group:Conventional Treatment;</t>
  </si>
  <si>
    <t>Time of viral nucleic acid turns negative;Antipyretic time;</t>
  </si>
  <si>
    <t>ChiCTR2000029806</t>
  </si>
  <si>
    <t>Immunomodulatory Therapy for Severe Novel Coronavirus Pneumonia (COVID-19)</t>
  </si>
  <si>
    <t>http://www.chictr.org.cn/showproj.aspx?proj=49161</t>
  </si>
  <si>
    <t>Thymosin treatment group:40;PD-1 treatment group:40;Conventional treatment group:40;</t>
  </si>
  <si>
    <t>Xia Jiaan</t>
  </si>
  <si>
    <t>3131862959@qq.com</t>
  </si>
  <si>
    <t>+86 13871120171</t>
  </si>
  <si>
    <t>Inclusion criteria: 1. 2019 adult patients with new-type coronavirus pneumonia diagnosed with 2019-nCoV infection by PCR according to the "Pneumonitis Diagnosis and Treatment Protocol for New-type Coronavirus Infection (Trial Version 5)"
&lt;br&gt;2. The absolu</t>
  </si>
  <si>
    <t>Exclusion criteria: 1. Aged &lt;18 years;
&lt;br&gt;2. Pregnant or lactating women;
&lt;br&gt;3. Allergic to the test drug;
&lt;br&gt;4. The underlying disease is very serious, and the expected survival time is less than 6 months (such as advanced malignant tumors);
&lt;br&gt;5. CO</t>
  </si>
  <si>
    <t>Thymosin treatment group:Thymosin for injection 1.6 mg sc qd for 5 days;PD-1 treatment group:Camrelizumab 200 mg single dose, diluted to 100 ml intravenous infusion;Conventional treatment group:Conventional treatment;</t>
  </si>
  <si>
    <t>Proportion of patients with a lung injury score reduction of 1-point or more 7 days after randomization;</t>
  </si>
  <si>
    <t>NCT04261426</t>
  </si>
  <si>
    <t>The Efficacy of Intravenous Immunoglobulin Therapy for Severe 2019-nCoV Infected Pneumonia</t>
  </si>
  <si>
    <t>A Randomized, Open-label, Controlled, Single-center Study to Evaluate the Efficacy of Intravenous Immunoglobulin Therapy in Patients With Severe 2019- nCoV Pneumonia</t>
  </si>
  <si>
    <t>Peking Union Medical College Hospital</t>
  </si>
  <si>
    <t>https://clinicaltrials.gov/show/NCT04261426</t>
  </si>
  <si>
    <t>Phase 2/Phase 3</t>
  </si>
  <si>
    <t>Taisheng Li</t>
  </si>
  <si>
    <t>litsh@263.net</t>
  </si>
  <si>
    <t>010-69155086</t>
  </si>
  <si>
    <t xml:space="preserve">
&lt;br&gt;        Inclusion Criteria:
&lt;br&gt;
&lt;br&gt;          -  Adult aged &gt;=18years old;
&lt;br&gt;
&lt;br&gt;          -  Laboratory (RT-PCR) confirmed 2019-nCoV infection in throat swab and/or sputum and/or
&lt;br&gt;             lower respiratory tract samples;
&lt;br&gt;
&lt;br&gt;       </t>
  </si>
  <si>
    <t>Drug: Intravenous Immunoglobulin;Other: Standard care</t>
  </si>
  <si>
    <t>Lower Murray lung injury score;Lower Murray lung injury score;Clinical improvement based on the 7-point scale</t>
  </si>
  <si>
    <t>NCT04261907</t>
  </si>
  <si>
    <t>Evaluating and Comparing the Safety and Efficiency of ASC09/Ritonavir and Lopinavir/Ritonavir for Novel Coronavirus Infection</t>
  </si>
  <si>
    <t>A Randomized, Open-label, Multi-centre Clinical Trial Evaluating and Comparing the Safety and Efficiency of ASC09/Ritonavir and Lopinavir/Ritonavir for Confirmed Cases of Pneumonia Caused by Novel Coronavirus Infection</t>
  </si>
  <si>
    <t>First Affiliated Hospital of Zhejiang University</t>
  </si>
  <si>
    <t>https://clinicaltrials.gov/show/NCT04261907</t>
  </si>
  <si>
    <t>Yunqing Qiu, Master;Xiaowei Xu, Master</t>
  </si>
  <si>
    <t>;xxw69@126.com</t>
  </si>
  <si>
    <t>;+86 13605708066</t>
  </si>
  <si>
    <t>First Affiliated Hospital of Zhejiang University;</t>
  </si>
  <si>
    <t xml:space="preserve">
&lt;br&gt;        Inclusion Criteria:
&lt;br&gt;
&lt;br&gt;          -  1. Aged between 18 and 75 years, extremes included, male or female
&lt;br&gt;
&lt;br&gt;          -  2. Laboratory (RT-PCR) and clinical symptoms confirmed case of 2019-nCoV pneumonia,
&lt;br&gt;             according </t>
  </si>
  <si>
    <t>Drug: ASC09/ritonavir group;Drug: lopinavir/ritonavir group</t>
  </si>
  <si>
    <t>The incidence of composite adverse outcome</t>
  </si>
  <si>
    <t>ChiCTR2000029941</t>
  </si>
  <si>
    <t>A randomized controlled trial for Traditional Chinese Medicine in the treatment for Novel Coronavirus Pneumonia (COVID-19)</t>
  </si>
  <si>
    <t xml:space="preserve">A randomized controlled trial for Traditional Chinese Medicine in the treatment for Novel Coronavirus Pneumonia (COVID-19)                                                                                                                                     </t>
  </si>
  <si>
    <t>http://www.chictr.org.cn/showproj.aspx?proj=49596</t>
  </si>
  <si>
    <t>experimental group :100;control group:100;</t>
  </si>
  <si>
    <t>Inclusion criteria: 1. Meet the diagnostic criteria for suspected and confirmed cases (including mild, general, and severe) in the Diagnosis and Treatment of Pneumonia of New Coronavirus Pneumonia (Trial Version 5);
&lt;br&gt;2. Meet the TCM diagnostic criteria</t>
  </si>
  <si>
    <t>experimental group :Traditional Chinese medicine compound granules + western medicine symptomatic treatment ;control group:western medicine symptomatic treatment ;</t>
  </si>
  <si>
    <t xml:space="preserve"> Number of worsening events;</t>
  </si>
  <si>
    <t>ChiCTR2000029939</t>
  </si>
  <si>
    <t>A Single-blind, Randomized, Controlled Clinical Trial for Chloroquine Phosphate in the treatment of Novel Coronavirus Pneumonia 2019 (COVID-19)</t>
  </si>
  <si>
    <t xml:space="preserve">A Single-blind, Randomized, Controlled Clinical Trial for Chloroquine Phosphate in the treatment of Novel Coronavirus Pneumonia 2019 (COVID-19)                                                                                                                </t>
  </si>
  <si>
    <t>http://www.chictr.org.cn/showproj.aspx?proj=49612</t>
  </si>
  <si>
    <t>Conventional treatment group:50;Experimental group:50;</t>
  </si>
  <si>
    <t>Conventional treatment group:The conventional treatment group will be treated according to the guidance of the â€œDiagnosis and Treatment Scheme of COVID-19â€ published by the National Health Commission.;Experimental group:conventional treatment combined</t>
  </si>
  <si>
    <t>ChiCTR2000029790</t>
  </si>
  <si>
    <t>Clinical study for the integration of traditional Chinese and western medicine in the treatment of novel coronavirus pneumonia (COVID-19)</t>
  </si>
  <si>
    <t xml:space="preserve">Clinical study for the integration of traditional Chinese and western medicine in the treatment of novel coronavirus pneumonia (COVID-19)                                                                                                                      </t>
  </si>
  <si>
    <t>Shanghai Pulmonary Hospital</t>
  </si>
  <si>
    <t>http://www.chictr.org.cn/showproj.aspx?proj=49453</t>
  </si>
  <si>
    <t>Control group:60;Experimental group:60;</t>
  </si>
  <si>
    <t>Lixin Wang</t>
  </si>
  <si>
    <t xml:space="preserve">507 Zhengmin Road, Yangpu District, Shanghai, China </t>
  </si>
  <si>
    <t>wlx1126@hotmail.com</t>
  </si>
  <si>
    <t>+86 18917962300</t>
  </si>
  <si>
    <t xml:space="preserve">Shanghai Pulmonary Hospital </t>
  </si>
  <si>
    <t>Inclusion criteria: (1) Comply with the standards of diagnosis and classification of western medicine, and the standards of syndromes of traditional Chinese medicine.
&lt;br&gt;(2) Aged 18-80 years.
&lt;br&gt;(3) Those who voluntarily participated in this research an</t>
  </si>
  <si>
    <t>Exclusion criteria: (1) Impaired consciousness or mental illness cannot cooperate with treating the observer.
&lt;br&gt;(2) Those with severe organ dysfunction.
&lt;br&gt;(3) Pregnant women.</t>
  </si>
  <si>
    <t>Control group:Western medicine basic treatment;Experimental group:Western medicine basic treatment combined with traditional Chinese medicine;</t>
  </si>
  <si>
    <t>TCM symptoms efficacy;</t>
  </si>
  <si>
    <t>ChiCTR2000029788</t>
  </si>
  <si>
    <t>Traditional Chinese medicine cooperative therapy for patients with novel coronavirus pneumonia (COVID-19): a randomized controlled trial</t>
  </si>
  <si>
    <t xml:space="preserve">Traditional Chinese medicine cooperative therapy for patients with novel coronavirus pneumonia (COVID-19): a randomized controlled trial                                                                                                                       </t>
  </si>
  <si>
    <t>Dongzhimen Hospital Affiliated to Beijing University of Chinese Medicine</t>
  </si>
  <si>
    <t>http://www.chictr.org.cn/showproj.aspx?proj=49452</t>
  </si>
  <si>
    <t>Control group :30;Intervention group :30;</t>
  </si>
  <si>
    <t xml:space="preserve"> Yaosheng Zhang, Jianwei Shang</t>
  </si>
  <si>
    <t>5 Hai-Yun-Cang Lane, Dongcheng District, Beijing, China</t>
  </si>
  <si>
    <t>zysjsgzs@163.com</t>
  </si>
  <si>
    <t>+86 18134048843</t>
  </si>
  <si>
    <t>Inclusion criteria: 1. Meet the diagnostic criteria of the "New Coronavirus Pneumonia Diagnosis and Treatment Scheme", patients with pneumonia confirmed by new coronavirus infection; 
&lt;br&gt;2. Pneumonia Severity Index (PSI) grade is I ~ II; 
&lt;br&gt;3. Aged 18-</t>
  </si>
  <si>
    <t>Exclusion criteria: 1. People with allergies and allergies to experimental drugs; 
&lt;br&gt;2. Combined with other malignant tumors; 
&lt;br&gt;3. Patients with hematological diseases, coagulopathy and autoimmune diseases; 
&lt;br&gt;4. Combined with severe cardiovascular</t>
  </si>
  <si>
    <t>Control group :Western medicine routine treatment plan;Intervention group :Western medicine routine treatment plan plus TCM syndrome differentiation treatment;</t>
  </si>
  <si>
    <t>Antipyretic time;Pharyngeal swab nucleic acid negative time;Blood gas analysis;Traditional Chinese medicine syndrome score;</t>
  </si>
  <si>
    <t>ChiCTR2000029765</t>
  </si>
  <si>
    <t>A multicenter, randomized controlled trial for the efficacy and safety of tocilizumab in the treatment of new coronavirus pneumonia (COVID-19)</t>
  </si>
  <si>
    <t xml:space="preserve">A multicenter, randomized controlled trial for the efficacy and safety of tocilizumab in the treatment of new coronavirus pneumonia (COVID-19)                                                                                                                 </t>
  </si>
  <si>
    <t>The First Affiliated Hospital of University of science and technology of China (Anhui Provincial Hospital)</t>
  </si>
  <si>
    <t>http://www.chictr.org.cn/showproj.aspx?proj=49409</t>
  </si>
  <si>
    <t>control group:94;Experience group:94;</t>
  </si>
  <si>
    <t>Xiaoling Xu</t>
  </si>
  <si>
    <t>17 Lujiang Road, Luyang District, Hefei, Anhui, China</t>
  </si>
  <si>
    <t>xxlahh08@163.com</t>
  </si>
  <si>
    <t>+86 18963789002</t>
  </si>
  <si>
    <t>Inclusion criteria: 1. The patients who were diagnosed with the common type of NCP (including   severe risk factors) and severe cases of new coronavirus pneumonia;
&lt;br&gt;2. Aged 18 to 85 years;
&lt;br&gt;3. IL-6 elevated (using Elisa method, using the same compan</t>
  </si>
  <si>
    <t>Exclusion criteria: 1. Patients who are participating in other drug clinical trials;
&lt;br&gt;2. Pregnant or lactating women;
&lt;br&gt;3. ALT / AST&gt; 5 ULN, neutrophils &lt;0.5, platelets less than 50;
&lt;br&gt;4. Definite diagnosis of rheumatic immune-related diseases;
&lt;br</t>
  </si>
  <si>
    <t>new coronavirus pneumonia</t>
  </si>
  <si>
    <t>control group:conventional therapy;Experience group:conventional  therapy+tocilizumab;</t>
  </si>
  <si>
    <t>cure rate;</t>
  </si>
  <si>
    <t>ChiCTR2000029601</t>
  </si>
  <si>
    <t>Community based prevention and control for Chinese medicine in the treatment of novel coronavirus pneumonia (COVID-19) in the isolate suspected and confirmed population</t>
  </si>
  <si>
    <t xml:space="preserve">Community based prevention and control for Chinese medicine in the treatment of novel coronavirus pneumonia (COVID-19) in the isolated population                                                                                                              </t>
  </si>
  <si>
    <t>Hubei Provincial Hospital of TCM</t>
  </si>
  <si>
    <t>http://www.chictr.org.cn/showproj.aspx?proj=48988</t>
  </si>
  <si>
    <t>Control group:200;Experimental group:200;</t>
  </si>
  <si>
    <t>Tong Xiaolin</t>
  </si>
  <si>
    <t>856 Luoyu Road, Hongshan District, Wuhan, Hubei, China</t>
  </si>
  <si>
    <t>252417083@qq.com</t>
  </si>
  <si>
    <t>+86 18908628577</t>
  </si>
  <si>
    <t>Inclusion criteria: 1. Suspected and confirmed cases of pneumonia in accordance with the above new signs of coronavirus infection and the standard of clinical common diagnosis;
&lt;br&gt;2. Aged 18-65 years old;
&lt;br&gt;3. Signing the general informed consent form.</t>
  </si>
  <si>
    <t xml:space="preserve">Exclusion criteria: 1. Clear evidences?of bacterial infection;
&lt;br&gt;2. Serious primary diseases judged by researchers,such as heart, kidney, lung, endocrine, blood, metabolism and gastrointestinal tract,?may affect the patients' participation in the trial </t>
  </si>
  <si>
    <t>Control group:Health education+Basic treatment of western medicine;Experimental group:Health education+Basic treatment of Western medicine+Dialectical?treatment of traditional Chinese medicine;</t>
  </si>
  <si>
    <t>the negative conversion ratio;the proportion of general patients with advanced severe disease;confirmed rate of suspected cases;</t>
  </si>
  <si>
    <t>ChiCTR2000029589</t>
  </si>
  <si>
    <t>An open, prospective, multicenter clinical study for the efficacy and safety of Reduning injection in the treatment of ovel coronavirus pneumonia (COVID-19)</t>
  </si>
  <si>
    <t xml:space="preserve">An open, prospective, multicenter clinical study for the efficacy and safety of Reduning injection in the treatment of novel coronavirus pneumonia (COVID-19)                                                                                                  </t>
  </si>
  <si>
    <t>Beijing hospital of Traditional Chinese Medicine; Hubei Integrated Traditional Chinese and Western Medicine Hospital</t>
  </si>
  <si>
    <t>http://www.chictr.org.cn/showproj.aspx?proj=49104</t>
  </si>
  <si>
    <t>control group:30;experimental group:30;</t>
  </si>
  <si>
    <t>LIU QINGQUAN</t>
  </si>
  <si>
    <t xml:space="preserve">23 Art Gallery Back Street, Dongcheng District, Beijing, China </t>
  </si>
  <si>
    <t>Liuqingquan2003@126.com</t>
  </si>
  <si>
    <t>+86 010-52176520</t>
  </si>
  <si>
    <t xml:space="preserve">Beijing hospital of Traditional Chinese Medicine; Hubei Integrated Traditional Chinese and Western Medicine Hospital </t>
  </si>
  <si>
    <t>Inclusion criteria: (1) Comply with the diagnostic criteria of "Pneumonitis Diagnosis and Treatment Scheme for New Coronavirus Infection (Trial Version 5)";
&lt;br&gt;(2) The classification was judged as common type;
&lt;br&gt;(3) Body temperature &gt; 37.3 degree C;
&lt;b</t>
  </si>
  <si>
    <t>Exclusion criteria: (1) Patients whose estimated survival time does not exceed 48 hours from the start of screening;
&lt;br&gt;(2) Tracheal intubation and mechanical ventilation have been performed during screening;
&lt;br&gt;(3) Other problems that doctor's judgment</t>
  </si>
  <si>
    <t>control group:basic western medical therapies;experimental group:Reduning injection combined with basic western medical therapies;</t>
  </si>
  <si>
    <t>Antipyretic time;</t>
  </si>
  <si>
    <t>ChiCTR2000029763</t>
  </si>
  <si>
    <t>The efficacy of traditional chinese medicine on Novel Coronavirus Pneumonia (COVID-19) patients treated in square cabin hospital: a prospective, randomized controlled trial</t>
  </si>
  <si>
    <t xml:space="preserve">Study on Prevention and Treatment of Novel Coronavirus Pneumonia (COVID-19) With Traditional Chinese Medicine                                                                                                                                                  </t>
  </si>
  <si>
    <t>China Academy of Chinese Medical Sciences; Zhongnan Hospital of Wuhan University</t>
  </si>
  <si>
    <t>http://www.chictr.org.cn/showproj.aspx?proj=49408</t>
  </si>
  <si>
    <t>experimental group:204;control group:204;</t>
  </si>
  <si>
    <t>Huang Luqi; Li Zhiqiang</t>
  </si>
  <si>
    <t>16 Nanxiao Street, Dongzhimennei, Dongcheng District, Beijing, China</t>
  </si>
  <si>
    <t>huangluqi01@126.com</t>
  </si>
  <si>
    <t>+86 010-64089801</t>
  </si>
  <si>
    <t>China Academy of Chinese Medical Sciences</t>
  </si>
  <si>
    <t xml:space="preserve">Inclusion criteria: (1) Comply with the diagnostic criteria for general type COVID-19 in the "Diagnosis and Treatment Program for COVID-19"(trial version 5th).
&lt;br&gt;(2) Agree to participate in the study and the patient or legal guardian signs the informed </t>
  </si>
  <si>
    <t>Exclusion criteria: (1) Patients who can not guarantee compliance of using TCM during the treatment period, or patients who are difficult to take medicine by oral or nasal route.
&lt;br&gt;(2) Patients who have been more than 7 days since definite diagnosis.
&lt;b</t>
  </si>
  <si>
    <t>experimental group:TCM and general treatment;control group:general treatment;</t>
  </si>
  <si>
    <t>Rate of conversion to severe or critical illness;</t>
  </si>
  <si>
    <t>ChiCTR2000029758</t>
  </si>
  <si>
    <t>Cohort Study of Novel Coronavirus Pneumonia (COVID-19) Critical Ill Patients</t>
  </si>
  <si>
    <t xml:space="preserve">Cohort Study of Novel Coronavirus Pneumonia (COVID-19) Critical Ill Patients                                                                                                                                                                                   </t>
  </si>
  <si>
    <t>Department of Critical Care Medicine, West China Hospital of Sichuan University</t>
  </si>
  <si>
    <t>http://www.chictr.org.cn/showproj.aspx?proj=49295</t>
  </si>
  <si>
    <t>Kang Yan</t>
  </si>
  <si>
    <t>Kangyan@scu.edu.cn</t>
  </si>
  <si>
    <t>+86 18980601566</t>
  </si>
  <si>
    <t>Inclusion criteria: Patients who meet the diagnostic criteria of pneumonia caused by novel coronavirus.</t>
  </si>
  <si>
    <t>novel coronavirus pneumonia  (COVID-19)</t>
  </si>
  <si>
    <t>length of stay;length of stay in ICU;Antibiotic use;Hospital costs;Organ function support measures;Organ function;</t>
  </si>
  <si>
    <t>ChiCTR2000029756</t>
  </si>
  <si>
    <t>Clinical study of nebulized Xiyanping injection in the treatment of novel coronavirus pneumonia (COVID-19)</t>
  </si>
  <si>
    <t xml:space="preserve">Clinical study of nebulized Xiyanping injection in the treatment of novel coronavirus pneumonia (COVID-19)                                                                                                                                                     </t>
  </si>
  <si>
    <t>Renmin Hospital of Wuhan University</t>
  </si>
  <si>
    <t>http://www.chictr.org.cn/showproj.aspx?proj=49222</t>
  </si>
  <si>
    <t>experimental group:119;control group:119;</t>
  </si>
  <si>
    <t>Zhan Zhang</t>
  </si>
  <si>
    <t>99 Zhangzhidong Road, Wuchang District, Wuhan, Hubei, China</t>
  </si>
  <si>
    <t>doctorzhang2003@163.com</t>
  </si>
  <si>
    <t>+86 18062567610</t>
  </si>
  <si>
    <t xml:space="preserve">Inclusion criteria: 1. 18 years old &lt;= age &lt;= 60 years old at the time of screening;
&lt;br&gt;2. Pharyngeal swabs, alveolar lavage fluid, or sputum specimens during screening showed that 2019-nCoV virus nucleic acid test results were positive for at least two </t>
  </si>
  <si>
    <t>Exclusion criteria: 1. Chronic lung diseases requiring long-term oxygen therapy;
&lt;br&gt;2. Long-term application of glucocorticoids due to underlying diseases;
&lt;br&gt;3. Based on the researcher's judgment, previous or current diseases may affect patients' parti</t>
  </si>
  <si>
    <t>experimental group:Xiyanping injection;control group:alpha-interferon;</t>
  </si>
  <si>
    <t>vital signs (Body temperature, blood pressure, heart rate, breathing rate);Respiratory symptoms and signs (Lung sounds, cough, sputum);Etiology and laboratory testing;PaO2/SPO2;Liquid balance;Ventilator condition;Imaging changes;</t>
  </si>
  <si>
    <t>ChiCTR2000029569</t>
  </si>
  <si>
    <t>Safety and efficacy of umbilical cord blood mononuclear cells conditioned medium in the treatment of severe and critically novel coronavirus pneumonia (COVID-19): a randomized controlled trial</t>
  </si>
  <si>
    <t xml:space="preserve">Safety and efficacy of umbilical cord blood mononuclear cells conditioned medium in the treatment of severe and critically novel coronavirus pneumonia (COVID-19): a randomized controlled trial                                                               </t>
  </si>
  <si>
    <t>Xiangyang 1st People's Hospital</t>
  </si>
  <si>
    <t>http://www.chictr.org.cn/showproj.aspx?proj=49062</t>
  </si>
  <si>
    <t>control group :15;Experimental group :15;</t>
  </si>
  <si>
    <t>Pei Bin</t>
  </si>
  <si>
    <t xml:space="preserve">15 Jiefang Road, Fancheng District, Xiangyang, Hubei, China </t>
  </si>
  <si>
    <t>xyxzyxzh@163.com</t>
  </si>
  <si>
    <t>+86 18995678520</t>
  </si>
  <si>
    <t xml:space="preserve">Xiangyang 1st People's Hospital </t>
  </si>
  <si>
    <t>Inclusion criteria: On January 27, 2020, the general office of the national health commission and the office of the state administration of traditional Chinese medicine issued the pneumonia diagnosis and treatment plan for new coronavirus infection (trial</t>
  </si>
  <si>
    <t xml:space="preserve">Exclusion criteria: (1) diseases need to be differentiated from 2019-ncov, such as influenza virus, parainfluenza virus, adenovirus, respiratory syncytial virus, rhinovirus, human partial pulmonary virus, SARS coronavirus and other known viral pneumonia, </t>
  </si>
  <si>
    <t>control group :Conventional treatment ;Experimental group :conventional treatment combined with umbilical cord mesenchymal stem cell conditioned medium group;</t>
  </si>
  <si>
    <t>PSI;</t>
  </si>
  <si>
    <t>ChiCTR2000029747</t>
  </si>
  <si>
    <t>Effect evaluation and prognosis of Chinese medicine based on Novel Coronavirus Pneumonia (COVID-19)</t>
  </si>
  <si>
    <t xml:space="preserve">Effect evaluation and prognosis of Chinese medicine based on Novel Coronavirus Pneumonia (COVID-19)                                                                                                                                                            </t>
  </si>
  <si>
    <t>The First Affiliated Hospital of Anhui University of Traditional Chinese Medicine</t>
  </si>
  <si>
    <t>http://www.chictr.org.cn/showproj.aspx?proj=49287</t>
  </si>
  <si>
    <t>Experimental group:100;control group:100;</t>
  </si>
  <si>
    <t>Nianzhi Zhang</t>
  </si>
  <si>
    <t>117 Meishan Road, Hefei, Anhui, China</t>
  </si>
  <si>
    <t>13505615645@163.com</t>
  </si>
  <si>
    <t>+86 13505615645</t>
  </si>
  <si>
    <t>Inclusion criteria: Conforming to the diagnostic standard of COVID-19; Participants in the first and second trials need to meet the diagnostic criteria of traditional Chinese medicine for epidemic diseases; Participants in the third trial need to meet the</t>
  </si>
  <si>
    <t>Exclusion criteria: Patients over 80 years of age or less than 12 years of age (trial 3 and less than 18 years old); patients with contraindications to study drugs; cancer patients, life expectancy &lt;6 months; participants in other clinical trials in the p</t>
  </si>
  <si>
    <t>Experimental group:Traditional Chinese Medicine;control group:Basic treatment of modern medicine;</t>
  </si>
  <si>
    <t>Chest CT;Routine blood test;liver and renal function;TCM syndrome;</t>
  </si>
  <si>
    <t>ChiCTR2000029542</t>
  </si>
  <si>
    <t>Study for the efficacy of chloroquine in patients with novel coronavirus pneumonia (COVID-19)</t>
  </si>
  <si>
    <t xml:space="preserve">A prospective cohort study for the efficacy and safety of chloroquine in hospitalized patients with novel coronavirus pneumonia (COVID-19)                                                                                                                     </t>
  </si>
  <si>
    <t>Sun Yat sen Memorial Hospital of Sun Yat sen University</t>
  </si>
  <si>
    <t>http://www.chictr.org.cn/showproj.aspx?proj=48968</t>
  </si>
  <si>
    <t>Experimental group:10;control group:10;</t>
  </si>
  <si>
    <t>Jiang Shanping</t>
  </si>
  <si>
    <t>102 Yanjiang Road West, Guangzhou, Guangdong, China</t>
  </si>
  <si>
    <t>shanpingjiang@126.com</t>
  </si>
  <si>
    <t>+86 13922738892</t>
  </si>
  <si>
    <t>Inclusion criteria: 1. Aged &gt;=18 years old; 
&lt;br&gt;2. Patients has been diagnosed with 2019-nCoV pneumonia according to WHO interim guidance*.
&lt;br&gt;* WHO. Clinical management of severe acute respiratory infection when Novel coronavirus (nCoV) infection is su</t>
  </si>
  <si>
    <t>Exclusion criteria: 1. pregnant woman patients;
&lt;br&gt;2. Documented allergic history to chloroquine; 
&lt;br&gt;3. Documented history of hematological system diseases;
&lt;br&gt;4. Documented history of chronic liver and kidney diseases; 
&lt;br&gt;5. Documented history of c</t>
  </si>
  <si>
    <t>Experimental group:chloroquine;control group:conventional management;</t>
  </si>
  <si>
    <t>viral negative-transforming time;30-day cause-specific mortality;</t>
  </si>
  <si>
    <t>ChiCTR2000029539</t>
  </si>
  <si>
    <t>A randomized, open-label study to evaluate the efficacy and safety of Lopinavir-Ritonavir in patients with mild novel coronavirus pneumonia (COVID-19)</t>
  </si>
  <si>
    <t xml:space="preserve">A randomized, open-label study to evaluate the efficacy and safety of Lopinavir-Ritonavir in patients with mild novel coronavirus pneumonia (COVID-19)                                                                                                         </t>
  </si>
  <si>
    <t>http://www.chictr.org.cn/showproj.aspx?proj=48991</t>
  </si>
  <si>
    <t>experimental group:164;control group:164;</t>
  </si>
  <si>
    <t>Jianping Zhao</t>
  </si>
  <si>
    <t>1095 Jiefang Avenue, Wuhan, Hubei</t>
  </si>
  <si>
    <t>zhaojp@tjh.tjmu.edu.cn</t>
  </si>
  <si>
    <t>+86 13507138234</t>
  </si>
  <si>
    <t>Inclusion criteria: 1. Adult aged &gt;= 18 years old;
&lt;br&gt;2. Patients with unexplained viral pneumonia that have been clinically diagnosed or patients with novel coronavirus serum antibody (IgM or IgG) positive or patients with novel coronavirus infection co</t>
  </si>
  <si>
    <t>Exclusion criteria: 1) Any situation that makes the programme cannot proceed safely; 
&lt;br&gt;2) patients who have used Kaletra or remdesivir; 
&lt;br&gt;3) no clinical or chest imaging manifestations; 
&lt;br&gt;4) In the state of no oxygen at rest, the patient's SPO2 &lt;</t>
  </si>
  <si>
    <t>experimental group:conventional standardized treatment and Lopinavir-Ritonavir;control group:Conventional standardized treatment;</t>
  </si>
  <si>
    <t>The incidence of adverse outcome within 14 days after admission: Patients with conscious dyspnea, SpO2 = 94% or respiratory frequency = 24 times / min in the state of resting without oxygen inhalation;</t>
  </si>
  <si>
    <t>ChiCTR2000029462</t>
  </si>
  <si>
    <t>Study for clinical characteristics and distribution of TCM syndrome of novel coronavirus pneumonia (COVID-19)</t>
  </si>
  <si>
    <t xml:space="preserve">Study for clinical characteristics and distribution of TCM syndrome of novel coronavirus pneumonia (COVID-19)                                                                                                                                                  </t>
  </si>
  <si>
    <t>http://www.chictr.org.cn/showproj.aspx?proj=48922</t>
  </si>
  <si>
    <t>Case series:200;</t>
  </si>
  <si>
    <t>156 Jinshui East Road, Zhengzhou, He'nan, China</t>
  </si>
  <si>
    <t>+86 371 65676568</t>
  </si>
  <si>
    <t>Inclusion criteria: 1. Patients with pneumonia infected by new coronavirus; 
&lt;br&gt;2. To sign informed consent.</t>
  </si>
  <si>
    <t>Exclusion criteria: Serious cognitive or mental disorder.</t>
  </si>
  <si>
    <t>Case series:NA;</t>
  </si>
  <si>
    <t>Clinical characteristics;TCM syndrome;</t>
  </si>
  <si>
    <t>ChiCTR2000029438</t>
  </si>
  <si>
    <t>A randomized controlled trial of integrated TCM and Western Medicine in the treatment of severe novel coronavirus pneumonia (COVID-19)</t>
  </si>
  <si>
    <t xml:space="preserve">A randomized controlled trial of integrated TCM and Western Medicine in the treatment of severe novel coronavirus pneumonia (COVID-19)                                                                                                                         </t>
  </si>
  <si>
    <t>Beijing hospital of Traditional Chinese medicine; Hubei integrated traditional Chinese and Western Medicine Hospital</t>
  </si>
  <si>
    <t>http://www.chictr.org.cn/showproj.aspx?proj=48911</t>
  </si>
  <si>
    <t>control group:50;Experimental group:50;</t>
  </si>
  <si>
    <t>LIU QINGQUAN, MIAO QING, ZHANG BOLI</t>
  </si>
  <si>
    <t>23 Back Street of Art Gallery, Dongcheng District, Beijing, China</t>
  </si>
  <si>
    <t>ZJHTCM@FOXMAIL.COM</t>
  </si>
  <si>
    <t>+86 13902020873</t>
  </si>
  <si>
    <t>Beijing Hospital of Traditional Chinese Medicine affiliated to Capital Medical University/Beijing institute of Traditional Chinese Medicine</t>
  </si>
  <si>
    <t>Inclusion criteria: 1) Pneumonia patients diagnosed as new coronavirus infection;
&lt;br&gt;2) The type of pneumonia was judged as severe and critical;
&lt;br&gt;3) Informed consent.</t>
  </si>
  <si>
    <t>Exclusion criteria: 1) patients were judged not suitable to participate in the study; 
&lt;br&gt;2) patients were not suitable to use Chinese patent medicine.</t>
  </si>
  <si>
    <t>control group:western medical therapies;Experimental group:Conventional medicine + TCM;</t>
  </si>
  <si>
    <t>CURB-65;PSI score;Mechanical ventilation time;Length of stay in hospital;</t>
  </si>
  <si>
    <t>ChiCTR2000029436</t>
  </si>
  <si>
    <t>A single arm study for evaluation of integrated traditional Chinese and western medicine in the treatment of novel coronavirus pneumonia (COVID-19)</t>
  </si>
  <si>
    <t xml:space="preserve">The evaluation of integrated traditional Chinese and western medicine in the treatment of novel coronavirus pneumonia (COVID-19)                                                                                                                               </t>
  </si>
  <si>
    <t>The First Hospital of He'nan University of Chinese Medicine</t>
  </si>
  <si>
    <t>http://www.chictr.org.cn/showproj.aspx?proj=48884</t>
  </si>
  <si>
    <t>Group 1:50;Group 2:50;</t>
  </si>
  <si>
    <t>Li Jiansheng, Li Suyun</t>
  </si>
  <si>
    <t xml:space="preserve">19 Renmin Road, Zhengzhou, He'nan, China </t>
  </si>
  <si>
    <t>lisuyun2000@126.com</t>
  </si>
  <si>
    <t>+86 371 66248624</t>
  </si>
  <si>
    <t>Inclusion criteria: 1. patients with 2019-nCoV pneumonia;
&lt;br&gt;2. Sign informed consent.</t>
  </si>
  <si>
    <t>Exclusion criteria: 1. Patients complicated with active tuberculosis, malignant arrhythmia, acute myocardial infarction and stroke;
&lt;br&gt;2. pregnant and lactating women;
&lt;br&gt;3. Patients complicated with severe cognitive and mental disorders;
&lt;br&gt;4. Clinica</t>
  </si>
  <si>
    <t>Group 1:TCM syndrome differentiation treatment+ Western medicine treatment;Group 2:Western medicine treatment;</t>
  </si>
  <si>
    <t>Duration of PCR normalization;Clinical symptom score;</t>
  </si>
  <si>
    <t>ChiCTR2000029578</t>
  </si>
  <si>
    <t>Chinese medicine prevention and treatment program for novel coronavirus pneumonia (COVID-19): a perspective, sing-arm trial</t>
  </si>
  <si>
    <t xml:space="preserve">Chinese medicine prevention and treatment program for novel coronavirus pneumonia (COVID-19)                                                                                                                                                                   </t>
  </si>
  <si>
    <t>Zhejiang Chinese Medical University</t>
  </si>
  <si>
    <t>http://www.chictr.org.cn/showproj.aspx?proj=49080</t>
  </si>
  <si>
    <t>Treatment group:1000;</t>
  </si>
  <si>
    <t>Chengping Wen</t>
  </si>
  <si>
    <t>548 Binwen Road, Hangzhou, Zhejiang, China</t>
  </si>
  <si>
    <t>wengcp@163.com</t>
  </si>
  <si>
    <t>+86 571 86613587</t>
  </si>
  <si>
    <t>Inclusion criteria: 1. Patients who meet the diagnostic criteria of the fifth edition of pneumonia diagnosis and treatment plan for new coronavirus infection issued by the national health and health commission (annex 1) for the confirmed cases of light (m</t>
  </si>
  <si>
    <t>Exclusion criteria: Patients with other serious organ diseases or mental illness.</t>
  </si>
  <si>
    <t>Treatment group:Integrated Traditional Chinese and Western Medicine;</t>
  </si>
  <si>
    <t>Cure rate;The cure time;The rate and time at which the normal type progresses to the heavy type;Rate and time of progression from heavy to critical type and even death;</t>
  </si>
  <si>
    <t>ChiCTR2000029418</t>
  </si>
  <si>
    <t>Chinese Herbal medicine for Severe nevel coronavirus pneumonia (COVID-19): a Randomized Controlled Trial</t>
  </si>
  <si>
    <t xml:space="preserve">Chinese Herbal medicine for Severe nevel coronavirus pneumonia (COVID-19): a Randomized Controlled Trial                                                                                                                                                       </t>
  </si>
  <si>
    <t>http://www.chictr.org.cn/showproj.aspx?proj=48886</t>
  </si>
  <si>
    <t>Experimental Group:28;Control Group:14;</t>
  </si>
  <si>
    <t>Tengxiao Liang, Tong Wang, Xuezeng Hao, Jingfeng Zhang, Yaosheng  Zhang</t>
  </si>
  <si>
    <t>5 Haiyuncang Lane, Dongcheng District, Beijing</t>
  </si>
  <si>
    <t>shanghongcai@126.com</t>
  </si>
  <si>
    <t>+86 010 84012510</t>
  </si>
  <si>
    <t>Inclusion criteria: 1) Aged  &gt;= 18 years;
&lt;br&gt;2) Meet the diagnostic criteria of severe pneumonia patients with new coronavirus;
&lt;br&gt;3) The informed consent form.</t>
  </si>
  <si>
    <t>Exclusion criteria: 1) Severe basic diseases that affect survival, including: uncontrolled malignant tumors with multiple metastases that cannot be removed, hematological diseases, cachexia, active bleeding, severe malnutrition, HIV, etc.;
&lt;br&gt;2) Obstruct</t>
  </si>
  <si>
    <t>Experimental Group:Combined Treatment of Chinese medicine and western medicine;Control Group:Western medicine treatment;</t>
  </si>
  <si>
    <t>Critically ill patients (%);</t>
  </si>
  <si>
    <t>ChiCTR2000029907</t>
  </si>
  <si>
    <t>Study for construction and assessment of early warning score of the clinical risk of novel coronavirus (COVID-19) infected patients</t>
  </si>
  <si>
    <t xml:space="preserve">Study for construction and assessment of early warning score of the clinical risk of novel coronavirus (COVID-19) infected patients                                                                                                                            </t>
  </si>
  <si>
    <t>http://www.chictr.org.cn/showproj.aspx?proj=49587</t>
  </si>
  <si>
    <t>Case series:1000;</t>
  </si>
  <si>
    <t>Yao, Rong</t>
  </si>
  <si>
    <t>37 Guoxue Lane, Chengdu, Sichuan, China</t>
  </si>
  <si>
    <t>1037070596@qq.com</t>
  </si>
  <si>
    <t>+86 18980601415</t>
  </si>
  <si>
    <t>Inclusion criteria: Patients who meet the suspected or confirmed diagnostic criteria of COVID-19.</t>
  </si>
  <si>
    <t>COVID-19</t>
  </si>
  <si>
    <t>clinical features and risk factors;validity and reliability of the model;</t>
  </si>
  <si>
    <t>ChiCTR2000029905</t>
  </si>
  <si>
    <t>A medical records based study of novel coronavirus pneumonia (COVID-19) and influenza virus co-infection</t>
  </si>
  <si>
    <t xml:space="preserve">Co-infection of novel coronavirus pneumonia (COVID-19) and influenza virus: a single-center, two-phase, observational study                                                                                                                                    </t>
  </si>
  <si>
    <t>http://www.chictr.org.cn/showproj.aspx?proj=49595</t>
  </si>
  <si>
    <t>Case series:271;</t>
  </si>
  <si>
    <t>Zhao Yan</t>
  </si>
  <si>
    <t>169 Donghu Road, Wuhan, Hubei, China</t>
  </si>
  <si>
    <t>Inclusion criteria: 1. Influenza patients diagnosed in our center from December 1 to February 28 in the past 5 years (positive throat swab antigens of influenza A, B and H7 subtypes);
&lt;br&gt;2. From December 1, 2019 to February 13, 2020, patients with positi</t>
  </si>
  <si>
    <t>Exclusion criteria: 1. Patients who refuse to sign informed consent;
&lt;br&gt;2. Clinical data is seriously missing or unable to ensure the authenticity of data.</t>
  </si>
  <si>
    <t>Incidence of co-infection;</t>
  </si>
  <si>
    <t>ChiCTR2000029518</t>
  </si>
  <si>
    <t>Chinese medicine prevention and treatment program for novel coronavirus pneumonia (COVID-19): a perspective, double-blind, placebo, randomised controlled trial</t>
  </si>
  <si>
    <t xml:space="preserve">A prospective randomized double-blind placebo-controlled study of traditional Chinese medicine staging regimen in the treatment of novel coronavirus pneumonia (COVID-19)                                                                                      </t>
  </si>
  <si>
    <t>http://www.chictr.org.cn/showproj.aspx?proj=48860</t>
  </si>
  <si>
    <t>(ordinary) Western medicine group:40;(ordinary) Chinese and Western Medicine Group:40;(severe) Western medicine group:30;(severe) Chinese and Western Medicine Group:30;</t>
  </si>
  <si>
    <t>Wen Chengping</t>
  </si>
  <si>
    <t>548 Binwen Road, Binjiang District, Hangzhou, Zhejiang</t>
  </si>
  <si>
    <t>+86 13906514781</t>
  </si>
  <si>
    <t>Inclusion criteria: (1) Patients who meet the diagnostic criteria of the common type of confirmed cases (the initial stage of clinical treatment of traditional Chinese medicine) or the severe cases of confirmed cases (the middle stage of clinical treatmen</t>
  </si>
  <si>
    <t xml:space="preserve">Exclusion criteria: (1) The critically ill patients in the diagnosis and treatment program of pneumonia with new coronavirus infection issued by the National Health Commission;
&lt;br&gt;(2) It is not suitable for patients who take traditional Chinese medicine </t>
  </si>
  <si>
    <t>(ordinary) Western medicine group:Use the (ordinary)  western medicine treatment plan in "the diagnosis and treatment plan of new coronavirus infection pneumonia" issued by the National Health Commission of the fourth edition.;(ordinary) Chinese and Weste</t>
  </si>
  <si>
    <t>Recovery time;Ratio and time for the general type to progress to heavy;Ratio and time of severe progression to critical or even death;</t>
  </si>
  <si>
    <t>ChiCTR2000029739</t>
  </si>
  <si>
    <t>A Multicenter, Randomized, Parallel Controlled Clinical Study of Hydrogen-Oxygen Nebulizer to Improve the Symptoms of Patients With Novel Coronavirus Pneumonia (COVID-19)</t>
  </si>
  <si>
    <t xml:space="preserve">A Multicenter, Randomized, Parallel Controlled Clinical Study of Hydrogen-Oxygen Nebulizer to Improve the Symptoms of Patients With Novel Coronavirus Pneumonia (COVID-19)                                                                                     </t>
  </si>
  <si>
    <t>The First Affiliated Hospital of Guangzhou Medical University</t>
  </si>
  <si>
    <t>http://www.chictr.org.cn/showproj.aspx?proj=49283</t>
  </si>
  <si>
    <t>Experimental group:220;Control group:220;</t>
  </si>
  <si>
    <t>Nanshan Zhong, Zeguang Zheng</t>
  </si>
  <si>
    <t>151 Yanjing Road, Yuexiu District, Guangzhou, China</t>
  </si>
  <si>
    <t>zheng862080@139.com</t>
  </si>
  <si>
    <t>+86 18928868242</t>
  </si>
  <si>
    <t>Inclusion criteria: Subjects participating in this clinical study must meet all of the following criteria:
&lt;br&gt;1. General- severe hospitalized patients who meet the diagnostic criteria of the "New Coronavirus Infected Pneumonia Diagnosis and Treatment Pla</t>
  </si>
  <si>
    <t xml:space="preserve">Exclusion criteria: 1. Patients with a significant disease or condition other than the new coronavirus pneumonia, that is, a disease that, according to the investigator's judgment, may cause the subject to be at risk due to participation in the study, or </t>
  </si>
  <si>
    <t>Experimental group:Hydrogen-Oxygen Nebulizer;Control group:Oxygen concentrator;</t>
  </si>
  <si>
    <t>the condition worsens and develops into severe or critical condition;the condition improves significantly and reaches the discharge standard;The overall treatment time is no longer than 14 days;</t>
  </si>
  <si>
    <t>ChiCTR2000030173</t>
  </si>
  <si>
    <t>Key techniques of umbilical cord mesenchymal stem cells for the treatment of novel coronavirus pneumonia (COVID-19) and clinical application demonstration</t>
  </si>
  <si>
    <t xml:space="preserve">Key techniques of umbilical cord mesenchymal stem cells for the treatment of novel coronavirus pneumonia (COVID-19) and clinical application demonstration                                                                                                     </t>
  </si>
  <si>
    <t>Hunan yuanpin Cell Biotechnology Co., Ltd</t>
  </si>
  <si>
    <t>http://www.chictr.org.cn/showproj.aspx?proj=49229</t>
  </si>
  <si>
    <t>Experimental group:30;control group:30;</t>
  </si>
  <si>
    <t>Xue Zhigang</t>
  </si>
  <si>
    <t>102 South Dongwu Road, Changsha Economic and Technological Development Zone, Changsha, Hu'nan, China</t>
  </si>
  <si>
    <t>xuezg@tongji.edu.cn</t>
  </si>
  <si>
    <t>+86 15000285942</t>
  </si>
  <si>
    <t>Hu'nan Yuanpin Cell Biotechnology Co., Ltd</t>
  </si>
  <si>
    <t>Inclusion criteria: 1. Aged 18-60 years old;
&lt;br&gt;2. Patients with clinical symptoms, signs, auxiliary detection combined with 1 or more nucleic acid test to confirm the diagnosis of new coronavirus pneumonia;
&lt;br&gt;3. Voluntarily sign the informed consent t</t>
  </si>
  <si>
    <t>Exclusion criteria: 1. History of tumor;
&lt;br&gt;2. Vascular embolism and pulmonary hypertension;
&lt;br&gt;3. Suspected or established history of alcohol, drug or drug abuse;
&lt;br&gt;4. Female patients of child-bearing age who are pregnant, breast-feeding or have a re</t>
  </si>
  <si>
    <t>Experimental group:umbilical cord mesenchymal stem cells;control group:convention treatment;</t>
  </si>
  <si>
    <t>pulmonary function;Novel coronavirus pneumonic nucleic acid test;</t>
  </si>
  <si>
    <t>ChiCTR2000029517</t>
  </si>
  <si>
    <t>Chinese medicine prevention and treatment program for suspected novel coronavirus pneumonia (COVID-19): a perspective, double-blind, placebo, randomised controlled trial</t>
  </si>
  <si>
    <t>http://www.chictr.org.cn/showproj.aspx?proj=48861</t>
  </si>
  <si>
    <t>treament group:50;placebo group:50;</t>
  </si>
  <si>
    <t>+86 13601331063</t>
  </si>
  <si>
    <t>Inclusion criteria: (1) Conforming to the diagnostic criteria of suspected cases (Chiese medicine observation period) in the fourth edition of pneumonia diagnosis and treatment program for new coronavirus infection issued by the national health and health</t>
  </si>
  <si>
    <t>Exclusion criteria: (1) Patients are not suitable to take Chinese medicine decoction.
&lt;br&gt;(2) Patients have other serious organ disease or mental illness;
&lt;br&gt;(3) Patients allergy or have contraindications to the drugs involved in the research program.</t>
  </si>
  <si>
    <t>treament group:Chinese medicine decoction;placebo group:placebo;</t>
  </si>
  <si>
    <t>Relief of clinical symptoms and duration;</t>
  </si>
  <si>
    <t>ChiCTR2000029495</t>
  </si>
  <si>
    <t>Traditional Chinese Medicine, Psychological Intervention and Investigation of Mental Health for Patients With Novel Coronavirus Pneumonia (COVID-19) in Convalescent Period</t>
  </si>
  <si>
    <t xml:space="preserve">Traditional Chinese Medicine, Psychological Intervention and Investigation of Mental Health for Patients With Novel Coronavirus Pneumonia (COVID-19) in Convalescent Period                                                                                    </t>
  </si>
  <si>
    <t>1. Xinhua Affiliated Hospital, Hubei University of Chinese Medicine; 2. Hubei Provincial Hospital of Integrated Chinese and Western Medicine</t>
  </si>
  <si>
    <t>http://www.chictr.org.cn/showproj.aspx?proj=48971</t>
  </si>
  <si>
    <t>experimental group:30;	 Control group:30;Control group:30;</t>
  </si>
  <si>
    <t>Min Huang</t>
  </si>
  <si>
    <t>11 Lingjiao Lake Road, Jianghan District, Wuhan, Hubei, China</t>
  </si>
  <si>
    <t>1025823309@qq.com</t>
  </si>
  <si>
    <t>+86 13307161995</t>
  </si>
  <si>
    <t>1. Xinhua affiliated hospital, Hubei University of Chinese Medicine; 2. Hubei Provincial Hospital of Integrated Chinese and Western Medicine</t>
  </si>
  <si>
    <t>Inclusion criteria: 1. patients diagnosed as Pneumonia caused by new coronavirus infection (2019-nCoV); 
&lt;br&gt;2. virus turned negative after treatment; 
&lt;br&gt;3. aged 18-70 years old; 
&lt;br&gt;4. patients with clear consciousness 
&lt;br&gt;5. Signing the informed con</t>
  </si>
  <si>
    <t>Exclusion criteria: 1. Patients with serious illnesses, such as heart, liver, kidney, endocrine diseases and hematopoietic system disease; 
&lt;br&gt;2. Pregnant or lactating women; 
&lt;br&gt;3. Patients who have mental confusion, who with a history of drug abuse or</t>
  </si>
  <si>
    <t>experimental group:Traditional Chinese Medicine+psychological intervention;	 Control group:Traditional Chinese Medicine;Control group:psychological intervention;</t>
  </si>
  <si>
    <t>Self-rating depression scale, SDS;Self-Rating Anxiety Scale, SAS;ocial support rate scale, SSRS;</t>
  </si>
  <si>
    <t>ChiCTR2000029493</t>
  </si>
  <si>
    <t>Traditional Chinese Medicine for Pulmonary Fibrosis, Pulmonary Function and Quality of Life in Patients With Novel Coronavirus Pneumonia (COVID-19) in Convalescent Period: a Randomized Controlled Trial</t>
  </si>
  <si>
    <t xml:space="preserve">Traditional Chinese Medicine for Pulmonary Fibrosis, Pulmonary Function and Quality of Life in Patients With Novel Coronavirus Pneumonia (COVID-19) in Convalescent Period: a Randomized Controlled Trial                                                      </t>
  </si>
  <si>
    <t>http://www.chictr.org.cn/showproj.aspx?proj=48931</t>
  </si>
  <si>
    <t>experimental group 	:50;control group :50;</t>
  </si>
  <si>
    <t>Jixian Zhang</t>
  </si>
  <si>
    <t xml:space="preserve">11 Lingjiao Lake Road, Jianghan District, Wuhan, Hubei, China </t>
  </si>
  <si>
    <t>jxzhang1607@163.com</t>
  </si>
  <si>
    <t>+86 13377897297</t>
  </si>
  <si>
    <t>Inclusion criteria: 1. patients diagnosed as Pneumonia caused by new coronavirus infection (2019-nCoV);
&lt;br&gt;2. virus turned negative after treatment;
&lt;br&gt;3. Patients diagnosed with pulmonary fibrosis; 
&lt;br&gt;4. aged 18-70 years old;
&lt;br&gt;5. patients with cle</t>
  </si>
  <si>
    <t xml:space="preserve">Exclusion criteria: 1. Patients with serious illnesses, such as heart, liver, kidney, endocrine diseases and hematopoietic system disease; 
&lt;br&gt;2. Pregnant or lactating women;
&lt;br&gt;3. Patients who have mental confusion, who with a history of drug abuse or </t>
  </si>
  <si>
    <t>experimental group 	:TCM decoctions+basic western medical therapies ;control group :basic western medical therapies ;</t>
  </si>
  <si>
    <t>pulmonary function;St Georges respiratory questionnaire, SGRQ;Modified Barthel Index, MBI;</t>
  </si>
  <si>
    <t>ChiCTR2000029732</t>
  </si>
  <si>
    <t>Impact of vitamin D deficiency on prognosis of patients with novel coronavirus pneumonia (COVID-19)</t>
  </si>
  <si>
    <t xml:space="preserve">Impact of vitamin D deficiency on prognosis of patients novel coronavirus pneumonia (COVID-19)                                                                                                                                                                 </t>
  </si>
  <si>
    <t>http://www.chictr.org.cn/showproj.aspx?proj=49302</t>
  </si>
  <si>
    <t>Vitamin D deficiency group:104;Vitamin D normal group:52;</t>
  </si>
  <si>
    <t>Jun Guo</t>
  </si>
  <si>
    <t xml:space="preserve">37 Guoxue Lane, Wuhou District, Chengdu, Sichuan, China  </t>
  </si>
  <si>
    <t>guojun@wchscu.cn</t>
  </si>
  <si>
    <t>+86 15388178461</t>
  </si>
  <si>
    <t xml:space="preserve">West China Hospital, Sichuan University </t>
  </si>
  <si>
    <t xml:space="preserve">Inclusion criteria: 1. Aged &gt;= 18 years.
&lt;br&gt;2. Patients who meet the diagnostic criteria of suspected cases of pneumonia caused by novel coronavirus infection. </t>
  </si>
  <si>
    <t>Exclusion criteria: 1. Patients without any clinical and chest imaging findings;
&lt;br&gt;2. Supplementation with vitamin D or calcium within one week before admission
&lt;br&gt;3. Patients with severe failure with chronic organ dysfunction;
&lt;br&gt;4. Malignant tumors;</t>
  </si>
  <si>
    <t>Vitamin D deficiency group:N/A;Vitamin D normal group:N/A;</t>
  </si>
  <si>
    <t>ROX index;</t>
  </si>
  <si>
    <t>ChiCTR2000029639</t>
  </si>
  <si>
    <t>Study for Mental health and psychological status of doctors, nurses and patients in novel coronavirus pneumonia (COVID-19) designated hospital and effect of interventions</t>
  </si>
  <si>
    <t xml:space="preserve">Mental health and psychological interventions on doctors, nurses and patients at the novel coronavirus pneumonia (COVID-19) designated hospitals: a prospective, open, single-center clinical study                                                            </t>
  </si>
  <si>
    <t>http://www.chictr.org.cn/showproj.aspx?proj=49187</t>
  </si>
  <si>
    <t>??</t>
  </si>
  <si>
    <t>doctors group:48;nurses group:48;suspected cases group:48;cases group:48;</t>
  </si>
  <si>
    <t>Wen Shenglin, Xia Jinyu</t>
  </si>
  <si>
    <t>52 Meihua Road East, Zhuhai, Guangdong, China</t>
  </si>
  <si>
    <t>wenshl@mail.sysu.edu.cn</t>
  </si>
  <si>
    <t>+86 13312883618</t>
  </si>
  <si>
    <t>Department of Psychology, the Fifth Affiliated Hospital Sun Yat-Sen University</t>
  </si>
  <si>
    <t>Inclusion criteria: 1) Medical staff involved in the diagnosis and treatment of new coronavirus pneumonia;
&lt;br&gt;2) 2019-nCoV infection suspected or confirmed cases;
&lt;br&gt;3) Voluntarily participate in this research project and sign informed consent;
&lt;br&gt;4) A</t>
  </si>
  <si>
    <t>Exclusion criteria: no exclusion criteria.</t>
  </si>
  <si>
    <t>novel coronavirus pneumonia (NCP)</t>
  </si>
  <si>
    <t>doctors group:Psychological intervention;nurses group:Psychological intervention;suspected cases group:Psychological intervention or drug intervention;cases group:Psychological intervention or drug intervention;</t>
  </si>
  <si>
    <t>Physical examination;Nucleic acid;Oxygenation index;GAD-7;PHQ-9;SASRQ;PSQI;Lymphocyte subsets;</t>
  </si>
  <si>
    <t>ChiCTR2000029628</t>
  </si>
  <si>
    <t>A clinical observational study for Xin-Guan-2 formula in the treatment of suspected novel coronavirus pneumonia (COVID-19)</t>
  </si>
  <si>
    <t xml:space="preserve">Observational study of Xin-Guan-2 formula in the treatment of suspected novel coronavirus pneumonia (COVID-19)                                                                                                                                                 </t>
  </si>
  <si>
    <t>http://www.chictr.org.cn/showproj.aspx?proj=49155</t>
  </si>
  <si>
    <t>Inclusion criteria: Patients who meet the diagnostic criteria of suspected cases of pneumonia caused by novel coronavirus infection.</t>
  </si>
  <si>
    <t>Exclusion criteria: An allergic condition, such as a history of allergies to two or more drugs or foods, or a known allergy to the ingredients in Xin-Guan-2 formula.</t>
  </si>
  <si>
    <t>Experimental group:Xinguan-2 formula+Standard treatment;Control group:Standard treatment;</t>
  </si>
  <si>
    <t>Time to completely antipyretic time:completely antipyretic was defined as the body temperature return to normal for over 24 hours.;Main symptom relief/disappearance time: defined as the days when the three main symptoms of fever, cough and shortness of br</t>
  </si>
  <si>
    <t>ChiCTR2000029625</t>
  </si>
  <si>
    <t>Construction of Early Warning and Prediction System for Patients with Severe / Critical Novel Coronavirus Pneumonia (COVID-19)</t>
  </si>
  <si>
    <t xml:space="preserve">Construction of Early Warning and Prediction System for Patients with Severe / Critical Novel Coronavirus Pneumonia (COVID-19)                                                                                                                                 </t>
  </si>
  <si>
    <t>http://www.chictr.org.cn/showproj.aspx?proj=49177</t>
  </si>
  <si>
    <t>Target condition:80;Difficult condition:0</t>
  </si>
  <si>
    <t>Cai Hongliu</t>
  </si>
  <si>
    <t>79 Qingchun Road, Hangzhou, Zhejiang, China</t>
  </si>
  <si>
    <t>caiicu@163.com</t>
  </si>
  <si>
    <t>+86 13505811696</t>
  </si>
  <si>
    <t>Gold Standard:Clinical outcome;Index test:early&amp;#32;warning&amp;#32;and&amp;#32;prediction&amp;#32;system;</t>
  </si>
  <si>
    <t>Lymphocyte subpopulation analysis;Cytokine detection;Single cell sequencing of bronchial lavage fluid cells;</t>
  </si>
  <si>
    <t>ChiCTR2000030166</t>
  </si>
  <si>
    <t>Randomized, parallel control, open trial for Qing-Wen Bai-Du-Yin combined with antiviral therapy in the treatment of novel coronavirus pneumonia (COVID-19)</t>
  </si>
  <si>
    <t xml:space="preserve">Randomized, parallel control, open trial for Qing-Wen Bai-Du-Yin combined with antiviral therapy in the treatment of novel coronavirus pneumonia (COVID-19)                                                                                                    </t>
  </si>
  <si>
    <t>The 5th Medical Center Chinese PLA General Hospital</t>
  </si>
  <si>
    <t>http://www.chictr.org.cn/showproj.aspx?proj=49696</t>
  </si>
  <si>
    <t>Control group:10;Investigation group:10;</t>
  </si>
  <si>
    <t>Yanling Zhao</t>
  </si>
  <si>
    <t>100 West Fourth Ring Road, Fengtai District, Beijing, China</t>
  </si>
  <si>
    <t>zhaoyl2855@126.com</t>
  </si>
  <si>
    <t>+86 13681208998</t>
  </si>
  <si>
    <t>Inclusion criteria: Inclusion of case criteria (pneumonia diagnosis and treatment protocol for COVID-19 (trial 6th edition))
&lt;br&gt;1. Common type patient: with fever, respiratory tract and other symptoms, and imaging findings of pneumonia.
&lt;br&gt;2. Severe pat</t>
  </si>
  <si>
    <t xml:space="preserve">Exclusion criteria: 1. The patient has other immune system, blood system, heart, liver, kidney and other important organs of the disease;
&lt;br&gt;2. Accompanied by chronic diseases, such as malignant tumors, chronic obstructive pulmonary disease;
&lt;br&gt;3. have </t>
  </si>
  <si>
    <t>Control group:Routine treatment (Pure western medicine): Lopinavir-ritonavir tablet combined with recombinant human interferon alpha 2b injection;Investigation group:(Integrated Chinese and western medicine): Lopinavir-ritonavir tablet combined with recom</t>
  </si>
  <si>
    <t>CT scan of the lungs;Nucleic acid detection of throat secretion;</t>
  </si>
  <si>
    <t>ChiCTR2000029870</t>
  </si>
  <si>
    <t>Evaluation of Rapid Diagnostic Kit (IgM/IgG) for Novel Coronavirus Pneumonia (COVID-19)</t>
  </si>
  <si>
    <t xml:space="preserve">Evaluation of Rapid Diagnostic Kit (IgM/IgG) for Novel Coronavirus Pneumonia (COVID-19)                                                                                                                                                                        </t>
  </si>
  <si>
    <t>Jiangsu Institute of Parasitic Diseases</t>
  </si>
  <si>
    <t>http://www.chictr.org.cn/showproj.aspx?proj=49563</t>
  </si>
  <si>
    <t>Target condition:500;Difficult condition:100</t>
  </si>
  <si>
    <t>Cao Jun</t>
  </si>
  <si>
    <t>117 Meiyuan Yangxiang, Wuxi, Jiangsu, China</t>
  </si>
  <si>
    <t>caojuncn@hotmail.com</t>
  </si>
  <si>
    <t>+86 0510-68781007</t>
  </si>
  <si>
    <t xml:space="preserve">Inclusion criteria: Confirmed and suspected cases of novel Coronavirus pneumonia </t>
  </si>
  <si>
    <t>Exclusion criteria: None</t>
  </si>
  <si>
    <t>Gold Standard:Nucleic acid detection method of novel Coronavirus pneumonia ;Index test:IgM/IgG;</t>
  </si>
  <si>
    <t>Positive/Negtive;SEN, SPE, ACC, AUC of ROC;</t>
  </si>
  <si>
    <t>ChiCTR2000030118</t>
  </si>
  <si>
    <t>A clinical study for ''Huo-Shen'' particles in the treatment of novel coronavirus pneumonia (COVID-19)</t>
  </si>
  <si>
    <t xml:space="preserve">A clinical study for ''Huo-Shen'' particles in the treatment of novel coronavirus pneumonia (COVID-19)                                                                                                                                                         </t>
  </si>
  <si>
    <t>Shenzhen national medicine inheritance medical research institute co. LTD</t>
  </si>
  <si>
    <t>http://www.chictr.org.cn/showproj.aspx?proj=49594</t>
  </si>
  <si>
    <t>Experimental group:60;Control group:60;</t>
  </si>
  <si>
    <t>Yuan Yongming</t>
  </si>
  <si>
    <t>Room 18A 03-2, Anlian Building, 4018 Jintian Road, Fuzhong Community, Lianhua Street, Futian District, Shenzhen, Guangdong, China</t>
  </si>
  <si>
    <t>64699629@qq.com</t>
  </si>
  <si>
    <t>+86 18664556429</t>
  </si>
  <si>
    <t>Inclusion criteria: (1) All patients were diagnosed with a new type of coronavirus pneumonia;
&lt;br&gt;(2) Clear mind, cooperation and communication; 
&lt;br&gt;(3) Men and women aged 18 and 80 years; 
&lt;br&gt;(4) informed consent has been signed and is willing to be as</t>
  </si>
  <si>
    <t>Exclusion criteria: (1) with severe liver or kidney failure or other serious underlying diseases; 
&lt;br&gt;(2) Pregnant and lactating women; 
&lt;br&gt;(3) Persons who are participating in other clinical trials.</t>
  </si>
  <si>
    <t>Experimental group:Traditional Chinese medicine soup;Control group:Western antiviral;</t>
  </si>
  <si>
    <t>Chest CT scan;Nucleic acid of novel coronavirus;Routine blood test;Routine urine test;Stool routine test;</t>
  </si>
  <si>
    <t>ChiCTR2000030116</t>
  </si>
  <si>
    <t>Safety and effectiveness of human umbilical cord mesenchymal stem cells in the treatment of acute respiratory distress syndrome of severe novel coronavirus pneumonia (COVID-19)</t>
  </si>
  <si>
    <t xml:space="preserve">Safety and effectiveness of human umbilical cord mesenchymal stem cells in the treatment of acute respiratory distress syndrome of severe novel coronavirus pneumonia (COVID-19)                                                                               </t>
  </si>
  <si>
    <t>The First Affiliated Hospital of Nanchang University</t>
  </si>
  <si>
    <t>http://www.chictr.org.cn/showproj.aspx?proj=49901</t>
  </si>
  <si>
    <t>Two groups:16;</t>
  </si>
  <si>
    <t>Dose comparison</t>
  </si>
  <si>
    <t>Zhang Wei</t>
  </si>
  <si>
    <t>17 Yongwai Main Street, Donghu District, Nanchang, Jiangxi, China</t>
  </si>
  <si>
    <t>zhangweiliuxin@163.com</t>
  </si>
  <si>
    <t>+86 13707089183</t>
  </si>
  <si>
    <t>Inclusion criteria: Patients are eligible for admission if they meet all of the following criteria within 5-7 days of their first ICU admission. 
&lt;br&gt;1) Aged 18-75 years; 
&lt;br&gt;2) The patient meets the ARDS diagnostic standard (Berlin standard) and needs i</t>
  </si>
  <si>
    <t>Exclusion criteria: 1) ARDS caused by other viral infections; 
&lt;br&gt;2) ARDS caused by other non-viral infections (such as trauma); 
&lt;br&gt;3) WHO grade III or IV pulmonary hypertension; 
&lt;br&gt;4) Patients with malignant tumors of the lungs and other systems; 
&lt;</t>
  </si>
  <si>
    <t>Two groups:Different stem cell doses;</t>
  </si>
  <si>
    <t>Time to leave ventilator on day 28 after receiving MSCs infusion;</t>
  </si>
  <si>
    <t>ChiCTR2000029602</t>
  </si>
  <si>
    <t>Clinical study for community based prevention and control strategy of novel coronavirus pneumonia (COVID-19) in the isolate suspected and confirmed population</t>
  </si>
  <si>
    <t xml:space="preserve">Clinical study for community based prevention and control strategy of novel coronavirus pneumonia (COVID-19) in the isolate suspected and confirmed population                                                                                                 </t>
  </si>
  <si>
    <t>http://www.chictr.org.cn/showproj.aspx?proj=48985</t>
  </si>
  <si>
    <t>Experimental group:300;Control group:300;</t>
  </si>
  <si>
    <t>Xiaolin Tong</t>
  </si>
  <si>
    <t>Xiaolintong66@sina.com</t>
  </si>
  <si>
    <t>+86 13910662116</t>
  </si>
  <si>
    <t>Inclusion criteria: 1. Conforming to the diagnostic criteria for the above close contacts;
&lt;br&gt;2. Aged between 18 and 65 years old;
&lt;br&gt;3. Signing the generalized informed consent form.  (The intervention objects is incorporated in the clinical study as d</t>
  </si>
  <si>
    <t>Exclusion criteria: 1. Severe or critically severe patients;
&lt;br&gt;2. Clear evidence of bacterial infection; 
&lt;br&gt;3. Patients with severe primary diseases such as heart, kidney, lung, endocrine, blood, metabolism, and gastrointestinal tract, etc., may affec</t>
  </si>
  <si>
    <t>Experimental group:health education, follow-up condition management by team of family doctors, Chinese medicine treatment;Control group:health education, follow-up condition management by team of family doctors;</t>
  </si>
  <si>
    <t xml:space="preserve">Incidence of onset at home / designated isolation population who progressed to designated isolation treatment or were diagnosed with novel coronavirus-infected pneumonia;days of onset at home / designated isolation population who progressed to designated </t>
  </si>
  <si>
    <t>ChiCTR2000029855</t>
  </si>
  <si>
    <t>A randomized, open and controlled clinical trial for traditional Chinese medicine in the treatment of novel coronavirus pneumonia (COVID-19)</t>
  </si>
  <si>
    <t xml:space="preserve">A randomized, open and controlled clinical trial for traditional Chinese medicine in the treatment of novel coronavirus pneumonia (COVID-19)                                                                                                                   </t>
  </si>
  <si>
    <t>The First Affiliated Hospital of Medical College of Zhejiang University</t>
  </si>
  <si>
    <t>http://www.chictr.org.cn/showproj.aspx?proj=49543</t>
  </si>
  <si>
    <t>Chinese traditional medicine group 1:60;Chinese traditional medicine group 2:60;Control group:60;</t>
  </si>
  <si>
    <t>Wu Guolin</t>
  </si>
  <si>
    <t>wuguolin28@163.com</t>
  </si>
  <si>
    <t>+86 13136150848</t>
  </si>
  <si>
    <t>Inclusion criteria: 1) common type pneumonia patients with confirmed new coronavirus infection;
&lt;br&gt;2) aged 18 to 75 years old;
&lt;br&gt;3) voluntary signing of written informed consent.</t>
  </si>
  <si>
    <t>Exclusion criteria: 1) pneumonia patients with severe or critical new coronavirus infection;
&lt;br&gt;2) daily treatment of asthma, any other chronic respiratory disease;
&lt;br&gt;3) patients with confirmed history of diabetes and HbA1C &gt;=8.0%;
&lt;br&gt;4) those allergi</t>
  </si>
  <si>
    <t>Chinese traditional medicine group 1:Traditional Chinese medicine qingfei prescription treatment;Chinese traditional medicine group 2:Traditional Chinese medicine clear lung prescription and compound houttuynia mixture treatment;Control group:Conventional</t>
  </si>
  <si>
    <t>TCM symptom score;Antifebrile time;The time and rate of transition of new coronavirus to Yin;</t>
  </si>
  <si>
    <t>ChiCTR2000029600</t>
  </si>
  <si>
    <t>Clinical study for safety and efficacy of Favipiravir in the treatment of novel coronavirus pneumonia (COVID-19)</t>
  </si>
  <si>
    <t xml:space="preserve">Clinical study on safety and efficacy of Favipiravir in the treatment of novel coronavirus pneumonia (COVID-19)                                                                                                                                                </t>
  </si>
  <si>
    <t>The Third People's Hospital of Shenzhen</t>
  </si>
  <si>
    <t>http://www.chictr.org.cn/showproj.aspx?proj=49042</t>
  </si>
  <si>
    <t>Group A:30;Group B:30;Group C:30;</t>
  </si>
  <si>
    <t>Liu Yingxia</t>
  </si>
  <si>
    <t>yingxialiu@hotmail.com</t>
  </si>
  <si>
    <t>+86 755 61238922</t>
  </si>
  <si>
    <t>Inclusion criteria: 1. 16 to 75 years of age, male or female;
&lt;br&gt;2. Respiratory or blood samples tested positive for novel coronavirus;
&lt;br&gt;3. Within 7 days of onset: Onset is defined as body temperature exceeding 38 degree C (armpit temperature) or at l</t>
  </si>
  <si>
    <t>Exclusion criteria: 1. Any situation which the protocol cannot be carried out safely;
&lt;br&gt;2. Patient refuses to receive invasive tracheal support (if needed);
&lt;br&gt;3. Pregnant or lactating women:childbearing age women with positive pregnancy test, breastfe</t>
  </si>
  <si>
    <t>Group A:alpha-Interferon atomization;Group B:Lopinavir and Ritonavir + alpha-Interferon atomization;Group C:Favipiravir + alpha-Interferon atomization;</t>
  </si>
  <si>
    <t>Declining speed of Novel Coronavirus by PCR;Negative Time of Novel Coronavirus by PCR;Incidentce rate of chest imaging;Incidence rate of liver enzymes;Incidence rate of kidney damage;</t>
  </si>
  <si>
    <t>ChiCTR2000029853</t>
  </si>
  <si>
    <t>A randomized, open-label, controlled clinical trial for azvudine in the treatment of novel coronavirus pneumonia (COVID-19)</t>
  </si>
  <si>
    <t xml:space="preserve">A randomized, open-label, controlled clinical trial for azvudine in the treatment of novel coronavirus pneumonia (COVID-19)                                                                                                                                    </t>
  </si>
  <si>
    <t>People's Hospital of Guangshan County</t>
  </si>
  <si>
    <t>http://www.chictr.org.cn/showproj.aspx?proj=49532</t>
  </si>
  <si>
    <t>Experimental group:10;Control group:10;</t>
  </si>
  <si>
    <t>Pei Guangzhong</t>
  </si>
  <si>
    <t>222 Zhengda Street, Guangshan County, He'nan, China</t>
  </si>
  <si>
    <t>503818505@qq.com</t>
  </si>
  <si>
    <t>+86 13839708181</t>
  </si>
  <si>
    <t xml:space="preserve">Inclusion criteria: (1) aged &gt;=18 years old;
&lt;br&gt;(2) real-time fluorescence rt-pcr of respiratory or blood samples presents the positive nucleic acid of COVID-19, or the viral gene sequencing of respiratory or blood samples was highly homologous with the </t>
  </si>
  <si>
    <t>Exclusion criteria: (1) known or suspected allergy to the components of Azivudine tablets;
&lt;br&gt;(2) patients with malabsorption syndrome or any other condition that affects gastrointestinal absorption and requires intravenous nutrition or unable to take or</t>
  </si>
  <si>
    <t>Experimental group:Oral administration of 5 tablets of 1mg Azvudine tablets daily;Control group:According to the "Pneumonia Diagnosis and Treatment Plan for New Coronavirus Infection (Trial Version 5)" issued by National Health Commission of People's Repu</t>
  </si>
  <si>
    <t>time and rate of temperature return to normal;;time and rate of improvement of respiratory symptoms and signs (lung rhones, cough, sputum, sore throat, etc.);time and rate of improvement of diarrhea, myalgia, fatigue and other symptoms;time and rate of pu</t>
  </si>
  <si>
    <t>ChiCTR2000029572</t>
  </si>
  <si>
    <t>Safety and efficacy of umbilical cord blood mononuclear cells in the treatment of severe and critically novel coronavirus pneumonia(COVID-19): a randomized controlled clinical trial</t>
  </si>
  <si>
    <t xml:space="preserve">Safety and efficacy of umbilical cord blood mononuclear cells in the treatment of severe and critically novel coronavirus pneumonia(COVID-19): a randomized controlled clinical trial                                                                          </t>
  </si>
  <si>
    <t>Xiangyang First People's Hospital</t>
  </si>
  <si>
    <t>http://www.chictr.org.cn/showproj.aspx?proj=41760</t>
  </si>
  <si>
    <t>Pei Bei</t>
  </si>
  <si>
    <t xml:space="preserve">Xiangyang First People's Hospital </t>
  </si>
  <si>
    <t>Exclusion criteria: 1. Have any known disease that seriously affects the immune system, such as a history of infection with the human immunodeficiency virus (HIV), or malignant tumors of the blood system or solid organs, or splenectomy;
&lt;br&gt;2. Other circu</t>
  </si>
  <si>
    <t>control group:Conventional treatment;experimental group:conventional treatment combined with umbilical cord blood mononuclear cells group;</t>
  </si>
  <si>
    <t>ChiCTR2000029559</t>
  </si>
  <si>
    <t>Therapeutic effect of hydroxychloroquine on novel coronavirus pneumonia (COVID-19)</t>
  </si>
  <si>
    <t xml:space="preserve">Therapeutic effect of hydroxychloroquine on novel coronavirus pneumonia (COVID-19)                                                                                                                                                                             </t>
  </si>
  <si>
    <t>http://www.chictr.org.cn/showproj.aspx?proj=48880</t>
  </si>
  <si>
    <t>experimental group 1:100;experimental group 2:100;Placebo control group:100;</t>
  </si>
  <si>
    <t>Zhang Zhan</t>
  </si>
  <si>
    <t>238 Jiefang Road, Wuchang District, Wuhan, Hubei, China</t>
  </si>
  <si>
    <t>+86 18962567610</t>
  </si>
  <si>
    <t>Inclusion criteria: Patients with novel coronavirus pneumonia who agreed to participate in this trial and signed the informed consent form.</t>
  </si>
  <si>
    <t>Exclusion criteria: The investigator considers that the subject has other conditions that make him/her unsuitable to participate in the clinical trial or other special circumstances.</t>
  </si>
  <si>
    <t>experimental group 1:Hydroxychloroquine 0.1 oral 2/ day;experimental group 2:Hydroxychloroquine 0.2 oral 2/ day;Placebo control group:Starch pill oral 2/ day;</t>
  </si>
  <si>
    <t>The time when the nucleic acid of the novel coronavirus turns negative;T cell recovery time;</t>
  </si>
  <si>
    <t>ChiCTR2000029544</t>
  </si>
  <si>
    <t>A randomized controlled trial for the efficacy and safety of Baloxavir Marboxil, Favipiravir tablets in novel coronavirus pneumonia (COVID-19) patients who are still positive on virus detection under the current antiviral therapy</t>
  </si>
  <si>
    <t xml:space="preserve">A randomized controlled trial for the efficacy and safety of Baloxavir Marboxil, Favipiravir tablets in novel coronavirus pneumonia (COVID-19) patients who are still positive on virus detection under the current antiviral therapy                          </t>
  </si>
  <si>
    <t>The First Hospital Affiliated to Zhejiang University's Medical School</t>
  </si>
  <si>
    <t>http://www.chictr.org.cn/showproj.aspx?proj=49013</t>
  </si>
  <si>
    <t>Experimental group 1:10;Experimental group 2:10;Control group:10;</t>
  </si>
  <si>
    <t>Qiu Yunqing</t>
  </si>
  <si>
    <t>qiuyq@zju.edu.cn</t>
  </si>
  <si>
    <t>+86 13588189339</t>
  </si>
  <si>
    <t>Inclusion criteria: 1. 18 to 75 years of age, male or female, willing to sign informed consent;
&lt;br&gt;2. Tested positive for novel coronavirus infection after the onset of symptoms using a real time polymerase chain reaction (RT-PCR)-based diagnostic assay;</t>
  </si>
  <si>
    <t>Exclusion criteria: 1. Allergic constitution, known to be allergic to balosavir or farpiravir or pharmaceutical excipients;
&lt;br&gt;2. Body weight &lt;40 kg;
&lt;br&gt;3. Considered as severe disease: has an ongoing respiratory deficiency and subjected to invasive mec</t>
  </si>
  <si>
    <t>Experimental group 1:current antiviral treatment+Baloxavir Marboxil  tablets;Experimental group 2:current antiviral treatment+fabiravir tablets;Control group:current antiviral treatment;</t>
  </si>
  <si>
    <t>Time to viral negativity by RT-PCR;Time to clinical improvement;</t>
  </si>
  <si>
    <t>ChiCTR2000029541</t>
  </si>
  <si>
    <t>A randomised, open, controlled trial for darunavir/cobicistat or Lopinavir/ritonavir combined with thymosin a1 in the treatment of novel coronavirus pneumonia (COVID-19)</t>
  </si>
  <si>
    <t xml:space="preserve">A randomised, open, controlled trial for darunavir/cobicistat or Lopinavir/ritonavir combined with thymosin a1 in the treatment of novel coronavirus pneumonia (COVID-19)                                                                                      </t>
  </si>
  <si>
    <t>http://www.chictr.org.cn/showproj.aspx?proj=48992</t>
  </si>
  <si>
    <t>DRV/c group:40;LPV/r group:40;other group:20;</t>
  </si>
  <si>
    <t xml:space="preserve">Wang Xinghuan/Ke Hengning </t>
  </si>
  <si>
    <t>wangxinghuan@whu.edu.cn</t>
  </si>
  <si>
    <t>+86 18971387168/+86 15729577635</t>
  </si>
  <si>
    <t>Inclusion criteria: 1. Aged 18-65 years;
&lt;br&gt;2. been Confirmed with 2019-nCoV pneumonia, hospitalized or will be hospitalized;
&lt;br&gt;3. Sign the ICF;
&lt;br&gt;4. no more than 10 days from the occurrence of relevant clinical symptoms to the diagnosis been confirm</t>
  </si>
  <si>
    <t>Exclusion criteria: 1. Allergic history to study medicines;
&lt;br&gt;2. ALT/AST &gt;5 UNL or Child-Pugh Class C;
&lt;br&gt;3. Severely ill patients with life expectance &lt;48 hours;
&lt;br&gt;4. Contraindication of DRV or thymosin;
&lt;br&gt;5. Pregnancy testing positive for child-b</t>
  </si>
  <si>
    <t>DRV/c group:DRV/c (800mg/150mg QD) + Conventional treatment containing thymosin (1.6 mg SC QOD) ;LPV/r group:LPV/r (400mg/100mg bid) + Conventional treatment containing thymosin (1.6 mg SC QOD);other group:Conventional treatment containing thymosin (1.6 m</t>
  </si>
  <si>
    <t>Time to conversion of 2019-nCoV RNA result from RI sample;</t>
  </si>
  <si>
    <t>ChiCTR2000029487</t>
  </si>
  <si>
    <t>Clinical Study for Gu-Biao Jie-Du-Ling in Preventing of Novel Coronavirus Pneumonia (COVID-19) in Children</t>
  </si>
  <si>
    <t xml:space="preserve">Clinical Study for Gu-Biao Jie-Du-Ling in Preventing of Novel Coronavirus Pneumonia (COVID-19) in Children                                                                                                                                                     </t>
  </si>
  <si>
    <t>Wuhan Hospital of Integrated Traditional Chinese and Western Medicine</t>
  </si>
  <si>
    <t>http://www.chictr.org.cn/showproj.aspx?proj=48965</t>
  </si>
  <si>
    <t>Experimental group:100;Control group:100;</t>
  </si>
  <si>
    <t>Prevention</t>
  </si>
  <si>
    <t>Case-Control study</t>
  </si>
  <si>
    <t>Su Wen</t>
  </si>
  <si>
    <t>215 Zhongshan Avenue, Qiaokou District, Wuhan, Hubei, China</t>
  </si>
  <si>
    <t>784404524@qq.com</t>
  </si>
  <si>
    <t>+86 13659897175</t>
  </si>
  <si>
    <t>Inclusion criteria: Healthy children between the ages of 1 and 18 who meet the TCM constitutional doctrine:
&lt;br&gt;(1) Main features: moderate body shape, ruddy complexion, energetic, etc .;
&lt;br&gt;(2) Common manifestations: Symmetric body shape, complexion, mo</t>
  </si>
  <si>
    <t>Exclusion criteria: 1. Clinical suspected or confirmed cases [Refer to the recommendations for diagnosis and treatment of 2019-nCoV infection in children in Hubei Province (trial version 1)]
&lt;br&gt;2. Those who have received other traditional Chinese medicin</t>
  </si>
  <si>
    <t>novel coronavirus pneumonia (COVID-19) in children</t>
  </si>
  <si>
    <t>Experimental group:Isolation and oral  Gubiao Jiedu Ling Chinese medicine;Control group:Isolated observation;</t>
  </si>
  <si>
    <t>body temperature;Whole blood count and five classifications;C-reactive protein;</t>
  </si>
  <si>
    <t>ChiCTR2000029468</t>
  </si>
  <si>
    <t>A real-world  study for lopinavir/ritonavir (LPV/r) and emtritabine (FTC) / Tenofovir alafenamide Fumarate tablets (TAF) regimen in the treatment of novel coronavirus pneumonia (COVID-19)</t>
  </si>
  <si>
    <t xml:space="preserve">The early use of lopinavir/litonavir (LPV/r) and emtritabine (FTC)/ Tenofovir alafenamide Fumarate tablets (TAF) regimen in the treatment of the novel coronavirus pneumonia (COVID-19): a real-world study                                                    </t>
  </si>
  <si>
    <t>Institute of Emergency Medicine and Disaster Medicine Sichuan People's Hospital, Sichuan Academy of Medical Sciences</t>
  </si>
  <si>
    <t>http://www.chictr.org.cn/showproj.aspx?proj=48919</t>
  </si>
  <si>
    <t>experimental group:60;Historical Control:60;</t>
  </si>
  <si>
    <t>Jiang Hua</t>
  </si>
  <si>
    <t>32 Second Section, First Ring Road West, Chengdu, Sichuan, China</t>
  </si>
  <si>
    <t>cdjianghua@qq.com</t>
  </si>
  <si>
    <t>+86 028 87393881</t>
  </si>
  <si>
    <t>Sichuan Academy of Medical Sciences &amp; Sichuan Provincial People's Hospital</t>
  </si>
  <si>
    <t>Inclusion criteria: 1. diagnosis of 2019-new coronavirus (2019-nCoV) pneumonia;
&lt;br&gt;2. adult patients aged 18-80 years old.</t>
  </si>
  <si>
    <t>Exclusion criteria: 1. ARDS was developed after infection without antiviral treatment;
&lt;br&gt;2. suffering from HBV, HIV, pancreatitis, intrahepatic bile duct stones or having the previous history mentioned above ;
&lt;br&gt;3. severe heart, liver, kidney and resp</t>
  </si>
  <si>
    <t>experimental group:Lopinavir/litonavir (LPV/r)+ emtritabine (FTC)/ Tenofovir alafenamide Fumarate tablets (TAF) in combination;Historical Control:LPV/r;</t>
  </si>
  <si>
    <t>Patient survival rate;</t>
  </si>
  <si>
    <t>ChiCTR2000029437</t>
  </si>
  <si>
    <t>A single arm study for combination of traditional Chinese and Western Medicine in the treatment of novel coronavirus pneumonia (COVID-19)</t>
  </si>
  <si>
    <t xml:space="preserve">A single arm study for combination of traditional Chinese and Western Medicine in the treatment of novel coronavirus pneumonia (COVID-19)                                                                                                                      </t>
  </si>
  <si>
    <t>Hubei Provincial Integrated Hospital of traditional Chinese and Western Medicine</t>
  </si>
  <si>
    <t>http://www.chictr.org.cn/showproj.aspx?proj=48913</t>
  </si>
  <si>
    <t>Case series:300;</t>
  </si>
  <si>
    <t>Xia Wenguang, An Changqing, Zhang Boli</t>
  </si>
  <si>
    <t>DOCXWG@16.COM</t>
  </si>
  <si>
    <t>Hubei integrated hospital of traditional Chinese and Western Medicine</t>
  </si>
  <si>
    <t>Inclusion criteria: Inpatient patients diagnosed as neumonia caused by new coronavirus infection.</t>
  </si>
  <si>
    <t>Exclusion criteria: Doctor's judgment is not suitable for the study.</t>
  </si>
  <si>
    <t>Case series:according to guidelines;</t>
  </si>
  <si>
    <t>all available outcome;</t>
  </si>
  <si>
    <t>ChiCTR2000029435</t>
  </si>
  <si>
    <t>Randomized controlled trial for traditional Chinese medicine in the prevention of novel coronavirus pneumonia (COVID-19) in high risk population</t>
  </si>
  <si>
    <t xml:space="preserve">Randomized controlled trial for traditional Chinese medicine in the prevention of novel coronavirus pneumonia (COVID-19) in high risk population                                                                                                               </t>
  </si>
  <si>
    <t>Wuhan 1st Hospital</t>
  </si>
  <si>
    <t>http://www.chictr.org.cn/showproj.aspx?proj=48827</t>
  </si>
  <si>
    <t>Community exposure TCM intervention group:20;Community exposure control group:20;Hospital exposure TCM intervention group:20;Hospital exposure control group:20;Community suspected TCM intervention group:20;Community suspected control group:20;Hospital su</t>
  </si>
  <si>
    <t>Wei Li</t>
  </si>
  <si>
    <t>whsdyyykjc@126.com</t>
  </si>
  <si>
    <t>+86 13163283819</t>
  </si>
  <si>
    <t>Inclusion criteria: 1. aged 18 to 60 years
&lt;br&gt;2. to be confirmed with a exposure history of diagnosed population within last 14 days;
&lt;br&gt;3. with fever, positive results of blood routine examination and positive findings in CT examination, any two in thr</t>
  </si>
  <si>
    <t>Exclusion criteria: 1. Pregnancy or lactation;
&lt;br&gt;2. Previous serious chronic basic diseases;
&lt;br&gt;3. Previous allergy to traditional Chinese medicine;
&lt;br&gt;4. Newly diagnosed 2019-nCOV pneumonia.</t>
  </si>
  <si>
    <t>Community exposure TCM intervention group:TCM intervention;Community exposure control group:Placebo;Hospital exposure TCM intervention group:TCM intervention;Hospital exposure control group:Placebo;Community suspected TCM intervention group:TCM interventi</t>
  </si>
  <si>
    <t>Viral nucleic acid detection;CT Scan of the Lungs;Blood routine examination;Temperature;Height;Weight;</t>
  </si>
  <si>
    <t>ChiCTR2000029430</t>
  </si>
  <si>
    <t>Study for the TCM syndrome characteristics of novel coronavirus pneumonia (COVID-19)</t>
  </si>
  <si>
    <t xml:space="preserve">An epidemiology study for TCM syndrome  of novel coronavirus pneumonia (COVID-19)                                                                                                                                                                              </t>
  </si>
  <si>
    <t>Hubei Integrated Hospital of Traditional Chinese and Western Medicine</t>
  </si>
  <si>
    <t>http://www.chictr.org.cn/showproj.aspx?proj=48902</t>
  </si>
  <si>
    <t>Case series:600;</t>
  </si>
  <si>
    <t>ZHANG ZHONGDE, ZHANG BOLI</t>
  </si>
  <si>
    <t>10 Poyang Lake Road, Jinghai District, Tianjin, China</t>
  </si>
  <si>
    <t>Tianjin University of Traditional Chinese Medicine</t>
  </si>
  <si>
    <t>Inclusion criteria: Patients with Confirmed 2019-nCoV infected pneumonia</t>
  </si>
  <si>
    <t>Exclusion criteria: NA</t>
  </si>
  <si>
    <t>TCM syndroms;</t>
  </si>
  <si>
    <t>ChiCTR2000029839</t>
  </si>
  <si>
    <t>An observational study on the clinical characteristics, treatment and outcome of novel coronavirus pneumonia (COVID-19)</t>
  </si>
  <si>
    <t xml:space="preserve">An observational study on the clinical characteristics, treatment and outcome of novel coronavirus pneumonia (COVID-19)                                                                                                                                        </t>
  </si>
  <si>
    <t>Ningbo First Hospital</t>
  </si>
  <si>
    <t>http://www.chictr.org.cn/showproj.aspx?proj=49439</t>
  </si>
  <si>
    <t>Chao Cao</t>
  </si>
  <si>
    <t>59 Liuting Road, Ningbo, Zhejiang, China</t>
  </si>
  <si>
    <t>caocdoctor@163.com</t>
  </si>
  <si>
    <t>+86 574-87089878</t>
  </si>
  <si>
    <t>Inclusion criteria: 1. Aged &gt;= 18 years; 
&lt;br&gt;2. Laboratory (RT-PCR) confirmed infection with 2019-nCoV;
&lt;br&gt;3. Pneumonia confirmed with chest CT;
&lt;br&gt;4. &lt;= 8 days since illness onset and hospitalization with feverat, cough, or dyspnea; 
&lt;br&gt;5. Willing to</t>
  </si>
  <si>
    <t>Exclusion criteria: 1. Pregnant and nursing women;
&lt;br&gt;2. Patients with severe liver disease and severe renal dysfunction.</t>
  </si>
  <si>
    <t>Case series:variety treatments;</t>
  </si>
  <si>
    <t>Time to clinical recovery;</t>
  </si>
  <si>
    <t>ChiCTR2000029400</t>
  </si>
  <si>
    <t>Clinical Controlled Trial for Traditional Chinese Medicine in the treatment of Novel Coronavirus Pneumonia (COVID-19)</t>
  </si>
  <si>
    <t xml:space="preserve">Study for Traditional Chinese Medicine in the Prevention and Treatment of Novel Coronavirus Pneumonia (COVID-19)                                                                                                                                               </t>
  </si>
  <si>
    <t>http://www.chictr.org.cn/showproj.aspx?proj=48824</t>
  </si>
  <si>
    <t>Group A:20;Group B:20;Group C:20;</t>
  </si>
  <si>
    <t>Huang Luqi</t>
  </si>
  <si>
    <t>Inclusion criteria: 1) Comply with the diagnostic criteria for pneumonia caused by novel coronavirus infection in the "Diagnosis and Treatment Program for pneumonia caused by novel coronavirus infection (Trial Version 4)";
&lt;br&gt;2) Agree to participate in t</t>
  </si>
  <si>
    <t>Exclusion criteria: 1) Patients with particularly severe pneumonia caused by novel coronavirus infection.
&lt;br&gt;2) Patients whose initial onset time exceeds 5 days.
&lt;br&gt;3) Patients with severe primary respiratory disease.
&lt;br&gt;4) It is difficult to administe</t>
  </si>
  <si>
    <t>Group A:traditional Chinese medicine treatment;Group B:Lopinavir / Ritonavir;Group C:traditional Chinese medicine treatment and Lopinavir / Ritonavir;</t>
  </si>
  <si>
    <t>the rate of remission;</t>
  </si>
  <si>
    <t>ChiCTR2000029821</t>
  </si>
  <si>
    <t>Based on Delphi Method to Preliminarily Construct a Recommended Protocol for the Prevention of Novel Coronavirus Pneumonia (COVID-19) in Deyang Area by Using Chinese Medicine Technology and its Clinical Application Evaluation</t>
  </si>
  <si>
    <t xml:space="preserve">Based on Delphi Method to Preliminarily Construct a Recommended Protocol for the Prevention of Novel Coronavirus Pneumonia (COVID-19) in Deyang Area by Using Chinese Medicine Technology and its Clinical Application Evaluation                              </t>
  </si>
  <si>
    <t>Deyang Integrated Traditional Chinese and Western Medicine Hospital</t>
  </si>
  <si>
    <t>http://www.chictr.org.cn/showproj.aspx?proj=49306</t>
  </si>
  <si>
    <t>Observation  group:300;Health  education unit:100;</t>
  </si>
  <si>
    <t>Qiu Jun</t>
  </si>
  <si>
    <t>159 Tianshan Road South, Jingyang District, Deyang, Sichuan, China</t>
  </si>
  <si>
    <t>973007530@qq.com</t>
  </si>
  <si>
    <t>+86 13881070630</t>
  </si>
  <si>
    <t xml:space="preserve">Deyang integrative medicine hospital </t>
  </si>
  <si>
    <t xml:space="preserve">Inclusion criteria: 1. Non suspected cases and non confirmed cases;
&lt;br&gt;2. Participate in novel coronavirus front-line prevention and control of medical staff, street community office staff;
&lt;br&gt;3. Novel coronavirus pneumonia is recommended by people who </t>
  </si>
  <si>
    <t>Exclusion criteria: 1. Suspected cases and confirmed cases;
&lt;br&gt;2. Patients with severe heart, brain, liver, kidney and other visceral diseases or other serious metabolic disorders and tumors;
&lt;br&gt;3. People who could not complete the study for other reaso</t>
  </si>
  <si>
    <t>Observation  group:TCM prevention;Health  education unit:Health  education;</t>
  </si>
  <si>
    <t>CD4+;CD3+;HAMA;HAMD;STAI;</t>
  </si>
  <si>
    <t>ChiCTR2000030185</t>
  </si>
  <si>
    <t>The Value of Critical Care Ultrasound in Rapid Screening, Diagnosis, Evaluation of Effectiveness and Intensive Prevention of Novel Coronavirus Pneumonia (COVID-19)</t>
  </si>
  <si>
    <t xml:space="preserve">The Value of Critical Care Ultrasound in Rapid Screening, Diagnosis, Evaluation of Effectiveness and Intensive Prevention of Novel Coronavirus Pneumonia (COVID-19)                                                                                            </t>
  </si>
  <si>
    <t>West China Hospital of Sichuan University</t>
  </si>
  <si>
    <t>http://www.chictr.org.cn/showproj.aspx?proj=50058</t>
  </si>
  <si>
    <t>Target condition:40;Difficult condition:0</t>
  </si>
  <si>
    <t>Wanhong Yin</t>
  </si>
  <si>
    <t>doctorwhy@126.com</t>
  </si>
  <si>
    <t>+86 13518106758</t>
  </si>
  <si>
    <t xml:space="preserve">Department of Critical Care Medicine, West China Hospital of Sichuan University </t>
  </si>
  <si>
    <t xml:space="preserve">Inclusion criteria: Patients who meet the diagnostic criteria of pneumonia caused by novel coronavirus. </t>
  </si>
  <si>
    <t>Exclusion criteria: none</t>
  </si>
  <si>
    <t>Gold Standard:Clinical outcome and Viral nucleic acid detection;Index test:critical&amp;#32;care&amp;#32;ultrasound&amp;#32;examination;</t>
  </si>
  <si>
    <t>28day mortality;</t>
  </si>
  <si>
    <t>ChiCTR2000029819</t>
  </si>
  <si>
    <t>Ba-Bao-Dan in the adjuvant therapy of novel coronavirus pneumonia (COVID-19) patients</t>
  </si>
  <si>
    <t xml:space="preserve">Study for the pharmacodynamics and mechanism of traditional Chinese medicine in the treatment of novel coronavirus infection (COVID-19) based on inflammatory factor network                                                                                   </t>
  </si>
  <si>
    <t>Sir Run Run Shaw Hospital, School of Medicine, Zhejiang University</t>
  </si>
  <si>
    <t>http://www.chictr.org.cn/showproj.aspx?proj=49490</t>
  </si>
  <si>
    <t>Experimental group:40;Control group:40;</t>
  </si>
  <si>
    <t>Ying Kejing</t>
  </si>
  <si>
    <t>3 Qingchun Road East, Jianggan District, Hangzhou, Zhejiang, China</t>
  </si>
  <si>
    <t>yingsrrsh@163.com</t>
  </si>
  <si>
    <t>+86 13588706900</t>
  </si>
  <si>
    <t>Sir Run Run Show Hospital, School of Medicine, Zhejiang University</t>
  </si>
  <si>
    <t>Inclusion criteria: 1. Aged &gt;=18 years, unlimited for men and women;
&lt;br&gt;2. A novel coronavirus infection confirmed by pathogenic detection;
&lt;br&gt;3. According to novel coronavirus infection pneumonia treatment plan (trial version fifth), severe patients sh</t>
  </si>
  <si>
    <t>Exclusion criteria: 1. Pregnant or lactating women;
&lt;br&gt;2. The patients had mental disorder, drug abuse or dependence history, allergy to research drugs, and participated in other clinical studies within 3 months;
&lt;br&gt;3. Potential violation of test compli</t>
  </si>
  <si>
    <t>Experimental group:Conventional treatment + take Ba-Bao-Dan;Control group:Conventional treatment;</t>
  </si>
  <si>
    <t>Clinical and laboratory indicators;Viral load;chest CT;serum cell factor;</t>
  </si>
  <si>
    <t>ChiCTR2000029804</t>
  </si>
  <si>
    <t>Clinical Application of ECMO in the Treatment of Patients with Very Serious Respiratory Failure due to novel Coronavirus Pneumonia (COVID-19)</t>
  </si>
  <si>
    <t>http://www.chictr.org.cn/showproj.aspx?proj=49178</t>
  </si>
  <si>
    <t>Prognosis study</t>
  </si>
  <si>
    <t>Cohort study</t>
  </si>
  <si>
    <t>1346801465@qq.com</t>
  </si>
  <si>
    <t xml:space="preserve">Inclusion criteria: 1. Patients who meet the requirements of the "New Coronavirus Infected Pneumonia Diagnosis and Treatment Scheme (Trial Version 4)" which issued by the General Office of the National Health Commission.
&lt;br&gt;2. ECMO-treated patients with </t>
  </si>
  <si>
    <t>Exclusion criteria: 1. Age&gt; 75 years.
&lt;br&gt;2. After CPR.
&lt;br&gt;3. Accompanied by other serious organ dysfunction (including severe liver and kidney dysfunction, upper gastrointestinal bleeding, DIC, etc.).</t>
  </si>
  <si>
    <t>Inpatient mortality;</t>
  </si>
  <si>
    <t>ChiCTR2000030167</t>
  </si>
  <si>
    <t>Clinical Trial for Recombinant Human Interleukin-2 in the Treatment of Novel Coronavirus Pneumonia (COVID-19)</t>
  </si>
  <si>
    <t xml:space="preserve">Clinical Trial for Recombinant Human Interleukin-2 in the Treatment of Novel Coronavirus Pneumonia (COVID-19)                                                                                                                                                  </t>
  </si>
  <si>
    <t>http://www.chictr.org.cn/showproj.aspx?proj=49567</t>
  </si>
  <si>
    <t>Experimental Group:40;Control Group:40;</t>
  </si>
  <si>
    <t>Qianxue Chen</t>
  </si>
  <si>
    <t>99 Jiefang Road, Wuchang District, Wuhan, Hubei, China</t>
  </si>
  <si>
    <t>chenqx666@whu.edu.cn</t>
  </si>
  <si>
    <t>+86 027-88041911-82237</t>
  </si>
  <si>
    <t>Inclusion criteria: (1) Those who meet the diagnosis of new coronavirus pneumonia and have clinical classification of low and medium;
&lt;br&gt;(2) Inpatients aged 18 to 75 years;
&lt;br&gt;(3) Voluntarily receive treatment with the drug and sign informed consent. Th</t>
  </si>
  <si>
    <t>Experimental Group:Conventional Treatment &amp; Low Dose  Recombinant Human Interleukin-2, i.m.(1 million IU per time, once another day, 3 times per week, 2 weeks);Control Group:Conventional Treatment+Placebo  i.m.(once another day, 3 times per week, 2 weeks)</t>
  </si>
  <si>
    <t>CD8+ T cells numbers;CD4+ T cell numbers;NK cell numbers;Fatality rate;Clinical recovery time;Critical (severe or critical) conversion rate;</t>
  </si>
  <si>
    <t>ChiCTR2000029769</t>
  </si>
  <si>
    <t>Babaodan Capsule used for the adjuvant treatment of severe novel coronavirus pneumonia (COVID-19)</t>
  </si>
  <si>
    <t xml:space="preserve">Babaodan Capsule used for the adjuvant treatment of severe novel coronavirus pneumonia (COVID-19)                                                                                                                                                              </t>
  </si>
  <si>
    <t>Enze Hospital of Taizhou Enze Medical Center (Group)</t>
  </si>
  <si>
    <t>http://www.chictr.org.cn/showproj.aspx?proj=49415</t>
  </si>
  <si>
    <t>Experimental group:20;Control group:20;</t>
  </si>
  <si>
    <t>Lv Dongqing</t>
  </si>
  <si>
    <t>1 Tongyang Road East, Luqiao District, Taizhou, Zhejiang, China</t>
  </si>
  <si>
    <t>lvdq@enzemed.com</t>
  </si>
  <si>
    <t>+86 13867622009</t>
  </si>
  <si>
    <t>Inclusion criteria: Severe patients (according to any of the following): respiratory distress (RR&gt; 30 beats / min); at rest, means oxygen saturation &lt;= 93%; arterial oxygen pressure (PaO2) / oxygen concentration (FiO2) &lt; = 300 mmHg</t>
  </si>
  <si>
    <t>Exclusion criteria: Children, pregnant women</t>
  </si>
  <si>
    <t>Experimental group:Routine treatment + Babaodan 6 capsules, bid orally;Control group:Conventional treatment;</t>
  </si>
  <si>
    <t>28-day survival;Inflammatory factor levels;</t>
  </si>
  <si>
    <t>ChiCTR2000030165</t>
  </si>
  <si>
    <t>Clinical study for ozonated autohemotherapy in the treatment of Novel Coronavirus Pneumonia (COVID-19)</t>
  </si>
  <si>
    <t xml:space="preserve">Clinical study for ozonated autohemotherapy in the treatment of Novel Coronavirus Pneumonia (COVID-19)                                                                                                                                                         </t>
  </si>
  <si>
    <t>Tianjin University</t>
  </si>
  <si>
    <t>http://www.chictr.org.cn/showproj.aspx?proj=49947</t>
  </si>
  <si>
    <t>control group:30;mild ill patients:15;severe/critical ill patients:15;</t>
  </si>
  <si>
    <t>Yu Hongzhi</t>
  </si>
  <si>
    <t>890 Jin'gu Road, Jinnan District, Tianjin, China</t>
  </si>
  <si>
    <t>ykb@tju.edu.cn</t>
  </si>
  <si>
    <t>+86 22 58830026</t>
  </si>
  <si>
    <t>Haihe hospital, Tianjin University</t>
  </si>
  <si>
    <t>Inclusion criteria: (1) Confirmed patients (or legal guardian) sign a written informed consent form;
&lt;br&gt;(2) Aged from 18 to 80 years, male or female;
&lt;br&gt;(3) Patients with positive detection of 2019 Novel Coronavirus Pneumonia fluorescence RT-PCR in resp</t>
  </si>
  <si>
    <t>Exclusion criteria: 1) Patients who may be transferred to other hospitals that are not included in the trial within 72 hours; 
&lt;br&gt;2) G-6PD defect (Favism); 
&lt;br&gt;3) Pregnancy, especially early pregnancy; 
&lt;br&gt;4) Patients who continually use immunosuppress</t>
  </si>
  <si>
    <t>control group:conventional treatment;mild ill patients:conventional treatment and ozonated autohemotherapy;severe/critical ill patients:conventional treatment and ozonated autohemotherapy;</t>
  </si>
  <si>
    <t>Chest CT;Whole blood cell analysis;Recovery rate;Oxygenation index;Inflammatory response index;</t>
  </si>
  <si>
    <t>ChiCTR2000030117</t>
  </si>
  <si>
    <t>A multicenter, randomized, open, parallel controlled trial for the evaluation of the effectiveness and safety of Xiyanping injection in the treatment of common type novel coronavirus pneumonia (COVID-19)</t>
  </si>
  <si>
    <t xml:space="preserve">A multicenter, randomized, open, parallel controlled trial for the evaluation of the effectiveness and safety of Xiyanping injection in the treatment of common type novel coronavirus pneumonia (COVID-19)                                                    </t>
  </si>
  <si>
    <t>http://www.chictr.org.cn/showproj.aspx?proj=49762</t>
  </si>
  <si>
    <t>Combination therapy group:232;Conventional treatment group:116;</t>
  </si>
  <si>
    <t>Hongzhou Lu</t>
  </si>
  <si>
    <t>9th Floor, Block 3, Lufthansa Center, 16 Xinyuanli Street, Chaoyang District, Beijing, China</t>
  </si>
  <si>
    <t>luhongzhou@shphc.org.cn</t>
  </si>
  <si>
    <t>+86 21-37990333</t>
  </si>
  <si>
    <t>Jiangxi Qingfeng Pharmaceutical Co., Ltd.</t>
  </si>
  <si>
    <t xml:space="preserve">Inclusion criteria: 1. Aged 18-70 years old;
&lt;br&gt;2. Meet the diagnostic criteria for confirmed cases in the diagnosis and treatment plan of new coronavirus-infected pneumonia (trial version 5); and the clinical symptoms before admission or screening must </t>
  </si>
  <si>
    <t>Exclusion criteria: 1. Allergic constitution (persons who are allergic to more than 2 kinds of substances), people who are allergic to similar drugs in the past or those who are known to be allergic to the ingredients and auxiliary materials in the test d</t>
  </si>
  <si>
    <t>Combination therapy group:Xiyanping injection+ conventional treatment;Conventional treatment group:Lopinavir / Ritonavir tablets, alpha-interferon;</t>
  </si>
  <si>
    <t>Clinical recovery time;</t>
  </si>
  <si>
    <t>ChiCTR2000030115</t>
  </si>
  <si>
    <t>A clinical research for the changes of Blood cortisol ACTH level and adrenal morphology in blood cortisol to guide the application of individualized hormone in severe novel coronavirus pneumonia (COVID-19) patients</t>
  </si>
  <si>
    <t xml:space="preserve">A clinical research for the changes of Blood cortisol ACTH level and adrenal morphology in blood cortisol to guide the application of individualized hormone in severe novel coronavirus pneumonia (COVID-19) patients                                         </t>
  </si>
  <si>
    <t>http://www.chictr.org.cn/showproj.aspx?proj=49964</t>
  </si>
  <si>
    <t>Case series:50;</t>
  </si>
  <si>
    <t>Wang Shaogang</t>
  </si>
  <si>
    <t>1095 Jiefang Avenue, Wuhan, Hubei, China</t>
  </si>
  <si>
    <t>lingqing1985@163.com</t>
  </si>
  <si>
    <t>+86 15827257012</t>
  </si>
  <si>
    <t>Inclusion criteria: 1. Aged &gt;=18 years;
&lt;br&gt;2. Severed COVID-19 patients, matched the requirements of &lt;COVID-19 diagnosis and treatment programme (trial sixth edition)&gt; launched by NHC, which is meeting any of the following:
&lt;br&gt;RR&gt;=30 times/min;
&lt;br&gt;Rest</t>
  </si>
  <si>
    <t>Exclusion criteria: 1. Patients who have been treated with glucocorticoids;
&lt;br&gt;2. Patients who have received invasive ventilator-assisted ventilation treatment;
&lt;br&gt;3. Patients with shock;
&lt;br&gt;4. Patients combined with organ failure and needed ICU monito</t>
  </si>
  <si>
    <t>Case series:Basic symptomatic therapy combined with glucocorticoid therapy;</t>
  </si>
  <si>
    <t>Cortisol;ACTH;Form of Adrenal tissue;</t>
  </si>
  <si>
    <t>ChiCTR2000029432</t>
  </si>
  <si>
    <t>A Real World Study for the Efficacy and Safety of Large Dose Tanreqing Injection in the Treatment of Patients with Novel Coronavirus Pneumonia (COVID-19)</t>
  </si>
  <si>
    <t xml:space="preserve">A Real World Study For the Efficacy and Safety of Large Dose Tanreqing Injection in the Treatment of Patients with Novel Coronavirus Pneumonia (COVID-19)                                                                                                      </t>
  </si>
  <si>
    <t>The First Afflicated Hospital of Guangzhou University of Chinese Medicine</t>
  </si>
  <si>
    <t>http://www.chictr.org.cn/showproj.aspx?proj=48881</t>
  </si>
  <si>
    <t>Case series:72;</t>
  </si>
  <si>
    <t>Zhongqi Yang, Minyong Wen</t>
  </si>
  <si>
    <t>16 Jichang Road, Baiyun District, Guangzhou, Guangdong, China</t>
  </si>
  <si>
    <t>yang_zhongqi@163.com</t>
  </si>
  <si>
    <t>+86 13688867618</t>
  </si>
  <si>
    <t xml:space="preserve">Inclusion criteria: 1. Confirmed or suspected cases who are comply with the diagnostic criteria for pneumonia caused by novel coronavirus infection in the "Diagnosis and Treatment Program for pneumonia caused by novel coronavirus infection (Trial Version </t>
  </si>
  <si>
    <t>Exclusion criteria: 1. Patients with severe novel coronavirus pneumonia;
&lt;br&gt;2. Patients with severe basic diseases;
&lt;br&gt;3. Patients who have mental confusion, pregnant or lactating women, who with a history of drug abuse or dependence, who allergic to st</t>
  </si>
  <si>
    <t>Case series:Add 500ml of 5% glucose injection or 0.9% sodium chloride injection into Tanreqing injection, intravenous drip, control the number of drops no more than 60 drops per minute, 1-2 times a day; the dosage is determined by the doctor,but no more t</t>
  </si>
  <si>
    <t>Time for body temperature recovery;Chest X-ray absorption;</t>
  </si>
  <si>
    <t>ChiCTR2000030092</t>
  </si>
  <si>
    <t>Assessment of cardiac function in patients with Novel Coronavirus Pneumonia (COVID-19) by echocardiography and its new techniques</t>
  </si>
  <si>
    <t xml:space="preserve">Assessment of cardiac function in patients with Novel Coronavirus Pneumonia (COVID-19) by echocardiography and its new techniques                                                                                                                              </t>
  </si>
  <si>
    <t>Department of Ultrasound, Union Hospital, Tongji Medical College, Huazhong University of Science and Technology</t>
  </si>
  <si>
    <t>http://www.chictr.org.cn/showproj.aspx?proj=49880</t>
  </si>
  <si>
    <t>Severe group:200;Critical group:200;Light group:200;Common group:200;</t>
  </si>
  <si>
    <t>Mingxing Xie</t>
  </si>
  <si>
    <t>xiemx@hust.edu.cn</t>
  </si>
  <si>
    <t>+86 13607108938</t>
  </si>
  <si>
    <t xml:space="preserve">Inclusion criteria: Diagnosis confirmed Novel Coronavirus Pneumonia (COVID-19) </t>
  </si>
  <si>
    <t>Exclusion criteria: Diagnosis confirmed not coronavirus disease-19.</t>
  </si>
  <si>
    <t>Severe group:None;Critical group:none;Light group:None;Common group:None;</t>
  </si>
  <si>
    <t>M mode echocardiography;two-dimensional echocardiography;Doppler ultrasound;two-dimensional speckle tracking;three-dimensional echocardiography;</t>
  </si>
  <si>
    <t>ChiCTR2000029431</t>
  </si>
  <si>
    <t>Clinical study for the remedy of M1 macrophages target in the treatment of novel coronavirus pneumonia (COVID-19)</t>
  </si>
  <si>
    <t xml:space="preserve">Clinical study of type I macrophages therapy in the treatment of novel coronavirus pneumonia (COVID-19)                                                                                                                                                        </t>
  </si>
  <si>
    <t>Affiliated Zhongshan Hospital of Dalian University</t>
  </si>
  <si>
    <t>http://www.chictr.org.cn/showproj.aspx?proj=48907</t>
  </si>
  <si>
    <t>A:15;B:15;C:15;</t>
  </si>
  <si>
    <t>Dewei Zhao</t>
  </si>
  <si>
    <t xml:space="preserve">6 Jiefang Street, Dalian, Liaoning, China </t>
  </si>
  <si>
    <t>zhaodewei2016@163.com</t>
  </si>
  <si>
    <t>+86 0411-62893509</t>
  </si>
  <si>
    <t>Inclusion criteria: 1. 2019-nCoV infected patients treated at Affiliated Zhongshan Hospital of Dalian University and Zhongnan Hospital of Wuhan University from January 2020 to December 2020
&lt;br&gt;2. nCoV nucleic acid positive;
&lt;br&gt;3. Aged &gt;=18 years;
&lt;br&gt;4.</t>
  </si>
  <si>
    <t>Exclusion criteria: 1. Those with allergies;
&lt;br&gt;2. Patients with a history of severe cardio-cerebral vascular disease, diabetes, mental and neurological diseases, severe liver and renal insufficiency;
&lt;br&gt;3. History of hip or knee trauma or surgery;
&lt;br&gt;</t>
  </si>
  <si>
    <t>A:Critical Treatment in Critical Period + Ankylosaurus;B:Critical Treatment in Critical Period + Ankylosaurus+M1 suppression therapy;C:Critical Treatment in Critical Period;</t>
  </si>
  <si>
    <t>CT of lung;CT and MRI of hip;</t>
  </si>
  <si>
    <t>ChiCTR2000030090</t>
  </si>
  <si>
    <t>A Prospective Randomized Controlled Trial for Home Exercise Prescription Intervention During Epidemic of Novel Coronary Pneumonia (COVID-19) in College Students</t>
  </si>
  <si>
    <t xml:space="preserve">A Prospective Randomized Controlled Trial for Home Exercise Prescription Intervention During Epidemic of Novel Coronary Pneumonia (COVID-19) in College Students                                                                                               </t>
  </si>
  <si>
    <t>http://www.chictr.org.cn/showproj.aspx?proj=49910</t>
  </si>
  <si>
    <t>Exercise prescription group:200;Control group:200;</t>
  </si>
  <si>
    <t>XIONG YAN</t>
  </si>
  <si>
    <t>363 Furong Avenue, Wenjing District, Chengdu, Sichuan, China</t>
  </si>
  <si>
    <t>luyibingli@163.com</t>
  </si>
  <si>
    <t>+86 18328737998</t>
  </si>
  <si>
    <t xml:space="preserve">Inclusion criteria: All students from China University will be invited to participate in this research. Students will voluntarily participate in the study and ask for an informed consent. </t>
  </si>
  <si>
    <t>Exercise prescription group:Exercise prescription;Control group:None;</t>
  </si>
  <si>
    <t>Mood index;</t>
  </si>
  <si>
    <t>ChiCTR2000030093</t>
  </si>
  <si>
    <t>Study for application of simplified cognitive-behavioral therapy for related emergency psychological stress reaction of medical providers working in the position of treatment and control of novel coronavirus pneumonia (COVID-19)</t>
  </si>
  <si>
    <t xml:space="preserve">Study for application of simplified cognitive-behavioral therapy for related emergency psychological stress reaction of medical providers working in the position of treatment and control of novel coronavirus pneumonia (COVID-19)                           </t>
  </si>
  <si>
    <t>The Second Hospital of Shanxi Medical University</t>
  </si>
  <si>
    <t>http://www.chictr.org.cn/showproj.aspx?proj=49932</t>
  </si>
  <si>
    <t>1:30;2:30;</t>
  </si>
  <si>
    <t>Tian Feng</t>
  </si>
  <si>
    <t>382 Wuyi Road, Xinghualing District, Taiyuan, Shanxi, China</t>
  </si>
  <si>
    <t>tflook@163.com</t>
  </si>
  <si>
    <t>+86 13934570253</t>
  </si>
  <si>
    <t>Inclusion criteria: Including front-line medical staff for COVID-19 epidemic prevention and control, including front-line medical staff responsible for epidemic prevention and control in Wuhan or other regions, and front-line staff responsible for epidemi</t>
  </si>
  <si>
    <t>Exclusion criteria: With other serious physical or mental illnesses.</t>
  </si>
  <si>
    <t>Mental health; Novel coronavirues pneumonia (COVID-19)</t>
  </si>
  <si>
    <t>1:Simplify cognitive behavior;2:Supportive psychotherapy;</t>
  </si>
  <si>
    <t>State anxiety;</t>
  </si>
  <si>
    <t>ChiCTR2000029768</t>
  </si>
  <si>
    <t>A randomized, open, controlled trial for diammonium glycyrrhizinate enteric-coated capsules combined with vitamin C tablets in the treatment of common novel coronavirus pneumonia (COVID-19) in the basic of clinical standard antiviral treatment to evaluate</t>
  </si>
  <si>
    <t>http://www.chictr.org.cn/showproj.aspx?proj=49131</t>
  </si>
  <si>
    <t>experimental group:30;control group:30;</t>
  </si>
  <si>
    <t>Jun Lin</t>
  </si>
  <si>
    <t xml:space="preserve">169 Donghu Road, Wuchang District, Wuhan, Hubei </t>
  </si>
  <si>
    <t>wdznyy@126.com</t>
  </si>
  <si>
    <t>+86 13971156723</t>
  </si>
  <si>
    <t xml:space="preserve">Zhongnan Hospital of Wuhan University </t>
  </si>
  <si>
    <t>Inclusion criteria: 1. Aged 18-75 years male or female;
&lt;br&gt;2. Body weight 40-100 kg and BMI &gt;= 18kg/m2;
&lt;br&gt;3. Been Confirmed with commom 2019-nCoV pneumonia inpatient;
&lt;br&gt;4. With fever, respiratory tract and other symptoms, imaging shows pneumonia;
&lt;br</t>
  </si>
  <si>
    <t>Exclusion criteria: 1. Infected with other viruses such as HCV, HIV, and syphilis;
&lt;br&gt;2. Used non-steroidal anti-inflammatory drugs within 3 days before enrollment;
&lt;br&gt;3. Have severe liver disease;
&lt;br&gt;4. Those who are known to be allergic to the test d</t>
  </si>
  <si>
    <t>experimental group:Diammonium Glycyrrhizinate Enteric-coated Capsules (oral, 150mg, Tid), Vitamin C tablets (oral, 0.5g, QD) and clinical standard antiviral treatment;control group:clinical standard antiviral treatment;</t>
  </si>
  <si>
    <t>ChiCTR2000029754</t>
  </si>
  <si>
    <t>Study for the Effect of Novel Coronavirus Pneumonia (COVID-19) on the Health of Different People</t>
  </si>
  <si>
    <t xml:space="preserve">Effect of Novel Coronavirus Pneumonia (COVID-19) on the Health of Different People                                                                                                                                                                             </t>
  </si>
  <si>
    <t>http://www.chictr.org.cn/showproj.aspx?proj=49370</t>
  </si>
  <si>
    <t>Epilepsy group:500;Health Control group:1000;</t>
  </si>
  <si>
    <t>Chen Lei</t>
  </si>
  <si>
    <t>37 Guoxuexiang, Wuhou District, Chengdu, Sichuan, China</t>
  </si>
  <si>
    <t>leilei_25@126.com</t>
  </si>
  <si>
    <t>+86 18980605819</t>
  </si>
  <si>
    <t>Inclusion criteria: Long-term follow-up of patients with epilepsy and healthy subjects in the natural population cohort study of west China hospital, sichuan university.</t>
  </si>
  <si>
    <t>Exclusion criteria: 1. Patients who are unable to complete the questionnaire;
&lt;br&gt;2. Patients and healthy people who are not willing to participate in the survey.</t>
  </si>
  <si>
    <t>Epilepsy, Chronic diseases, Novel Coronavirus Pneumonia (COVID-19)</t>
  </si>
  <si>
    <t>Epilepsy group:N/A;Health Control group:N/A;</t>
  </si>
  <si>
    <t>Physical and mental health;</t>
  </si>
  <si>
    <t>ChiCTR2000030084</t>
  </si>
  <si>
    <t>A multicenter study for efficacy of intelligent psychosomatic adjustment system intervention in the treatment of novel coronavirus pneumonia (COVID-19) patients with mild to moderate anxiety and depression</t>
  </si>
  <si>
    <t xml:space="preserve">A multicenter study for efficacy of intelligent psychosomatic adjustment system intervention in the treatment of novel coronavirus pneumonia (COVID-19) patients with mild to moderate anxiety and depression                                                  </t>
  </si>
  <si>
    <t>The First Hospital of Shanxi Medical University</t>
  </si>
  <si>
    <t>http://www.chictr.org.cn/showproj.aspx?proj=49952</t>
  </si>
  <si>
    <t>Psychological Intervention Group:90;Control Group :90;</t>
  </si>
  <si>
    <t>Xu Yong</t>
  </si>
  <si>
    <t>85 Jiefang Road South, Yingze District, Taiyuan, Shanxi, China</t>
  </si>
  <si>
    <t>xuyongsmu@vip.163.com</t>
  </si>
  <si>
    <t>+86 18234016125</t>
  </si>
  <si>
    <t>Inclusion criteria: 1. Age between 18 and 75 years old (including threshold), regardless of gender;
&lt;br&gt;2. The patient under isolation observation is diagnosed with mild or common type of 2019-nCoV acute respiratory disease and can cooperate to complete c</t>
  </si>
  <si>
    <t xml:space="preserve">Exclusion criteria: 1. In the six months before the diagnosis of 2019-nCoV acute respiratory disease, the patient was clearly diagnosed as a psychiatric disorder, including depression, bipolar disorder and so on; 
&lt;br&gt;2. Patients with psychotic symptoms;
</t>
  </si>
  <si>
    <t>novel coronavirus pneumonia (COVID-19) with mild to moderate anxiety and depression</t>
  </si>
  <si>
    <t>Psychological Intervention Group:"Intelligent Psychosomatic Regulation System" Intervention;Control Group :General Treatment ;</t>
  </si>
  <si>
    <t>the score of Hamilton depression scale;the score of Hamilton anxiety scale;the score of Self-Rating Depression Scale;the score of Self-Rating Anxiety Scale;the score of Athens Insomnia Scale;</t>
  </si>
  <si>
    <t>ChiCTR2000029751</t>
  </si>
  <si>
    <t>Clinical Study for Traditional Chinese Medicine in the Prevention and Treatment of Novel Coronavirus Pneumonia (COVID-19)</t>
  </si>
  <si>
    <t xml:space="preserve">Clinical Study for Traditional Chinese Medicine in the Prevention and Treatment of Novel Coronavirus Pneumonia (COVID-19)                                                                                                                                      </t>
  </si>
  <si>
    <t>The First Affiliated Hospital of Zhejiang University of Traditional Chinese Medicine</t>
  </si>
  <si>
    <t>http://www.chictr.org.cn/showproj.aspx?proj=49354</t>
  </si>
  <si>
    <t>Suspected patient control group:100;Suspected patient Treatment group:100;Common NCP patient control group:50;Common NCP patient Treatment group:50;Severe NCP patient:50;</t>
  </si>
  <si>
    <t>Mao Wei</t>
  </si>
  <si>
    <t>54 Youdian Road, Shangcheng District, Hangzhou, Zhejiang, China</t>
  </si>
  <si>
    <t>maoweilw@163.com</t>
  </si>
  <si>
    <t>+86 0571-87068001</t>
  </si>
  <si>
    <t>Inclusion criteria: 1. Patients diagnosed with suspected or confirmed NCP (divided into ordinary type and severe type according to their clinical classification);
&lt;br&gt;2. Be between 18-85 years of age;
&lt;br&gt;3. Informed consent and signed informed consent.</t>
  </si>
  <si>
    <t>Exclusion criteria: 1. Patients with severe primary diseases such as heart, lung, liver, kidney, brain, and hematopoietic system;
&lt;br&gt;2. pregnant or lactating women;
&lt;br&gt;3. Patients with mental illness;
&lt;br&gt;4. Those who are participating in other clinical</t>
  </si>
  <si>
    <t>Suspected patient control group:Routine respiratory disease treatment;Suspected patient Treatment group:Oral Chinese medicine treatment based on control group;Common NCP patient control group:treatment according to the guideline;Common NCP patient Treatme</t>
  </si>
  <si>
    <t>blood routine examination;CRP;PCT;Chest CT;Liver and kidney function;Etiology test;</t>
  </si>
  <si>
    <t>ChiCTR2000029735</t>
  </si>
  <si>
    <t>Risks of Death and Severe cases in Patients with 2019 Novel Coronavirus Pneumonia (COVID-19)</t>
  </si>
  <si>
    <t xml:space="preserve">Risks of Death and Severe cases in Patients with 2019 Novel Coronavirus Pneumonia (COVID-19)                                                                                                                                                                   </t>
  </si>
  <si>
    <t>http://www.chictr.org.cn/showproj.aspx?proj=49279</t>
  </si>
  <si>
    <t>non-severe group and severe gorup:500;</t>
  </si>
  <si>
    <t>Min Xie</t>
  </si>
  <si>
    <t>xie_m@126.com</t>
  </si>
  <si>
    <t>+86 18602724678</t>
  </si>
  <si>
    <t>Inclusion criteria: SARI
&lt;br&gt;1. An ARI with history of fever or measured temperature &gt;= 38 degree C and cough; onset within the last ~10 days; and requiring hospitalization. However, the absence of fever does NOT exclude viral infection.
&lt;br&gt;2. Surveillan</t>
  </si>
  <si>
    <t>Exclusion criteria: Researchers believe that patients are not suitable for any other situation in this study.</t>
  </si>
  <si>
    <t>non-severe group and severe gorup:N/A;</t>
  </si>
  <si>
    <t>incidence;mortality;</t>
  </si>
  <si>
    <t>ChiCTR2000029734</t>
  </si>
  <si>
    <t>Epidemiological investigation and clinical characteristics analysis of novel coronavirus pneumonia (COVID-19)</t>
  </si>
  <si>
    <t xml:space="preserve">Epidemiological investigation and clinical characteristics analysis of novel coronavirus pneumonia (COVID-19)                                                                                                                                                  </t>
  </si>
  <si>
    <t>The First People's Hospital of Huaihua</t>
  </si>
  <si>
    <t>http://www.chictr.org.cn/showproj.aspx?proj=48868</t>
  </si>
  <si>
    <t>Chengfeng Qiu</t>
  </si>
  <si>
    <t>144 Jinxi Road South, Hecheng District, Huaihua, Hu'nan, China</t>
  </si>
  <si>
    <t>qiuchengfeng0721@163.com</t>
  </si>
  <si>
    <t>+86 14786531725</t>
  </si>
  <si>
    <t>Inclusion criteria: Patients who are positive for novel coronary virus detected by RC-PCR and  second-generation sequencing.</t>
  </si>
  <si>
    <t>Exclusion criteria: No</t>
  </si>
  <si>
    <t>Case series:N/A;</t>
  </si>
  <si>
    <t>Epidemiological history;haematological;First symptom;blood glucose;blood glucose;prognosis;Blood gas analysis;complication;</t>
  </si>
  <si>
    <t>ChiCTR2000029621</t>
  </si>
  <si>
    <t>Clinical study of arbidol hydrochloride tablets in the treatment of novel coronavirus pneumonia (COVID-19)</t>
  </si>
  <si>
    <t xml:space="preserve">Multicenter, randomized, open-label, controlled trial for the efficacy and safety of arbidol hydrochloride tablets in the treatment of novel coronavirus pneumonia (COVID-19)                                                                                  </t>
  </si>
  <si>
    <t>Ruijin Hospital, Shanghai Jiao Tong University School of Medicine</t>
  </si>
  <si>
    <t>http://www.chictr.org.cn/showproj.aspx?proj=49165</t>
  </si>
  <si>
    <t>Experimental group:190;Control group:190;</t>
  </si>
  <si>
    <t>Qu Jieming</t>
  </si>
  <si>
    <t>197 Second Ruijin Road, Huangpu District, Shanghai, China</t>
  </si>
  <si>
    <t>jmqu0906@163.com</t>
  </si>
  <si>
    <t>+86 21 64370045</t>
  </si>
  <si>
    <t>Inclusion criteria: 1. Sign the informed consent form;
&lt;br&gt;2. Aged &gt;=18 years;
&lt;br&gt;3. Subjects diagnosed as 2019-nCoV pneumonia;
&lt;br&gt;(1) Detection of 2019-nCoV nucleic acid positive by RT-PCR in respiratory tract or blood samples;
&lt;br&gt;(2) The virus gene s</t>
  </si>
  <si>
    <t>Exclusion criteria: 1. Critical type: If one of the following conditions is met
&lt;br&gt;(1) Respiratory failure occurs and mechanical ventilation is needed;
&lt;br&gt;(2) Shock occurred;
&lt;br&gt;(3) Patients with other organ failure need ICU monitoring treatment;
&lt;br&gt;2</t>
  </si>
  <si>
    <t>Experimental group:Arbidol tablets + basic treatment;Control group:Basic treatment;</t>
  </si>
  <si>
    <t>Virus negative conversion rate in the first week;</t>
  </si>
  <si>
    <t>ChiCTR2000029609</t>
  </si>
  <si>
    <t>A prospective, open-label, multiple-center study for the efficacy of chloroquine phosphate in patients with novel coronavirus pneumonia (COVID-19)</t>
  </si>
  <si>
    <t xml:space="preserve">A prospective, open-label, multiple-center study for the efficacy of chloroquine phosphate in hospitalized patients with novel coronavirus pneumonia (COVID-19)                                                                                                </t>
  </si>
  <si>
    <t>The Fifth Affiliated Hospital of Sun Yat-Sen University</t>
  </si>
  <si>
    <t>http://www.chictr.org.cn/showproj.aspx?proj=49145</t>
  </si>
  <si>
    <t>mild-moderate chloroquine group:59;mild-moderate Lopinavir/ritonavir group:59;mild-moderate combination group:59;severe-chloroquine group :14;severe- Lopinavir/ritonavir group:14;</t>
  </si>
  <si>
    <t>Hong Shan</t>
  </si>
  <si>
    <t>shanhong@mail.sysu.edu.cn</t>
  </si>
  <si>
    <t>+86 0756 2528573</t>
  </si>
  <si>
    <t>Inclusion criteria: 1. Aged &gt;=18 years old; 
&lt;br&gt;2. Patients has been diagnosed with 2019-nCoV pneumonia according to the fifth version of 2019-nCoV pneumonia management guideline made by the national health commission of the People's Repulic of China.
&lt;b</t>
  </si>
  <si>
    <t xml:space="preserve">Exclusion criteria: 1. Pregnant woman patients;
&lt;br&gt;2. Documented allergic history to any of chloroquine phosphate, ritonavir and lopinavir;
&lt;br&gt;3. Documented history of hematological system diseases;
&lt;br&gt;4. Documented history of chronic liver and kidney </t>
  </si>
  <si>
    <t>mild-moderate chloroquine group:oral chloroquine phosphate;mild-moderate Lopinavir/ritonavir group:oral Lopinavir/ritonavir;mild-moderate combination group:chloroquine phosphate plus Lopinavir/ritonavir;severe-chloroquine group :oral chloroquine phosphate</t>
  </si>
  <si>
    <t>virus nucleic acid negative-transforming time;</t>
  </si>
  <si>
    <t>ChiCTR2000029606</t>
  </si>
  <si>
    <t>Clinical Study for Human Menstrual Blood-Derived Stem Cells in the Treatment of Acute Novel Coronavirus Pneumonia (COVID-19)</t>
  </si>
  <si>
    <t xml:space="preserve">Clinical Study for Human Menstrual Blood-derived Stem Cells in the Treatment of Acute Novel Coronavirus Pneumonia (COVID-19)                                                                                                                                   </t>
  </si>
  <si>
    <t>The First Affiliated Hospital, College of Medicine, Zhejiang University</t>
  </si>
  <si>
    <t>http://www.chictr.org.cn/showproj.aspx?proj=49146</t>
  </si>
  <si>
    <t>experimental group A:18;control gorup A:15;Experimental Group B1:10;Experimental Group B2:10;Control Gorup A:10;</t>
  </si>
  <si>
    <t>Lanjuan Li /Xiaowei Xu/Charile Xiang</t>
  </si>
  <si>
    <t>ljli@zju.edu.cn</t>
  </si>
  <si>
    <t>+86 0571-87236426</t>
  </si>
  <si>
    <t>Inclusion criteria: 1. Diagnosed as novel coronavirus pneumonia (NCP) Patient:
&lt;br&gt;1) Basis of diagnostic criteria: "Notice on Printing and Distributing Pneumonia Diagnosis and Treatment Plan for New Coronavirus Infection (Trial Implementation Fourth Edit</t>
  </si>
  <si>
    <t>Exclusion criteria: 1. Pregnant or lactating women;
&lt;br&gt;2. There are comorbidities that affect the judgment of the efficacy, such as those with malignant tumors or long-term immunosuppressants;
&lt;br&gt;3. The investigator believes that the patient has other c</t>
  </si>
  <si>
    <t>experimental group A:Conventional treatment followed by Intravenous infusion of Human Menstrual Blood-derived Stem Cells preparations;control gorup A:Conventional treatment;Experimental Group B1:Artificial liver therapy+conventional treatment;Experimental</t>
  </si>
  <si>
    <t>Mortality in patients;</t>
  </si>
  <si>
    <t>ChiCTR2000029605</t>
  </si>
  <si>
    <t>A randomized, open-label, blank-controlled, multicenter trial for Shuang-Huang-Lian oral solution in the treatment of ovel coronavirus pneumonia (COVID-19)</t>
  </si>
  <si>
    <t xml:space="preserve">A randomized, open-label, blank-controlled, multicenter trial for Shuang-Huang-Lian oral solution in the treatment of novel coronavirus pneumonia (COVID-19)                                                                                                   </t>
  </si>
  <si>
    <t>http://www.chictr.org.cn/showproj.aspx?proj=49051</t>
  </si>
  <si>
    <t>Low dose group:100;Medium dose of group:100;High dose of group:100;Control group:100;</t>
  </si>
  <si>
    <t>Wuhan</t>
  </si>
  <si>
    <t>Wang Daowen, Zhao Jianping</t>
  </si>
  <si>
    <t>dwwang@tjh.tjmu.edu.cn</t>
  </si>
  <si>
    <t>+86 13971301060</t>
  </si>
  <si>
    <t>Department of Cardiovascular Medicine, Tongji Hospital</t>
  </si>
  <si>
    <t xml:space="preserve">Inclusion criteria: 1. Patients with confirmed new coronavirus-infected pneumonia;
&lt;br&gt;2. Above 18 years old (inclusive);
&lt;br&gt;3. Voluntarily sign written informed consent. </t>
  </si>
  <si>
    <t>Low dose group:Shuanghuanglian 2 bottles/time, 3 times a day; Routine treatment.;Medium dose of group:Shuanghuanglian 4 bottles/time, 3 times a day; routine treatment.;High dose of group:Shuanghuanglian 6 bottles/time, 3 times a day; routine treatment.;Co</t>
  </si>
  <si>
    <t>ChiCTR2000030043</t>
  </si>
  <si>
    <t>Shen-Fu injection in the treatment of severe novel coronavirus pneumonia (COVID-19): a multicenter, randomized, open-label, controlled trial</t>
  </si>
  <si>
    <t xml:space="preserve">Shen-Fu injection in the treatment of severe novel coronavirus pneumonia (COVID-19): a multicenter, randomized, open-label, controlled trial                                                                                                                   </t>
  </si>
  <si>
    <t>Peking University Third Hospital</t>
  </si>
  <si>
    <t>http://www.chictr.org.cn/showproj.aspx?proj=49866</t>
  </si>
  <si>
    <t>Experimental:150;control:150;</t>
  </si>
  <si>
    <t>Ma Penglin</t>
  </si>
  <si>
    <t>49 North Huayuan Road, Haidian District, Beijing, China</t>
  </si>
  <si>
    <t>mapenglin1@163.com</t>
  </si>
  <si>
    <t>+86 13810339898</t>
  </si>
  <si>
    <t xml:space="preserve">Peking University Third Hospital </t>
  </si>
  <si>
    <t>Inclusion criteria: 1. Confirmed and suspected cases of pneumonia from novel coronavirus infection;
&lt;br&gt;2. Meet the diagnostic criteria for community - acquired pneumonia;
&lt;br&gt;3. Clinical classification is "heavy" or "critical";
&lt;br&gt;4. Aged 18 to 75 years</t>
  </si>
  <si>
    <t>Exclusion criteria: 1. Pregnancy or lactating women;
&lt;br&gt;2. People with allergies or allergies to Shenfu injection and its components;
&lt;br&gt;3. Severe basic diseases that affect survival, including: uncontrolled malignant tumors with multiple metastases tha</t>
  </si>
  <si>
    <t>Experimental:Conventional treatment and Shenfu injection;control:Conventional treatment;</t>
  </si>
  <si>
    <t>pneumonia severity index (PSI);Incidence of new organ dysfunction;</t>
  </si>
  <si>
    <t>ChiCTR2000030058</t>
  </si>
  <si>
    <t>A multicenter, randomized, double-blind, controlled clinical trial for leflunomide in the treatment of novel coronavirus pneumonia (COVID-19)</t>
  </si>
  <si>
    <t xml:space="preserve">A multicenter, randomized, double-blind, controlled clinical trial for leflunomide in the treatment of novel coronavirus pneumonia (COVID-19)                                                                                                                  </t>
  </si>
  <si>
    <t>http://www.chictr.org.cn/showproj.aspx?proj=49831</t>
  </si>
  <si>
    <t>Experimental group :100;Control group:100;</t>
  </si>
  <si>
    <t>Ke Hu</t>
  </si>
  <si>
    <t>hukejx@163.com</t>
  </si>
  <si>
    <t>+86 18971035988</t>
  </si>
  <si>
    <t>Inclusion criteria: 1. aged 18-70 years male or female;
&lt;br&gt;2. 2019 new coronavirus nucleic acid test positive;
&lt;br&gt;3. meet the national diagnosis criteria;
&lt;br&gt;4. subjects onset within 8 days (severe cases can be delayed to 14 days);
&lt;br&gt;5. subjects or a</t>
  </si>
  <si>
    <t>Exclusion criteria: 1. severe vomiting and difficulty in taking oral medication or absorbing in oral medication;
&lt;br&gt;2. pregnant and nursing women;
&lt;br&gt;3. subjects received lopinavir/ridonavir, ribavirin, monoclonal antibodies and other specific antiviral</t>
  </si>
  <si>
    <t>Experimental group :Oral leflunomide;Control group:Oral placebo;</t>
  </si>
  <si>
    <t>The days from positive to negative for viral nucleic acid testing;</t>
  </si>
  <si>
    <t>ChiCTR2000029603</t>
  </si>
  <si>
    <t>A Randomized, Open-Label, Multi-Centre Clinical Trial Evaluating and Comparing the Safety and Efficiency of ASC09/Ritonavir and Lopinavir/Ritonavir for Confirmed Cases of Novel Coronavirus Pneumonia (COVID-19)</t>
  </si>
  <si>
    <t xml:space="preserve">A Randomized, Open-Label, Multi-Centre Clinical Trial Evaluating and Comparing the Safety and Efficiency of ASC09/Ritonavir and Lopinavir/Ritonavir for Confirmed Cases of Novel Coronavirus Pneumonia (COVID-19)                                              </t>
  </si>
  <si>
    <t>http://www.chictr.org.cn/showproj.aspx?proj=49075</t>
  </si>
  <si>
    <t>Experimental group:80;Control group:80;</t>
  </si>
  <si>
    <t>Inclusion criteria: 1. Aged 18-75 years old;
&lt;br&gt;2. Patients with novel coronavirus infection pneumonia were confirmed by RT-PCR and clinical symptoms. The diagnostic criteria refer to "Pneumonitis Diagnosis and Treatment Scheme for Novel Coronavirus Infe</t>
  </si>
  <si>
    <t>Exclusion criteria: 1. Patients with severe 2019-nCoV pneumonia met one of the following conditions: respiratory distress, RR &gt;= 30 times / min; or SaO2 / SpO2 &lt;= 93% in resting state; or arterial partial pressure of oxygen (PaO2) / concentration of oxyge</t>
  </si>
  <si>
    <t>Experimental group:Conventional standardized treatment and ASC09/Ritonavir;Control group:Conventional standardized treatment and Lopinavir/Ritonavir;</t>
  </si>
  <si>
    <t>The incidence of composite adverse outcome within 14 days after admission: Defined as (one of them) SPO2&lt;= 93% without oxygen supplementation, PaO2/FiO2 &lt;= 300mmHg or RR &lt;=30 breaths per minute.;</t>
  </si>
  <si>
    <t>ChiCTR2000030041</t>
  </si>
  <si>
    <t>A single-arm, single-center clinical trial for Azivudine tablets in the treatment of adult novel coronavirus pneumonia (COVID-19)</t>
  </si>
  <si>
    <t xml:space="preserve">A single-arm, single-center clinical trial for Azivudine tablets in the treatment of adult novel coronavirus pneumonia (COVID-19)                                                                                                                              </t>
  </si>
  <si>
    <t>http://www.chictr.org.cn/showproj.aspx?proj=49891</t>
  </si>
  <si>
    <t>Cheng Zhenshun</t>
  </si>
  <si>
    <t xml:space="preserve">169 Donghu Road, Wuhan, Hubei, China </t>
  </si>
  <si>
    <t>chzs1990@163.com</t>
  </si>
  <si>
    <t>+86 02767812787</t>
  </si>
  <si>
    <t>Inclusion criteria: (1) Aged &gt;=18 years old inpatient;
&lt;br&gt;(2) novel coronavirus nucleic acid positive was detected by real-time fluorescent RT-PCR in throat swabs;
&lt;br&gt;(3) The clinical types were common type or severe type;
&lt;br&gt;(4) Informed consent has b</t>
  </si>
  <si>
    <t>Exclusion criteria: (1) It is known or suspected that it is allergic to the components of azvudine tablets;
&lt;br&gt;(2) Light or severe patients;
&lt;br&gt;(3) Patients with dysabsorption syndrome, or any other condition that affects gastrointestinal absorption, or</t>
  </si>
  <si>
    <t>Case series:FNC;</t>
  </si>
  <si>
    <t>The novel coronavirus nucleic acid negative rate;</t>
  </si>
  <si>
    <t>ChiCTR2000030056</t>
  </si>
  <si>
    <t>Study for the effect of early endotracheal intubation on the outcome of novel coronavirus pneumonia (COVID-19) patients</t>
  </si>
  <si>
    <t xml:space="preserve">Study for the effect of early endotracheal intubation on the outcome of novel coronavirus pneumonia (COVID-19) patients                                                                                                                                        </t>
  </si>
  <si>
    <t>Union Hospital, Tongji Medical College, Huazhong University of Science &amp; Technology</t>
  </si>
  <si>
    <t>http://www.chictr.org.cn/showproj.aspx?proj=49904</t>
  </si>
  <si>
    <t>Qingping Wu</t>
  </si>
  <si>
    <t xml:space="preserve">1277 Jiefang Road, Jianghan District, Wuhan, Hubei, China </t>
  </si>
  <si>
    <t>wqp1968@163.com</t>
  </si>
  <si>
    <t>+86 13971605283</t>
  </si>
  <si>
    <t>Inclusion criteria: 1. In line with the diagnosis and treatment plan of pneumonia infected by novel coronavirus of the National Health Commission (Fifth Edition) Hubei Province Diagnostic criteria: including clinical diagnosis and etiological diagnosis;
&lt;</t>
  </si>
  <si>
    <t>Exclusion criteria: Patients who refuse to sign informed consent form</t>
  </si>
  <si>
    <t>case series:none;</t>
  </si>
  <si>
    <t>ICU hospitalization days;Death rate;</t>
  </si>
  <si>
    <t>ChiCTR2000029558</t>
  </si>
  <si>
    <t>Recommendations of Integrated Traditional Chinese and Western Medicine for Diagnosis and Treatment of Novel Coronavirus Pneumonia (COVID-19) in Sichuan Province</t>
  </si>
  <si>
    <t xml:space="preserve">Recommendations of Integrated Traditional Chinese and Western Medicine for Diagnosis and Treatment of Novel Coronavirus Pneumonia (COVID-19) in Sichuan Province                                                                                               </t>
  </si>
  <si>
    <t>Hospital of Chengdu University of Traditional Chinese Medicine</t>
  </si>
  <si>
    <t>http://www.chictr.org.cn/showproj.aspx?proj=48792</t>
  </si>
  <si>
    <t>single arm:200;</t>
  </si>
  <si>
    <t>Xie Chunguang</t>
  </si>
  <si>
    <t>39 Shi-Er-Qiao Road, Jinniu District, Chengdu, Sichuan, China</t>
  </si>
  <si>
    <t>xcg718@aliyun.com</t>
  </si>
  <si>
    <t>+86 18980880132</t>
  </si>
  <si>
    <t>Inclusion criteria: Patients who meet the suspected and confirmed diagnostic criteria for the 2019-nCoV pneumonia version 4.0 of the National Health and Medical Commission (released 2020.01.27).</t>
  </si>
  <si>
    <t>Exclusion criteria: No exclusion criteria.</t>
  </si>
  <si>
    <t>single arm:Chinese medicine treatment combined with western medicine treatment;</t>
  </si>
  <si>
    <t>blood routine;urine routines;CRP;PCT;ESR;creatase;troponin;myoglobin;D-Dimer;arterial blood gas analysis;Nucleic acid test for 2019-nCoV ;chest CT;Biochemical complete set;</t>
  </si>
  <si>
    <t>ChiCTR2000030034</t>
  </si>
  <si>
    <t>Traditional Chinese Medicine in the treatment of novel coronavirus pneumonia (COVID-19): a multicentre, randomized controlled trial</t>
  </si>
  <si>
    <t xml:space="preserve">Traditional Chinese Medicine in the treatment of novel coronavirus pneumonia (COVID-19): a multicentre, randomized controlled trial                                                                                                                            </t>
  </si>
  <si>
    <t>Tongde Hospital of Zhejiang Province</t>
  </si>
  <si>
    <t>http://www.chictr.org.cn/showproj.aspx?proj=49647</t>
  </si>
  <si>
    <t>Experimental group:88;Control group:44;</t>
  </si>
  <si>
    <t>Kequn Chai</t>
  </si>
  <si>
    <t>234 Gucui Road, Xihu District, Hangzhou, Zhejiang, China</t>
  </si>
  <si>
    <t>ckqmzygzs@163.com</t>
  </si>
  <si>
    <t>+86 13906503739</t>
  </si>
  <si>
    <t>Inclusion criteria: (1) Patients in accordance with the diagnostic criteria of "Quick reference guide for diagnosis and treatment of novel coronavirus pneumonia(2019-nCoV)(Standard Edition)" and "Diagnostic and treatment protocols of novel coronavirus pne</t>
  </si>
  <si>
    <t>Exclusion criteria: (1) Diagnosed with other known viral pneumonia,like influenza virus, parainfluenza virus, adenovirus, respiratory syncytical virus, rhinovirus, human metapneumovirus and SARS coronavirus, etc.;
&lt;br&gt;(2) Diagnosed with mycoplasma pneumon</t>
  </si>
  <si>
    <t>Experimental group:TCM+Routine treatment of Western Medicine;Control group:Routine treatment of Western Medicine;</t>
  </si>
  <si>
    <t>Body temperature;TCM syndrome integral;Murray lung injury score;The transition time of novel coronavirus nucleic acid;MuLBSTA score;</t>
  </si>
  <si>
    <t>ChiCTR2000030033</t>
  </si>
  <si>
    <t>A study for the intervention of Xiangxue antiviral oral solution and Wu-Zhi-Fang-Guan-Fang on close contacts of novel coronavirus pneumonia (COVID-19)</t>
  </si>
  <si>
    <t xml:space="preserve">A study for the intervention of Xiangxue antiviral oral solution and Wu-Zhi-Fang-Guan-Fang on close contacts of novel coronavirus pneumonia (COVID-19)                                                                                                         </t>
  </si>
  <si>
    <t>http://www.chictr.org.cn/showproj.aspx?proj=49703</t>
  </si>
  <si>
    <t>Intervention group 1:276;Intervention group 2:276;Control group:276;</t>
  </si>
  <si>
    <t>New Treatment Measure Clinical Study</t>
  </si>
  <si>
    <t>Chinese</t>
  </si>
  <si>
    <t>Feng WANG</t>
  </si>
  <si>
    <t>151 Yanjiang Road, Guangzhou, Guangdong, China</t>
  </si>
  <si>
    <t>412475734@qq.com</t>
  </si>
  <si>
    <t>+86 13710801606</t>
  </si>
  <si>
    <t>Inclusion criteria: 1. Aged 18 to 80 years (inclusive);
&lt;br&gt;2. People who had ineffective protection, i.e.:
&lt;br&gt;1) living, studying, working together with, or having close contacts with confirmed cases and positive testers, such as working at close distan</t>
  </si>
  <si>
    <t>Exclusion criteria: 1. The physician decides that participating in this study is not in the best interest of the subject or that there exist a circumstance in which the agreed protocol cannot be safely followed;
&lt;br&gt;2. People who have allergic reactions o</t>
  </si>
  <si>
    <t>Intervention group 1:Oral antiviral oral solution (Xiangxue Pharmaceutical);Intervention group 2:Oral "Wu-Zhi-Fang-Guan-Fang" decoction;Control group:Routine quarantine measures;</t>
  </si>
  <si>
    <t>Proportion of COVID-19 close contacts who have developed as confirmed cases;</t>
  </si>
  <si>
    <t>ChiCTR2000029548</t>
  </si>
  <si>
    <t>Randomized, open-label, controlled trial for evaluating of the efficacy and safety of Baloxavir Marboxil, Favipiravir, and Lopinavir-Ritonavir in the treatment of novel coronavirus pneumonia (COVID-19) patients</t>
  </si>
  <si>
    <t xml:space="preserve">Randomized, open-label, controlled trial for evaluating of the efficacy and safety of Baloxavir Marboxil, Favipiravir, and Lopinavir-Ritonavir in the treatment of novel coronavirus pneumonia (COVID-19) patients                                             </t>
  </si>
  <si>
    <t>The First Affiliated Hospital, Zhejiang University School of Medicine</t>
  </si>
  <si>
    <t>http://www.chictr.org.cn/showproj.aspx?proj=49015</t>
  </si>
  <si>
    <t>A:10;B:10;C:10;</t>
  </si>
  <si>
    <t>Yunqing Qiu</t>
  </si>
  <si>
    <t>Inclusion criteria: 1. Aged 18 to 75 years male or female, willing to sign the informed consent;
&lt;br&gt;2. Tested positive for novel coronavirus infection after the onset of symptoms using a real time polymerase chain
&lt;br&gt;reaction (RT-PCR)-based diagnostic a</t>
  </si>
  <si>
    <t>Exclusion criteria: 1. Hypersensitive to study drug;
&lt;br&gt;2. Body weight &lt;40 kg;
&lt;br&gt;3. Considered as severe disease: has an ongoing respiratory deficiency and subjected to invasive mechanical ventilation; or presence of shock; or admitted to the ICU due t</t>
  </si>
  <si>
    <t>A:BaloxavirMarboxil:80mg on day1,80mg on day4;and 80mg on day7 as neccessary. No more than 3 times administration in total.BaloxavirMarboxil:80mg on day1,80mg on day4;and 80mg on day7 as neccessary. No more than 3 times administration in total.;B:Favipira</t>
  </si>
  <si>
    <t>Time to viral negativityby RT-PCR;Time to clinical improvement: Time from start of study drug to hospital discharge or to NEWS2&lt;2 for 24 hours.;</t>
  </si>
  <si>
    <t>ChiCTR2000029461</t>
  </si>
  <si>
    <t>A Randomized Controlled Trial for Integrated Traditional Chinese Medicine and Western Medicine in the Treatment of Common Type Novel Coronavirus Pneumonia (COVID-19)</t>
  </si>
  <si>
    <t xml:space="preserve">A Randomized Controlled Trial for Integrated Traditional Chinese Medicine and Western Medicine in the Treatment of Common Type Novel Coronavirus Pneumonia (COVID-19)                                                                                          </t>
  </si>
  <si>
    <t>http://www.chictr.org.cn/showproj.aspx?proj=48927</t>
  </si>
  <si>
    <t>experimental group:50;Control group:50;</t>
  </si>
  <si>
    <t>Wenguang Xia</t>
  </si>
  <si>
    <t>docxwg@163.com</t>
  </si>
  <si>
    <t>+86 13377897278</t>
  </si>
  <si>
    <t xml:space="preserve">1. Xinhua affiliated hospital, Hubei University of Chinese Medicine; 2. Hubei Provincial Hospital of Integrated Chinese and Western Medicine </t>
  </si>
  <si>
    <t>Inclusion criteria: 1. patients diagnosed as Pneumonia caused by new coronavirus infection (2019-nCoV);The classification was judged as common type;
&lt;br&gt;2. aged 18-70 years old;
&lt;br&gt;3. patients with clear consciousness;
&lt;br&gt;4. Signing the informed consent</t>
  </si>
  <si>
    <t>experimental group:TCM decoctions+basic conventional therapy;Control group:basic conventional therapies;</t>
  </si>
  <si>
    <t>pulmonary function;Antipyretic time;Time of virus turning negative;</t>
  </si>
  <si>
    <t>ChiCTR2000029460</t>
  </si>
  <si>
    <t>The effect of shadowboxing for pulmonary function and quality of life in patients with novel coronavirus pneumonia (COVID-19) in rehabilitation period</t>
  </si>
  <si>
    <t xml:space="preserve">The effect of shadowboxing for pulmonary function and quality of life in patients with novel coronavirus pneumonia (COVID-19) in rehabilitation period                                                                                                         </t>
  </si>
  <si>
    <t>http://www.chictr.org.cn/showproj.aspx?proj=48930</t>
  </si>
  <si>
    <t>Chanjuan Zheng</t>
  </si>
  <si>
    <t>chanjuanzheng@163.com</t>
  </si>
  <si>
    <t>+86 18971317115</t>
  </si>
  <si>
    <t>Inclusion criteria: 1. patients diagnosed as Pneumonia caused by new coronavirus infection (2019-nCoV);
&lt;br&gt;2. virus turned negative after treatment;
&lt;br&gt;3. aged 18-70 years old;
&lt;br&gt;4. patients with clear consciousness
&lt;br&gt;5. Signing the informed consent</t>
  </si>
  <si>
    <t>experimental group:shadowboxing +conventional treatment;Control group:conventional treatments;</t>
  </si>
  <si>
    <t>pulmonary function;St Georges respiratory questionnaire, SGRQ;Modified Barthel Index, MBI;Incidence of adverse events;</t>
  </si>
  <si>
    <t>ChiCTR2000029459</t>
  </si>
  <si>
    <t>The effect of pulmonary rehabilitation for pulmonary function and quality of life in patients with novel coronavirus pneumonia (COVID-19) in rehabilitation period</t>
  </si>
  <si>
    <t xml:space="preserve">Pulmonary rehabilitation to improve pulmonary function and quality of life in patients with novel coronavirus pneumonia (COVID-19) in rehabilitation period                                                                                                    </t>
  </si>
  <si>
    <t>1.Xinhua affiliated hospital, Hubei University of Chinese Medicine; 2. Hubei Provincial Hospital of Integrated Chinese and Western Medicine</t>
  </si>
  <si>
    <t>http://www.chictr.org.cn/showproj.aspx?proj=48929</t>
  </si>
  <si>
    <t>experimental group:50;control group:50;</t>
  </si>
  <si>
    <t>Inclusion criteria: 1. patients diagnosed as Pneumonia caused by new coronavirus infection (2019-nCoV);
&lt;br&gt;2. virus turned negative after treatment;
&lt;br&gt;3. aged 18-70 years old;
&lt;br&gt;4. patients with clear consciousness;
&lt;br&gt;5. Signing the informed consen</t>
  </si>
  <si>
    <t>Exclusion criteria: 1. Patients with serious illnesses, such as heart, liver, kidney, endocrine diseases and hematopoietic system disease; 
&lt;br&gt;2. Pregnant or lactating women;
&lt;br&gt;3. Patients with mental confusion, with a history of drug abuse or dependen</t>
  </si>
  <si>
    <t>new coronavirus pneumonia (COVID-19)</t>
  </si>
  <si>
    <t>experimental group:Pulmonary rehabilitation+Conventional treatment;control group:Conventional treatment;</t>
  </si>
  <si>
    <t>pulmonary function;St Georges respiratory questionnaire, SGRQ;</t>
  </si>
  <si>
    <t>ChiCTR2000029439</t>
  </si>
  <si>
    <t>Combination of traditional Chinese medicine and western medicine in the treatment of common type novel coronavirus pneumonia (COVID-19)</t>
  </si>
  <si>
    <t xml:space="preserve">Combination of traditional chinese medicne and western medicine in the treatment of common type novel coronavirus pneumonia (COVID-19)                                                                                                                         </t>
  </si>
  <si>
    <t>Beijing Hospital of Traditional Chinese Medicine affiliated to Capital Medical University/Beijing institute of Traditional Chinese MedHubei integrated traditional Chinese and Western Medicine Hospital</t>
  </si>
  <si>
    <t>http://www.chictr.org.cn/showproj.aspx?proj=48904</t>
  </si>
  <si>
    <t>control group:60;experimental group:60;</t>
  </si>
  <si>
    <t>WANG YUGUANG, LI XUCHENG, ZHANG BOLI</t>
  </si>
  <si>
    <t>23 Back Street of Art Gallery, Dongcheng District, Beijing/11 Lingjiao Lake Road, Jianghan District, Wuhan, Hubei, China</t>
  </si>
  <si>
    <t>Inclusion criteria: 1) patients diagnosed as Pneumonia caused by new coronavirus infection (2019-nCoV);
&lt;br&gt;2) The classification was judged as common type;
&lt;br&gt;3) Informed consent.</t>
  </si>
  <si>
    <t>Exclusion criteria: 1) Pregnant or lactating women;
&lt;br&gt;2) Severe basic diseases that affect survival;
&lt;br&gt;3) Other problems thant doctor's judgment is not suitable for the study;
&lt;br&gt;4) Patients have difficulty in taking TCM standard decoctions.</t>
  </si>
  <si>
    <t>control group:basic western medical therapies;experimental group:TCM standard decoctions+basic western medical therapies;</t>
  </si>
  <si>
    <t>Antipyretic time;Time of virus turning negative;</t>
  </si>
  <si>
    <t>ChiCTR2000029381</t>
  </si>
  <si>
    <t>A prospective comparative study for Xue-Bi-Jing injection in the treatment of novel coronavirus pneumonia (COVID-19)</t>
  </si>
  <si>
    <t xml:space="preserve">A prospective comparative study for Xue-Bi-Jing injection in the treatment of novel coronavirus pneumonia (COVID-19)                                                                                                                                           </t>
  </si>
  <si>
    <t>http://www.chictr.org.cn/showproj.aspx?proj=48768</t>
  </si>
  <si>
    <t>Group 1:200;Group 2:200;</t>
  </si>
  <si>
    <t>Zhong Nanshan / Song Yuanlin/Qiu Haibo/Li Yimin/Liu Xiaoqinqing</t>
  </si>
  <si>
    <t>151 Yanjiang Road West, Yuexiu District, Guangzhou, Guangdong, China</t>
  </si>
  <si>
    <t>ylsong70@163.com</t>
  </si>
  <si>
    <t>+86 020 34294311</t>
  </si>
  <si>
    <t xml:space="preserve">Inclusion criteria: 1. New coronavirus-infected pneumonia confirmed by pathogenic detection;
&lt;br&gt;2. Meet the diagnostic criteria for community-acquired pneumonia (based on 2019 ATS/IDSA diagnostic criteria);
&lt;br&gt;3. Pneumonia Severity Index (PSI) III-V or </t>
  </si>
  <si>
    <t xml:space="preserve">Exclusion criteria: 1. Pregnancy or lactating women;
&lt;br&gt;2. People with allergies or allergies to Xuebijing injection and its components;
&lt;br&gt;3. Severe basic diseases that affect survival, including: uncontrolled malignant tumors with multiple metastases </t>
  </si>
  <si>
    <t>Group 1:Xuebijing Injiection;Group 2:Conventional treatment;</t>
  </si>
  <si>
    <t>pneumonia severity index (PSI);</t>
  </si>
  <si>
    <t>NCT04259892</t>
  </si>
  <si>
    <t>Viral Excretion in Contact Subjects at High/Moderate Risk of Coronavirus 2019-nCoV Infection</t>
  </si>
  <si>
    <t>Cov-CONTACT</t>
  </si>
  <si>
    <t>Institut National de la SantÃ© Et de la Recherche MÃ©dicale, France</t>
  </si>
  <si>
    <t>https://clinicaltrials.gov/show/NCT04259892</t>
  </si>
  <si>
    <t>France</t>
  </si>
  <si>
    <t>Xavier Duval, MD;Xavier Duval, MD;Xavier Duval, MD</t>
  </si>
  <si>
    <t>;xavier.duval@aphp.fr;xavier.duval@aphp.fr</t>
  </si>
  <si>
    <t>;01 40 25 71 48;01 40 25 71 48</t>
  </si>
  <si>
    <t>Institut National de la SantÃ© Et de la Recherche MÃ©dicale, France;</t>
  </si>
  <si>
    <t xml:space="preserve">
&lt;br&gt;        Inclusion Criteria:
&lt;br&gt;
&lt;br&gt;          -  High/moderate risk contact with a laboratory-confirmed 2019-nCoV case
&lt;br&gt;
&lt;br&gt;          -  Undergoing standard sanitary surveillance by SantÃ© Publique France
&lt;br&gt;
&lt;br&gt;          -  Written informed c</t>
  </si>
  <si>
    <t>Coronavirus</t>
  </si>
  <si>
    <t>Biological: 2019-nCoV PCR</t>
  </si>
  <si>
    <t>Number of Participants with presence of 2019-nCoV in at least one of nasopharyngeal swab</t>
  </si>
  <si>
    <t>NCT04268537</t>
  </si>
  <si>
    <t>Immunoregulatory Therapy for 2019-nCoV</t>
  </si>
  <si>
    <t>Immunoregulatory Therapy for 2019-nCoV-induced Severe Pneumonia Patients</t>
  </si>
  <si>
    <t>Southeast University, China</t>
  </si>
  <si>
    <t>https://clinicaltrials.gov/show/NCT04268537</t>
  </si>
  <si>
    <t>Phase 2</t>
  </si>
  <si>
    <t xml:space="preserve">
&lt;br&gt;        Inclusion Criteria:
&lt;br&gt;
&lt;br&gt;          1. Adult SARI patients with 2019-ncov infection confirmed by PCR;
&lt;br&gt;
&lt;br&gt;          2. Absolute value of lymphocytes &lt; 0. 6x 109/L;
&lt;br&gt;
&lt;br&gt;          3. Severe respiratory failure within 48 hours and r</t>
  </si>
  <si>
    <t>2019 nCoV, PD-1</t>
  </si>
  <si>
    <t>Drug: PD-1 blocking antibody+standard treatment;Drug: Thymosin+standard treatment;Other: standard treatment</t>
  </si>
  <si>
    <t>lung injury score</t>
  </si>
  <si>
    <t>ChiCTR2000030032</t>
  </si>
  <si>
    <t>Study on ultrasonographic manifestations of new type of novel coronavirus pneumonia (covid-19) in non-critical stage of pulmonary lesions</t>
  </si>
  <si>
    <t xml:space="preserve">Study on ultrasonographic manifestations of new type of novel coronavirus pneumonia (covid-19) in non-critical stage of pulmonary lesions                                                                                                                      </t>
  </si>
  <si>
    <t>Xi'an Chest Hospital</t>
  </si>
  <si>
    <t>http://www.chictr.org.cn/showproj.aspx?proj=49816</t>
  </si>
  <si>
    <t>Case series:20;</t>
  </si>
  <si>
    <t>Huang Yi</t>
  </si>
  <si>
    <t>Xi'an Chest Hospital, East Section of Hangtian Avenue, Chang'an District, Xi'an, Shaanxi, China</t>
  </si>
  <si>
    <t>huang-yi-1980@163.com</t>
  </si>
  <si>
    <t>+86 13319184133</t>
  </si>
  <si>
    <t>Inclusion criteria: 1. novel coronavirus: 
&lt;br&gt;(1) 1 days before onset, 14 had travel history or residence history in Wuhan or other areas with local cases;
&lt;br&gt;(2) during the 14 days before onset, patients with fever or respiratory symptoms from Wuhan or</t>
  </si>
  <si>
    <t>Exclusion criteria: 1. Exclude participants who disagree;
&lt;br&gt;2. Exclude those who cannot cooperate.</t>
  </si>
  <si>
    <t>Distribution of 'B' line around lungs of both lungs;Whether there is peripulmonary focus;</t>
  </si>
  <si>
    <t>ChiCTR2000030179</t>
  </si>
  <si>
    <t>Experimental study of novel coronavirus pneumonia rehabilitation plasma therapy severe novel coronavirus pneumonia (COVID-19)</t>
  </si>
  <si>
    <t xml:space="preserve">Experimental study of novel coronavirus pneumonia rehabilitation plasma therapy severe novel coronavirus pneumonia (COVID-19)                                                                                                                                  </t>
  </si>
  <si>
    <t>http://www.chictr.org.cn/showproj.aspx?proj=50059</t>
  </si>
  <si>
    <t>Le Aiping</t>
  </si>
  <si>
    <t>17 Yongwai Main Street, Nanchang, Jiangxi, China</t>
  </si>
  <si>
    <t>leaiping@126.com</t>
  </si>
  <si>
    <t>+86 13707089009</t>
  </si>
  <si>
    <t xml:space="preserve">The First Affiliated Hospital of Nanchang University </t>
  </si>
  <si>
    <t xml:space="preserve">Inclusion criteria: 1) The confirmed patient (or legal guardian) agrees to participate in the study and signs the informed consent form;
&lt;br&gt;2) aged 18 to 65 years;
&lt;br&gt;3) Real-time fluorescent RT-PCR of respiratory specimens or blood specimens to detect </t>
  </si>
  <si>
    <t>Exclusion criteria: 1) Any situation where the solution cannot be carried out safely;
&lt;br&gt;2) Allergic constitution, allergic to plasma or drugs;
&lt;br&gt;3) Being too old with severe underlying diseases that affect survival, including uncontrolled clinically s</t>
  </si>
  <si>
    <t>Experimental group:Routine treatment + plasma treatment;Control group:Routine treatment;</t>
  </si>
  <si>
    <t>Cure rate;Mortality;</t>
  </si>
  <si>
    <t>ChiCTR2000030164</t>
  </si>
  <si>
    <t>A cross-sectional study of novel coronavirus pneumonia (COVID-19) patients in ICU</t>
  </si>
  <si>
    <t xml:space="preserve">A cross-sectional study of novel coronavirus pneumonia (COVID-19) patients in ICU                                                                                                                                                                              </t>
  </si>
  <si>
    <t>Wuhan Jin Yin-tan hospital</t>
  </si>
  <si>
    <t>http://www.chictr.org.cn/showproj.aspx?proj=49983</t>
  </si>
  <si>
    <t>Case series:10;</t>
  </si>
  <si>
    <t>You Shang</t>
  </si>
  <si>
    <t>you_shang@126.com</t>
  </si>
  <si>
    <t>+86 15972127819</t>
  </si>
  <si>
    <t>Inclusion criteria: All patients with SARS-CoV-2 pneumonia in the ICU</t>
  </si>
  <si>
    <t>the daily treatment intensity;</t>
  </si>
  <si>
    <t>ChiCTR2000030113</t>
  </si>
  <si>
    <t>Randomized controlled trial for safety and efficacy of Favipiravir in the treatment of novel coronavirus pneumonia (COVID-19) with poorly responsive ritonavir/ritonavir</t>
  </si>
  <si>
    <t xml:space="preserve">Clinical study for safety and efficacy of Favipiravir in the treatment of novel coronavirus pneumonia (COVID-19) with poorly responsive ritonavir/ritonavir                                                                                                    </t>
  </si>
  <si>
    <t>http://www.chictr.org.cn/showproj.aspx?proj=49988</t>
  </si>
  <si>
    <t>Control group:15;Experimental group:15;</t>
  </si>
  <si>
    <t>29 Bulan Road, Logngang District, Shenzhen, Guangdong, China</t>
  </si>
  <si>
    <t>Shenzhen the 3rd People's Hospital</t>
  </si>
  <si>
    <t xml:space="preserve">Inclusion criteria: 1. 16 to 75 years of age, male or female;
&lt;br&gt;2. Respiratory or blood samples tested positive for novel coronavirus;
&lt;br&gt;3. A novel coronavirus nucleic acid was detected in respiratory or anal swabs after 10 days of standard treatment </t>
  </si>
  <si>
    <t>Control group:Keep ritonavir/ritonavir treatment;Experimental group:Favipiravir;</t>
  </si>
  <si>
    <t>Blood routine tests, Liver function examination, Renal function examination, Blood gas analysis, Chest CT examination;</t>
  </si>
  <si>
    <t>ChiCTR2000030096</t>
  </si>
  <si>
    <t>Study for establishment of correlation between virological dynamics and clinical features in noveal coronavirus pneumonia (COVID-19)</t>
  </si>
  <si>
    <t xml:space="preserve">Study for establishment of correlation between virological dynamics and clinical features in noveal coronavirus pneumonia (COVID-19)                                                                                                                           </t>
  </si>
  <si>
    <t>Peking University First Hospital</t>
  </si>
  <si>
    <t>http://www.chictr.org.cn/showproj.aspx?proj=49794</t>
  </si>
  <si>
    <t>Case series:120;</t>
  </si>
  <si>
    <t>Hong Zhao</t>
  </si>
  <si>
    <t>8 Xi-Shi-Ku Street, Xicheng District, Beijing, China</t>
  </si>
  <si>
    <t>zhaohong_pufh@bjmu.edu.cn</t>
  </si>
  <si>
    <t>+86 13810765943</t>
  </si>
  <si>
    <t>Inclusion criteria: 1. COVID-19 diagnosed based on the interim guidelines of the World Health Organization;
&lt;br&gt;2. Excess specimens for clinical testing (sputum, nasopharyngeal swabs, blood specimens, urine, anal swabs).
&lt;br&gt;3. Sign the informed consent f</t>
  </si>
  <si>
    <t>Exclusion criteria: The doctor believes that the subject is not suitable to continue the clinical study;</t>
  </si>
  <si>
    <t>SARS-CoV2 Nucleic Acid Quantification;</t>
  </si>
  <si>
    <t>ChiCTR2000030094</t>
  </si>
  <si>
    <t>Effects of novel coronavirus pneumonia (COVID-19) on menstruation, TCM body construction and psychological state for female at different ages</t>
  </si>
  <si>
    <t xml:space="preserve">Effects of novel coronavirus pneumonia (COVID-19) on menstruation, TCM body construction and psychological state for female at different ages                                                                                                                  </t>
  </si>
  <si>
    <t>Chengdu University of Traditional Chinese Medicine</t>
  </si>
  <si>
    <t>http://www.chictr.org.cn/showproj.aspx?proj=49970</t>
  </si>
  <si>
    <t>Female</t>
  </si>
  <si>
    <t>Adolescent group:50;Childbearing group:100;Climacterium group:50;</t>
  </si>
  <si>
    <t>Hua Lu</t>
  </si>
  <si>
    <t xml:space="preserve">37 Shi-Er-Qiao Road, Jinniu District, Chengdu, Sichuan, China </t>
  </si>
  <si>
    <t>1924238034@qq.com</t>
  </si>
  <si>
    <t>+86 18980880525</t>
  </si>
  <si>
    <t>Inclusion criteria: 1. aged between 16 and 50 years;
&lt;br&gt;2. no history of gynecological diseases before;
&lt;br&gt;3. willing to join this research and sign an informed consent form.</t>
  </si>
  <si>
    <t>Exclusion criteria: 1. pregnancy or lactation;
&lt;br&gt;2. history of psychiatric disorders(serious anxiety and depression,schizophrenia);
&lt;br&gt;3. take sedatives in the past week.</t>
  </si>
  <si>
    <t>Adolescent group:NA;Childbearing group:NA;Climacterium group:NA;</t>
  </si>
  <si>
    <t>menstruation changes;TCM body constitution score;</t>
  </si>
  <si>
    <t>ChiCTR2000030017</t>
  </si>
  <si>
    <t>Feature of Multiple Organs in Ultrasound Investigation for Clinical Management and Prognostic Evaluation of Novel Coronavirus Pneumonia (COVID-19)</t>
  </si>
  <si>
    <t xml:space="preserve">Feature of Multiple Organs in Ultrasound Investigation for Clinical Management and Prognostic Evaluation of Novel Coronavirus Pneumonia (COVID-19)                                                                                                             </t>
  </si>
  <si>
    <t>Department of Ultrasound Imaging, Renmin Hospital of Wuhan University</t>
  </si>
  <si>
    <t>http://www.chictr.org.cn/showproj.aspx?proj=49798</t>
  </si>
  <si>
    <t>Severe group:100;Non-severe group:100;</t>
  </si>
  <si>
    <t>Qing Zhou</t>
  </si>
  <si>
    <t xml:space="preserve">238 Jiefang Road, Wuhan, Hubei, China </t>
  </si>
  <si>
    <t>qingzhou.wh.edu@hotmail.com</t>
  </si>
  <si>
    <t>+86 13971358226</t>
  </si>
  <si>
    <t>Inclusion criteria: Diagnosis confirmed Novel Coronavirus Pneumonia (COVID-19)</t>
  </si>
  <si>
    <t>Severe group:None;Non-severe group:None;</t>
  </si>
  <si>
    <t>Death;Recovered;Discharged;</t>
  </si>
  <si>
    <t>ChiCTR2000030016</t>
  </si>
  <si>
    <t>Basic and clinical study of inhalation of inactivated mycobacterium vaccine in the treatment of Novel coronavirus pneumonia (COVID-19)</t>
  </si>
  <si>
    <t xml:space="preserve">Efficacy evaluation of inhalation of mycobacterium vaccae injection for treating Novel coronavirus pneumonia (COVID-19) and the mechanism study of prevention and treatment of respiratory virus infection                                                     </t>
  </si>
  <si>
    <t>Guangxi medical uniwresity</t>
  </si>
  <si>
    <t>http://www.chictr.org.cn/showproj.aspx?proj=49799</t>
  </si>
  <si>
    <t>Chaoqian Li</t>
  </si>
  <si>
    <t>6 Shuangyong Road, Nanning, Guangxi Zhuang Autonomous Region, China</t>
  </si>
  <si>
    <t>2534776680@qq.com</t>
  </si>
  <si>
    <t>+86 13807887867</t>
  </si>
  <si>
    <t>Department of respiratory medicine, the First Affiliated Hospital of Guangxi Medical University</t>
  </si>
  <si>
    <t>Inclusion criteria: Patients aged &gt;=18 years with novel coronavirus pneumonia who agreed to participate in this trial and signed the informed consent.</t>
  </si>
  <si>
    <t>Exclusion criteria: 1. Pregnant women;
&lt;br&gt;2. Patients with a history of angina pectoris, myocardial infarction and other serious cardiovascular diseases;
&lt;br&gt;3. The researchers judged that this study was not in the interests of patients.</t>
  </si>
  <si>
    <t>1:inhalate the mycobacterium vaccae for injection;2:inhalate  Physiological saline;</t>
  </si>
  <si>
    <t>viral negative-transforming time;30-day cause-specific mortality;30-day cause-adverse events;30-day all-cause mortality;co-infections;Time from severe and critical patients to clinical improvement;Others (liver function, kidney function, myocardial enzyme</t>
  </si>
  <si>
    <t>ChiCTR2000030046</t>
  </si>
  <si>
    <t>A single arm trial to evaluate the efficacy and safety of anti-2019-nCoV inactivated convalescent plasma in the treatment of novel coronavirus pneumonia patient (COVID-19)</t>
  </si>
  <si>
    <t xml:space="preserve">A single arm trial to evaluate the efficacy and safety of anti-2019-nCoV inactivated convalescent plasma in the treatment of novel coronavirus pneumonia patient (COVID-19)                                                                                    </t>
  </si>
  <si>
    <t>First People's Hospital of Jiangxia District, Wuhan (Union Jiangnan Hospital)</t>
  </si>
  <si>
    <t>http://www.chictr.org.cn/showproj.aspx?proj=49861</t>
  </si>
  <si>
    <t>Bende Liu</t>
  </si>
  <si>
    <t>1 Culture Avenue, Jiangxia District, Wuhan, Hubei, China</t>
  </si>
  <si>
    <t>liubende99@outlook.com</t>
  </si>
  <si>
    <t>+86 13907191851</t>
  </si>
  <si>
    <t>Inclusion criteria: 1. Inpatients aged 18 to 80 years old, male or female;
&lt;br&gt;2. Confirmed patient diagnosed according to the guideline for Diagnosis and Treatment for COVID-19 (5th version), whose clinical classification is common or severe case;
&lt;br&gt;Cl</t>
  </si>
  <si>
    <t>Exclusion criteria: 1. Previous or current allergic history to human plasma protein products or excipients (sodium citrate) contained in this product;
&lt;br&gt;2. Patients diagnosed as severe COVID-19;
&lt;br&gt;3. Patients diagnosed as infection of influenza virus,</t>
  </si>
  <si>
    <t>Novel Coronavirus Pneumonia</t>
  </si>
  <si>
    <t>Case series:Anti-2019-nCoV virus inactivated plasma;</t>
  </si>
  <si>
    <t>The changes of clinical symptom, laboratory and radiological data ;Oxyhemoglobin saturation.;dyspnea;Body temperature;Radiological characteristic sign;Blood routine;C-reaction protein;lymphocyte count;Liver function: TBIL(total bilirubin), AST(alanine ami</t>
  </si>
  <si>
    <t>ChiCTR2000030015</t>
  </si>
  <si>
    <t>Study for the correlation between the incidence and outcome of novel coronary pneumonia (COVID-2019) and ovarian function in women</t>
  </si>
  <si>
    <t xml:space="preserve">Study for the correlation between the incidence and outcome of novel coronary pneumonia (COVID-2019) and ovarian function in women                                                                                                                             </t>
  </si>
  <si>
    <t>http://www.chictr.org.cn/showproj.aspx?proj=49800</t>
  </si>
  <si>
    <t>Shixuan Wang</t>
  </si>
  <si>
    <t>sxwang@tjh.tjmu.edu.cn</t>
  </si>
  <si>
    <t>+86 027-83663078</t>
  </si>
  <si>
    <t>Inclusion criteria: 1. Female of after menarche;
&lt;br&gt;2. Meet the pneumonia diagnosis and treatment plan of the national health commission for new coronavirus infection (5th edition) and the diagnostic criteria of hubei province: including clinical diagnos</t>
  </si>
  <si>
    <t>Exclusion criteria: Patients who the researchers determined not suitable for this study.</t>
  </si>
  <si>
    <t>menstruation changes;</t>
  </si>
  <si>
    <t>ChiCTR2000030030</t>
  </si>
  <si>
    <t>A medical records based study for acute kidney injury in novel coronavirus pneumonia (COVID-19)</t>
  </si>
  <si>
    <t xml:space="preserve">The risk factor and prognosis of acute kidney injury in novel coronavirus pneumonia (COVID-19)                                                                                                                                                                 </t>
  </si>
  <si>
    <t>http://www.chictr.org.cn/showproj.aspx?proj=49841</t>
  </si>
  <si>
    <t>Case series:2000;</t>
  </si>
  <si>
    <t>Gang Xu</t>
  </si>
  <si>
    <t>xugang@tjh.tjmu.edu.cn</t>
  </si>
  <si>
    <t>+86 13507181312</t>
  </si>
  <si>
    <t>Inclusion criteria: COVID-19 patients admitted to Tongji Hospital ,Tongji Medical College, Huazhong University of Science and Technology</t>
  </si>
  <si>
    <t>Exclusion criteria: age&lt;18 year; missing baseline and follow-up data</t>
  </si>
  <si>
    <t>Acute kidney injury;</t>
  </si>
  <si>
    <t>ChiCTR2000030008</t>
  </si>
  <si>
    <t>Correalation between anxiety as well as depression and gut microbiome among staff of hospital during the novel coronavirus pneumonia (COVID-19) outbreak</t>
  </si>
  <si>
    <t xml:space="preserve">Correalation between anxiety as well as depression and gut microbiome among staff of hospital during the novel coronavirus pneumonia (COVID-19) outbreak                                                                                                       </t>
  </si>
  <si>
    <t>http://www.chictr.org.cn/showproj.aspx?proj=49426</t>
  </si>
  <si>
    <t>Jing Liu</t>
  </si>
  <si>
    <t>52 Meihua Road East, Xiangzhou District, Zhuhai, Guangdong, China.</t>
  </si>
  <si>
    <t>liujing25@mail.sysu.edu.cn</t>
  </si>
  <si>
    <t>+86 13844021812</t>
  </si>
  <si>
    <t>Inclusion criteria: 1. Volunteer to participate in the study and sign informed consent;
&lt;br&gt;2. Aged 18-65 years, male or female;
&lt;br&gt;3. Weight &gt;= 40kg and &lt;=100kg, and BMI &gt;= 18kg/m2;
&lt;br&gt;4. Medical staff during the novel coronavirus (COVID-19) outbreak.</t>
  </si>
  <si>
    <t>Exclusion criteria: 1. Plan for pregnant,breast-feeding or pregnant;
&lt;br&gt;2. Hospitalized for other reasons within 14 days before the election;
&lt;br&gt;5. Combined with serious diseases of heart, lung, brain, liver, kidney, blood system;
&lt;br&gt;6. Has fever, runn</t>
  </si>
  <si>
    <t>anxiety and depression; novel coronavirus pneumonia (COVID-19)</t>
  </si>
  <si>
    <t>psychological scale;Intestinal flora abundance, etc;Upper respiratory flora abundance, etc;</t>
  </si>
  <si>
    <t>ChiCTR2000030007</t>
  </si>
  <si>
    <t>Multicenter randomized controlled trial for rhG-CSF in the treatment of novel coronavirus pneumonia (COVID-19)</t>
  </si>
  <si>
    <t xml:space="preserve">Multicenter randomized controlled trial for rhG-CSF in the treatment of novel coronavirus pneumonia (COVID-19)                                                                                                                                                 </t>
  </si>
  <si>
    <t>http://www.chictr.org.cn/showproj.aspx?proj=49619</t>
  </si>
  <si>
    <t>Nanshan Zhong</t>
  </si>
  <si>
    <t>151 Yanjiang Road, Yuexiu District, Guangzhou</t>
  </si>
  <si>
    <t>linling@gird.cn</t>
  </si>
  <si>
    <t>+86 13902233092</t>
  </si>
  <si>
    <t>Inclusion criteria: 1. Patients aged  15-80 years,diagnosed with mild, common, and severe novel coronavirus pneumonia in accordance with the diagnostic criteria for the diagnosis and treatment of novel coronavirus pneumonia issued by the National Health C</t>
  </si>
  <si>
    <t>Exclusion criteria: 1. Combining basic diseases such as hypertension, diabetes, and coronary heart disease;
&lt;br&gt;2. Malignant tumor or with a history of malignant tumor;
&lt;br&gt;3. pregnant or lactating women;
&lt;br&gt;4. suffer from severe mental illness;
&lt;br&gt;5. H</t>
  </si>
  <si>
    <t>Experimental group:rhG-CSF, 5ug/kg, combinated with standard treatment;Control group:standard treatment;</t>
  </si>
  <si>
    <t>Clinical symptoms;Blood routine;the viral load of 2019-nCOV of throat swab;TBNK cell subsets;TH1/TH2 Cytokine;Chest CT;</t>
  </si>
  <si>
    <t>ChiCTR2000030029</t>
  </si>
  <si>
    <t>A multi-center study on the efficacy and safety of suramin sodium in adult patients with novel coronavirus pneumonia (COVID-19)</t>
  </si>
  <si>
    <t xml:space="preserve">A multi-center study on the efficacy and safety of suramin sodium in adult patients with novel coronavirus pneumonia (COVID-19)                                                                                                                                </t>
  </si>
  <si>
    <t>http://www.chictr.org.cn/showproj.aspx?proj=49824</t>
  </si>
  <si>
    <t>Shentu Jianzhong?Wu Lihua</t>
  </si>
  <si>
    <t xml:space="preserve">79 Qingchun Road, Hangzhou, Zhejiang, China </t>
  </si>
  <si>
    <t>stjz@zju.edu.cn</t>
  </si>
  <si>
    <t>Inclusion criteria: 1. Aged 18 to 75 years male or female, willing to sign the informed consent; 
&lt;br&gt;2. Patients with novel coronavirus infection pneumonia were confirmed by epidemiology and clinical symptoms. The diagnostic criteria refer to "Pneumoniti</t>
  </si>
  <si>
    <t>Exclusion criteria: 1. Hypersensitive to suramin or 2 or more drugs or food; 
&lt;br&gt;2. Body weight &lt;40 kg; 
&lt;br&gt;3. Considered as severe disease: has an ongoing respiratory deficiency and subjected to invasive mechanical ventilation; or presence of shock; or</t>
  </si>
  <si>
    <t>Case series:Suramin( IV.);</t>
  </si>
  <si>
    <t>clinical cure rate;Incidence of mechanical ventilation by day28;All-cause mortality by day28;Incidence of ICU admission by day28;</t>
  </si>
  <si>
    <t>ChiCTR2000030006</t>
  </si>
  <si>
    <t>A randomized controlled trial for the efficacy of ozonated autohemotherapy in the treatment of Novel Coronavirus Pneumonia (COVID-19)</t>
  </si>
  <si>
    <t xml:space="preserve">A randomized controlled trial for the efficacy of ozonated autohemotherapy in the treatment of Novel Coronavirus Pneumonia (COVID-19)                                                                                                                          </t>
  </si>
  <si>
    <t>http://www.chictr.org.cn/showproj.aspx?proj=49737</t>
  </si>
  <si>
    <t>Chen Xiangdong</t>
  </si>
  <si>
    <t>1277 Jiefang Avenue, Wuhan, Hubei, China</t>
  </si>
  <si>
    <t>xiangdongchen2013@163.com</t>
  </si>
  <si>
    <t>+86 15071096621</t>
  </si>
  <si>
    <t>Inclusion criteria: (1) In line with ethics, sign a written informed consent form;
&lt;br&gt;(2) Patients with positive detection of new coronavirus nucleic acid;
&lt;br&gt;(3) Chest CT confirmed pulmonary lesions;
&lt;br&gt;(4) Hospitalized patients with fever or respirat</t>
  </si>
  <si>
    <t xml:space="preserve">Exclusion criteria: (1) Hyperthyroidism; 
&lt;br&gt;(2) Favism; 
&lt;br&gt;(3) Pregnancy; 
&lt;br&gt;(4) Abnormal coagulation, thrombocytopenia, active bleeding;
&lt;br&gt;(5) People with medical ozone allergy or hypersensitivity; 
&lt;br&gt;(6) Severe anemia; 
&lt;br&gt;(7) Hypocalcemia; 
</t>
  </si>
  <si>
    <t>Experimental group:ozonated autohemotherapy;Control group:Standard medical treatment;</t>
  </si>
  <si>
    <t>Recovery rate;</t>
  </si>
  <si>
    <t>ChiCTR2000030027</t>
  </si>
  <si>
    <t>Traditional Chinese medicine cooperative therapy for patients with Novel coronavirus pneumonia (COVID-19) and its effect on spermatogenesis: a randomized controlled trial</t>
  </si>
  <si>
    <t xml:space="preserve">Traditional Chinese medicine cooperative therapy for patients with Novel coronavirus pneumonia (COVID-19) and its effect on spermatogenesis: a randomized controlled trial                                                                                     </t>
  </si>
  <si>
    <t>http://www.chictr.org.cn/showproj.aspx?proj=49852</t>
  </si>
  <si>
    <t>Case series:60;</t>
  </si>
  <si>
    <t xml:space="preserve">Yao-sheng Zhang/Ting-rong Huang/Chun-yan Ji/Jian-wei Shang  </t>
  </si>
  <si>
    <t>ysz3129@163.com</t>
  </si>
  <si>
    <t>+86 18610329658</t>
  </si>
  <si>
    <t>Dongzhimen Hospital Affiliated to Beijing University of Chinese Medicine, Beijing China</t>
  </si>
  <si>
    <t>Inclusion criteria: 1. Meet the diagnostic criteria of the "New Coronavirus Pneumonia Diagnosis and Treatment Scheme" and patients diagnosed with new coronavirus infection; 
&lt;br&gt;2. Meet the diagnostic criteria for severe cases in the "Plan", namely: respi</t>
  </si>
  <si>
    <t xml:space="preserve">Exclusion criteria:  People with allergies and allergies to experimental drugs; </t>
  </si>
  <si>
    <t>Novel coronavirus pneumonia (COVID-19)</t>
  </si>
  <si>
    <t>Case series:Western medicine routine treatment plan plus TCM syndrome differentiation treatment;</t>
  </si>
  <si>
    <t>Release rate of discharge standards for isolation;Change in Critical Illness;Traditional Chinese medicine syndrome score;</t>
  </si>
  <si>
    <t>NCT04269525</t>
  </si>
  <si>
    <t>Umbilical Cord(UC)-Derived Mesenchymal Stem Cells(MSCs) Treatment for the 2019-novel Coronavirus(nCOV) Pneumonia</t>
  </si>
  <si>
    <t>Clinical Research Regarding the Availability and Safety of UC-MSCs Treatment for Serious Pneumonia and Critical Pneumonia Caused by the 2019-nCOV Infection</t>
  </si>
  <si>
    <t>ZhiYong Peng</t>
  </si>
  <si>
    <t>https://clinicaltrials.gov/show/NCT04269525</t>
  </si>
  <si>
    <t xml:space="preserve">Intervention model: Single Group Assignment. Primary purpose: Prevention. Masking: None (Open Label). </t>
  </si>
  <si>
    <t>XingHuan Wang, professor;XingHuan Wang, professor;XingHuan Wang, professor</t>
  </si>
  <si>
    <t>;znyylcsy@126.com;</t>
  </si>
  <si>
    <t>;18971387168;</t>
  </si>
  <si>
    <t>Wuhan University;</t>
  </si>
  <si>
    <t xml:space="preserve">
&lt;br&gt;        Inclusion Criteria:
&lt;br&gt;
&lt;br&gt;          -  18-75 years old ,no gender restriction
&lt;br&gt;
&lt;br&gt;          -  According to Diagnosis and Clinical Management of Pneumonia caused by 2019-nCoV
&lt;br&gt;             infection(Trial Version 4), patients are d</t>
  </si>
  <si>
    <t>Pneumonia, Viral;Pneumonia, Ventilator-Associated</t>
  </si>
  <si>
    <t>Biological: UC-MSCs</t>
  </si>
  <si>
    <t>Oxygenation index</t>
  </si>
  <si>
    <t>ChiCTR2000030188</t>
  </si>
  <si>
    <t>Clinical Study on Syndrome Differentiation of TCM in Treating Severe and Critical novel coronavirus pneumonia (COVID-19)</t>
  </si>
  <si>
    <t xml:space="preserve">Clinical Study on Syndrome Differentiation of TCM in Treating Severe and Critical novel coronavirus pneumonia (COVID-19)                                                                                                                                       </t>
  </si>
  <si>
    <t>Guangdong Provincial Hospital of Chinese Medicine - Zhuhai Hospital</t>
  </si>
  <si>
    <t>http://www.chictr.org.cn/showproj.aspx?proj=50025</t>
  </si>
  <si>
    <t>Experimental group:80;Control group:40;</t>
  </si>
  <si>
    <t>Donghui Huang</t>
  </si>
  <si>
    <t>53 Jidajingle Road, Zhuhai, Guangdong, China</t>
  </si>
  <si>
    <t>13600001163@139.com</t>
  </si>
  <si>
    <t>+86 0756-3325892</t>
  </si>
  <si>
    <t>Inclusion criteria: (1) Comply with the diagnostic criteria for COVID-19 in the "Diagnosis and Treatment Program for pneumonia caused by novel coronavirus infection (Trial Version 5)", meet the the criteria of severe and critical type;
&lt;br&gt;(2) Agree to pa</t>
  </si>
  <si>
    <t>Exclusion criteria: (1) It is difficult to administer to patients by oral or nasal feeding;
&lt;br&gt;(2) Pregnant women, as well as patients with other malignancies such as malignant tumors, mental illnesses, and patients who are not considered suitable for st</t>
  </si>
  <si>
    <t>Experimental group:Syndrome differential treatment of Chinese Medicine + Western medicine basic treatment;Control group:Western medicine basic treatment;</t>
  </si>
  <si>
    <t>TCM symptom score;Becomes negative time of COVID-19;Cure / mortality rate;</t>
  </si>
  <si>
    <t>ChiCTR2000030012</t>
  </si>
  <si>
    <t>Development of anti-2019-nCoV therapeutic antibody from the recovered novel coronavirus pneumonia patients (COVID-19)</t>
  </si>
  <si>
    <t xml:space="preserve">Development of 2019-nCoV  therapeutic antibody                                                                                                                                                                                                                 </t>
  </si>
  <si>
    <t>The First People's Hospital of Chenzhou, Institute of Translational Medicine,University of South China</t>
  </si>
  <si>
    <t>http://www.chictr.org.cn/showproj.aspx?proj=49718</t>
  </si>
  <si>
    <t>Treatment study</t>
  </si>
  <si>
    <t>XiaoWang Qu</t>
  </si>
  <si>
    <t>102 Luo-Jia-Jing, Beihu District, Chenzhou, Hu'nan, China</t>
  </si>
  <si>
    <t>quxiaowang@163.com</t>
  </si>
  <si>
    <t>+86 15526272595</t>
  </si>
  <si>
    <t xml:space="preserve">Inclusion criteria: 1)2019-nCoV-cured patients that over 18 years of age
&lt;br&gt;2)Sign informed consent. </t>
  </si>
  <si>
    <t>NA;</t>
  </si>
  <si>
    <t>ChiCTR2000030000</t>
  </si>
  <si>
    <t>An open, controlled clinical trial for evaluation of ganovo combined with ritonavir and integrated traditional Chinese and Western medicine in the treatment of novel coronavirus infection (COVID-19)</t>
  </si>
  <si>
    <t xml:space="preserve">An open, controlled clinical trial for evaluation of ganovo combined with ritonavir and integrated traditional Chinese and Western medicine in the treatment of novel coronavirus infection (COVID-19)                                                         </t>
  </si>
  <si>
    <t>Nanchang Ninth Hospital</t>
  </si>
  <si>
    <t>http://www.chictr.org.cn/showproj.aspx?proj=49748</t>
  </si>
  <si>
    <t>Ganovo / ritonavir group:10;Pegasys group:10;Novaferon group:10;Coriolus group:10;Comparator:10;</t>
  </si>
  <si>
    <t>Hongyi Chen</t>
  </si>
  <si>
    <t>167 Hongdu Middle Avenue, Qingshanhu District, Nanchang, Jiangxi, China</t>
  </si>
  <si>
    <t>Chenhongyi8660@163.com</t>
  </si>
  <si>
    <t>+86 13807088660</t>
  </si>
  <si>
    <t xml:space="preserve">Nanchang Ninth Hospital </t>
  </si>
  <si>
    <t>Inclusion criteria: 1. Aged 18-75 years old;
&lt;br&gt;2. Pneumonia patients with new coronavirus infection were confirmed to be positive by RT-PCR and clinical manifestations. The diagnosis standard refers to the diagnosis and treatment plan for pneumonia with</t>
  </si>
  <si>
    <t>Exclusion criteria: 1. The pneumonia patients with severe new coronavirus infection met one of the following conditions: respiratory distress, RR 30 times / min; or SaO2 / SpO2 &lt;93% in resting state; or arterial partial pressure of oxygen (PaO2) / concent</t>
  </si>
  <si>
    <t>Pneumonia caused by new coronavirus</t>
  </si>
  <si>
    <t>Ganovo / ritonavir group:Ganovo/ ritonavir oral;Pegasys group:Pegasys injection;Novaferon group:Novaferon  intramuscular injection+Spray inhalation;Coriolus group:Coriolus  oral;Comparator:TCM+Spray inhalation;</t>
  </si>
  <si>
    <t>Rate of composite advers outcomes:SpO2,PaO2/FiO2, respiratory rate;</t>
  </si>
  <si>
    <t>ChiCTR2000030001</t>
  </si>
  <si>
    <t>The efficacy and safety of Triazavirin for 2019 novel coronary pneumonia (COVID-19): a multicenter, randomized, double blinded, placebo-controlled trial</t>
  </si>
  <si>
    <t xml:space="preserve">The efficacy and safety of Triazavirin for 2019 novel coronary pneumonia (COVID-19): a multicenter, randomized, double blinded, placebo-controlled trial                                                                                                       </t>
  </si>
  <si>
    <t>Health commission of Heilongjiang province</t>
  </si>
  <si>
    <t>http://www.chictr.org.cn/showproj.aspx?proj=49723</t>
  </si>
  <si>
    <t>Experimental group:120;Control group:120;</t>
  </si>
  <si>
    <t>Baofeng Yang</t>
  </si>
  <si>
    <t>194 Xuefu Road, Nangang District, Harbin, Heilongjiang, China</t>
  </si>
  <si>
    <t>yangbf@ems.hrbmu.edu.cn</t>
  </si>
  <si>
    <t>+86 133 0451 2381</t>
  </si>
  <si>
    <t>Heilongjiang Province hospital</t>
  </si>
  <si>
    <t>Inclusion criteria: (1) Adult aged &gt;=18 years and agrees to sign the informed consent;
&lt;br&gt;(2) Laboratory-confirmed 2019-nCoV infection by real-time RT-PCR;
&lt;br&gt;(3) Chest imaging (CT) confirmed lung damage: multiple small plaques and stromal changes in th</t>
  </si>
  <si>
    <t>Exclusion criteria: (1) The PI considers that the patient is not suitable to participate the study or  the patient may be unsafe if he participate the study;
&lt;br&gt;(2) Patients with serious liver disease, grade C according to child-pugh;
&lt;br&gt;(3) Patients wi</t>
  </si>
  <si>
    <t>Experimental group:Basic treatment combined Triazavirin;Control group:Basic treatment combined Triazavirin placebo;</t>
  </si>
  <si>
    <t>ChiCTR2000030010</t>
  </si>
  <si>
    <t>A randomized, double-blind, parallel-controlled, trial to evaluate the efficacy and safety of anti-SARS-CoV-2 virus inactivated plasma in the treatment of severe novel coronavirus pneumonia patients (COVID-19)</t>
  </si>
  <si>
    <t xml:space="preserve">A randomized, double-blind, parallel-controlled, trial to evaluate the efficacy and safety of anti-SARS-CoV-2 virus inactivated plasma in the treatment of severe novel coronavirus pneumonia patients (COVID-19)                                              </t>
  </si>
  <si>
    <t>http://www.chictr.org.cn/showproj.aspx?proj=49777</t>
  </si>
  <si>
    <t>Zhang Dingyu</t>
  </si>
  <si>
    <t>1813886398@qq.com</t>
  </si>
  <si>
    <t>+86 13507117929</t>
  </si>
  <si>
    <t>Inclusion criteria: 1. Aged 18 to 70 years old, inpatients, male or female;
&lt;br&gt;2. Patients with severe novel coronavirus infection: According to the "Pneumonitis Diagnosis and Treatment Guideline for the Novel Coronavirus Infection (Trial Version 5)", cl</t>
  </si>
  <si>
    <t xml:space="preserve">Exclusion criteria: 1. The clinical classification of patients with severe novel coronavirus infection is to meet any of the following:
&lt;br&gt;1) Respiratory failure occurs and requires mechanical ventilation;
&lt;br&gt;2) Shock occurs;
&lt;br&gt;3) Combined failure of </t>
  </si>
  <si>
    <t>Experimental group:Anti-SARS-CoV-2 virus inactivated plasma;Control group:Ordinary plasma;</t>
  </si>
  <si>
    <t>Improvement of clinical symptoms (Clinical improvement is defined as a reduction of 2 points on the 6-point scale of the patient's admission status or discharge from the hospital);</t>
  </si>
  <si>
    <t>ChiCTR2000029999</t>
  </si>
  <si>
    <t>A clinical study for probiotics in the regulation of intestinal function and microflora structure of novel coronavirus pneumonia (COVID-19)</t>
  </si>
  <si>
    <t xml:space="preserve">A clinical study for probiotics in the regulation of intestinal function and microflora structure of novel coronavirus pneumonia (COVID-19)                                                                                                                    </t>
  </si>
  <si>
    <t>Shanghai 10th people's hospital</t>
  </si>
  <si>
    <t>http://www.chictr.org.cn/showproj.aspx?proj=49717</t>
  </si>
  <si>
    <t>Mild Group:30;Severe Group:30;</t>
  </si>
  <si>
    <t>Peng Hu</t>
  </si>
  <si>
    <t>301 Yanchang Middle Road, Shanghai, China</t>
  </si>
  <si>
    <t>18917683122@189.cn</t>
  </si>
  <si>
    <t>+86 18917683122</t>
  </si>
  <si>
    <t>Shanghai 10th People's Hospital, Tongji University</t>
  </si>
  <si>
    <t>Inclusion criteria: 1. aged &gt;=18 years;
&lt;br&gt;2. Gender limitation;
&lt;br&gt;3. Patients must be able to sign informed consent and understand the possible risks of microecological intervention;
&lt;br&gt;4. Be willing to provide stool and blood samples on time.</t>
  </si>
  <si>
    <t>Exclusion criteria: 1. patients with dysphagia or gastrointestinal obstruction;
&lt;br&gt;2. Patients with autoimmune diseases, or with extremely low immunity, or with other diseases requiring systemic use of immunosuppressive drugs or hormone therapy;
&lt;br&gt;3. H</t>
  </si>
  <si>
    <t>Mild Group:probiotics;Severe Group:probiotics;</t>
  </si>
  <si>
    <t>gut microbiome;Fecal metabolomics;Blood routine;albumin;serum potassium;CRP;ALT;AST;urea;Cr;urea nitrogen;D-Dimer;ESR;IgG;IgM;IgA;hepatitis B surface antigen;ÃŸ2-microglobulin;IFN-gama;IL-6;TNF-beta;IL-10;IL-2;IL-4;IL-13;IL-12;chest CT;abdominal CT;ECG;We</t>
  </si>
  <si>
    <t>ChiCTR2000029956</t>
  </si>
  <si>
    <t>Chinese Medicine Promotes Rehabilitation Recommendations after 2019 Novel Coronavirus Infection (COVID-19)</t>
  </si>
  <si>
    <t xml:space="preserve">Chinese Medicine Promotes Rehabilitation Recommendations after 2019 Novel Coronavirus Infection (COVID-19)                                                                                                                                                     </t>
  </si>
  <si>
    <t>http://www.chictr.org.cn/showproj.aspx?proj=49618</t>
  </si>
  <si>
    <t>Tang Jianyuan</t>
  </si>
  <si>
    <t>tangjianyuan163@163.com</t>
  </si>
  <si>
    <t>+86 13910768464</t>
  </si>
  <si>
    <t>Inclusion criteria: cured patients of 2019 novel coronavirus.</t>
  </si>
  <si>
    <t>Experimental group:Health Guidance + Guixi Regulating Lung Gong Method + Shenling Baizhu Powder + Moxibustion Treatment;Control group:Health Guidance + Guixi Regulating Lung Gong Method ;</t>
  </si>
  <si>
    <t>Quality of life;Anxiety assessment;Depression assessment;Major symptoms improved;</t>
  </si>
  <si>
    <t>ChiCTR2000030170</t>
  </si>
  <si>
    <t>Study for safety and efficacy of Jakotinib hydrochloride tablets in the treatment severe and acute exacerbation patients of novel coronavirus pneumonia (COVID-19)</t>
  </si>
  <si>
    <t xml:space="preserve">Study for safety and efficacy of Jakotinib hydrochloride tablets in the treatment severe and acute exacerbation patients of novel coronavirus pneumonia (COVID-19)                                                                                             </t>
  </si>
  <si>
    <t>http://www.chictr.org.cn/showproj.aspx?proj=50017</t>
  </si>
  <si>
    <t>severe NCP group:8;Acute exacerbation NCP group:8;</t>
  </si>
  <si>
    <t xml:space="preserve">Inclusion criteria: (1) Inpatients aged 50 and over, regardless of gender, voluntarily signed informed consent;
&lt;br&gt;(2) Persons diagnosed with 2019-nCoV infection: respiratory specimens or blood specimens are tested positive for 2019-nCoV nucleic acid by </t>
  </si>
  <si>
    <t xml:space="preserve">Exclusion criteria: Exclusion criteria for the severe NCP group were the same as those for the acutely exacerbated NCP group:
&lt;br&gt;1. Have a history of drug dependence or substance abuse;
&lt;br&gt;2. female patients who are pregnant or lactating;
&lt;br&gt;3. People </t>
  </si>
  <si>
    <t>severe NCP group:Routine standard therapy + Jacketinib hydrochloride tablets (oral, the first 3 subjects were given a dose of 50mg Bid for 7 consecutive days; the current 3 subjects had no grade =3 drug-related adverse effects within D8 days). In the even</t>
  </si>
  <si>
    <t>Severe NCP group: Time to clinical improvement (TTCI) [time window: 28 days];Acute exacerbation NCP group: Time to clinical recovery [time window: 28 days] and the ratio of common to severe and critically severe.;</t>
  </si>
  <si>
    <t>ChiCTR2000030138</t>
  </si>
  <si>
    <t>Clinical Trial for Human Mesenchymal Stem Cells in the Treatment of Severe Novel Coronavirus Pneumonia (COVID-19)</t>
  </si>
  <si>
    <t xml:space="preserve">Clinical Trial for Human Mesenchymal Stem Cells in the Treatment of Severe Novel Coronavirus Pneumonia (COVID-19)                                                                                                                                              </t>
  </si>
  <si>
    <t>Chinese PLA General Hospital</t>
  </si>
  <si>
    <t>http://www.chictr.org.cn/showproj.aspx?proj=50004</t>
  </si>
  <si>
    <t>Jian Bo and Chuanzhu Li</t>
  </si>
  <si>
    <t>28 Fuxing Road, Haidian Distract, Beijing, China</t>
  </si>
  <si>
    <t>boj301@sina.com</t>
  </si>
  <si>
    <t>+86 13801257802</t>
  </si>
  <si>
    <t>Inclusion criteria: Subjects who met all of the following conditions entered the trial:
&lt;br&gt;1. Male or female patients aged 16 to 75 years;
&lt;br&gt;2. willing to sign informed consent;
&lt;br&gt;3. Based on the criteria for suspected cases of COVID-19 infection, sp</t>
  </si>
  <si>
    <t>Exclusion criteria: Subjects who meet one of the following conditions will not be eligible for the trial:
&lt;br&gt;1. pregnant or lactating women;
&lt;br&gt;2. Malignant tumors, patients with other severe systemic diseases and mental illness;
&lt;br&gt;3. Those who have r</t>
  </si>
  <si>
    <t>Experimental group:Intravenous injection of human umbilical cord mesenchymal stem cells (UC-MSC);Control group:Routine treatment + placebo;</t>
  </si>
  <si>
    <t>Clinical index;</t>
  </si>
  <si>
    <t>ChiCTR2000030137</t>
  </si>
  <si>
    <t>Humanistic Care in Healthcare Workers in Novel Coronavirus Pneumonia (COVID-19)</t>
  </si>
  <si>
    <t xml:space="preserve">The Effect of Humanistic Care in Healthcare Workers Participated in the Treatment of Novel Coronavirus Pneumonia (COVID-19)                                                                                                                                    </t>
  </si>
  <si>
    <t>The Second Affiliated Hospital of Xi'an Jiaotong University</t>
  </si>
  <si>
    <t>http://www.chictr.org.cn/showproj.aspx?proj=50007</t>
  </si>
  <si>
    <t>Case series:130;</t>
  </si>
  <si>
    <t>Gong Shouping</t>
  </si>
  <si>
    <t>157 West 5th Road, Xi'an, Shaanxi, China</t>
  </si>
  <si>
    <t>shpingg@126.com</t>
  </si>
  <si>
    <t>+86 13709206398</t>
  </si>
  <si>
    <t>Inclusion criteria: Healthcare-personnel who are working for treating COVID-19</t>
  </si>
  <si>
    <t>Exclusion criteria: disagree to consent or infected with COVID-19</t>
  </si>
  <si>
    <t>Case series:Humanistic care;</t>
  </si>
  <si>
    <t>Self-rating depression scale;</t>
  </si>
  <si>
    <t>ChiCTR2000029996</t>
  </si>
  <si>
    <t>A randomized, open-label, controlled trial for the efficacy and safety of Farpiravir Tablets in the treatment of patients with novel coronavirus pneumonia (COVID-19)</t>
  </si>
  <si>
    <t xml:space="preserve">A randomized, open-label, controlled trial for the efficacy and safety of Farpiravir Tablets in the treatment of patients with novel coronavirus pneumonia (COVID-19)                                                                                          </t>
  </si>
  <si>
    <t>Beijing Chaoyang Hospital, Capital Medical University</t>
  </si>
  <si>
    <t>http://www.chictr.org.cn/showproj.aspx?proj=49510</t>
  </si>
  <si>
    <t>Low-dose group:20;Middle-dose group:20;High-dose group:20;</t>
  </si>
  <si>
    <t>Zhaohui Tong</t>
  </si>
  <si>
    <t>8 Workers Stadium Road South, Chaoyang District, Beijing</t>
  </si>
  <si>
    <t>13910930309@163.com</t>
  </si>
  <si>
    <t>+86 13910930309</t>
  </si>
  <si>
    <t>Inclusion criteria: 1. Voluntarily sign the Consent Form;
&lt;br&gt;2. Male or female aged 18 and over;
&lt;br&gt;3. According to the "Diagnosis and Treatment Scheme for Pneumonia of Novel coronavirus pneumonia Infection-Trial Fifth Edition", inpatient diagnosed with</t>
  </si>
  <si>
    <t xml:space="preserve">Exclusion criteria: 1. Females who are pregnant or likely to be pregnant, or who are lactating and unable to stop breastfeeding, or who have positive pregnancy tests during screening;
&lt;br&gt;2. Males or females who have a birth plan or are unwilling to take </t>
  </si>
  <si>
    <t xml:space="preserve">Low-dose group:Tablets; 200mg; oral; twice a day; The adult dose is 1600 mg per time on first day; the duration of treatment will be 10 d.;Middle-dose group:Tablets; 200mg; orally; twice a day;The adult dose is 1800 mg per time on first day; the duration </t>
  </si>
  <si>
    <t>Time to Clinical Recovery;</t>
  </si>
  <si>
    <t>ChiCTR2000029995</t>
  </si>
  <si>
    <t>Study on anxiety of different populations under novel coronavirus (COVID-19) infection</t>
  </si>
  <si>
    <t xml:space="preserve">Study on anxiety of different populations under novel coronavirus (COVID-19) infection                                                                                                                                                                         </t>
  </si>
  <si>
    <t>Shanghai General Hospital of Shanghai Jiaotong University</t>
  </si>
  <si>
    <t>http://www.chictr.org.cn/showproj.aspx?proj=49418</t>
  </si>
  <si>
    <t>pneumonia patients group:100;medical staff group:100;</t>
  </si>
  <si>
    <t>Jiang Hong</t>
  </si>
  <si>
    <t>650 Xinsongjiang Road, Songjiang District, Shanghai, China</t>
  </si>
  <si>
    <t>jhong.pku@163.com</t>
  </si>
  <si>
    <t>+86 15301655562</t>
  </si>
  <si>
    <t>Shanghai General hospital of Shanghai Jiaotong University</t>
  </si>
  <si>
    <t>Inclusion criteria: 1. First-line medical staff: doctors and nurses who enter the fixed-point pneumonia treatment hospital in Hubei Province for first-line clinical work, or clinical doctors and nurses who have treated COVID19 pneumonia cases in local des</t>
  </si>
  <si>
    <t>Exclusion criteria: 1. Patients who have been admitted to the hospital for reasons other than pneumonia
&lt;br&gt;2. Patients with mental illness have been identified or have been clearly diagnosed with emotional disorders
&lt;br&gt;3. Minors</t>
  </si>
  <si>
    <t>Anxiety; Novel Coronavirus Pneumonia (COVID-19)</t>
  </si>
  <si>
    <t>pneumonia patients group:N/A;medical staff group:N/A;</t>
  </si>
  <si>
    <t>Self-Rating Anxiety Scale;Self-Rating Depression Scale;Posttraumatic stress disorder checklist,;Questionnaire for Simple Responses;</t>
  </si>
  <si>
    <t>ChiCTR2000029994</t>
  </si>
  <si>
    <t>Liu-Zi-Jue Qigong and Acupressure Therapy for Pulmonary Function and Quality of Life in Patient with Severe novel coronavirus pneumonia (COVID-19): A Randomized Controlled Trial</t>
  </si>
  <si>
    <t xml:space="preserve">Liu-Zi-Jue Qigong and Acupressure Therapy for Pulmonary Function and Quality of Life in Patient with Severe novel coronavirus pneumonia (COVID-19): A Randomized Controlled Trial                                                                              </t>
  </si>
  <si>
    <t>http://www.chictr.org.cn/showproj.aspx?proj=49309</t>
  </si>
  <si>
    <t>Control group:100;Experimental group:100;</t>
  </si>
  <si>
    <t>Fang Lei</t>
  </si>
  <si>
    <t>1200 Cailun Road, Pudong New District, Shanghai, China</t>
  </si>
  <si>
    <t>fanglei586@126.com</t>
  </si>
  <si>
    <t>+86 021-51323092</t>
  </si>
  <si>
    <t>Faculty of Rehabilitation Medicine, Shanghai University of Chinese Medicine</t>
  </si>
  <si>
    <t>Inclusion criteria: (1) Meet NCP critical diagnosis criteria;
&lt;br&gt;(2) Volunteer to participate in this study, cooperate with examination and treatment;
&lt;br&gt;(3) The selected patients were basically stable, conscious and cooperative;
&lt;br&gt;(4) No serious ment</t>
  </si>
  <si>
    <t>Exclusion criteria: 1. Patients with other serious diseases such as lung diseases, cardiovascular and cerebrovascular diseases, hematopoietic diseases, autoimmune diseases, digestive system, or mental illness;
&lt;br&gt;2. Pregnant or lactating women;
&lt;br&gt;3. Pa</t>
  </si>
  <si>
    <t>Control group:Conventional treatment;Experimental group:Conventional treatment +acupressure+Liuzijue qigong;</t>
  </si>
  <si>
    <t>lung function;ADL;6min walk;</t>
  </si>
  <si>
    <t>ChiCTR2000029992</t>
  </si>
  <si>
    <t>A prospective, randomized, open label, controlled trial for chloroquine and hydroxychloroquine in patients with severe novel coronavirus pneumonia (COVID-19)</t>
  </si>
  <si>
    <t xml:space="preserve">An open randomized controlled trial for Chloroquine phosphate and Hydroxychloroquine sulfate in the treatment of severe novel coronavirus pneumonia (COVID-19)                                                                                                 </t>
  </si>
  <si>
    <t>Zhongshan Hospital Affiliated to Xiamen University</t>
  </si>
  <si>
    <t>http://www.chictr.org.cn/showproj.aspx?proj=49574</t>
  </si>
  <si>
    <t>Chloroquine phosphate gloup:40; Hydroxychloroquine sulfate gloup:40;Routine treatment group:20;</t>
  </si>
  <si>
    <t>Yin Zhenyu</t>
  </si>
  <si>
    <t>201-209 Hubin Road South, Siming District, Xiamen, Fujian</t>
  </si>
  <si>
    <t>Yinzy@xmu.edu.cn</t>
  </si>
  <si>
    <t>+86 13950120518</t>
  </si>
  <si>
    <t>Inclusion criteria: 1. The age at the time of signing the informed consent is &gt;= 18 years old and &lt;= 75 years old, both male and female; 
&lt;br&gt;2. The change of typical viral pneumonia in lung was detected by RT-PCR test of novel coronavirus nucleic acids o</t>
  </si>
  <si>
    <t>Exclusion criteria: 1. In the opinion of the researchers, the participation of the trial is not in the best interests of the patients, or any situation is not in line with the situation that the trial scheme is allowed to be followed safely;
&lt;br&gt;2. Accord</t>
  </si>
  <si>
    <t>Chloroquine phosphate gloup:Chloroquine phosphate1.0gx2 days for the first dose, 0.5gx12 day from the third day   ; Hydroxychloroquine sulfate gloup:Hydroxychloroquine sulfate 0.2g bid x 14 days;Routine treatment group:Recommended treatment plan for novel</t>
  </si>
  <si>
    <t>Clinical recovery time;Clinical recovery time;Changes in viral load of upper and lower respiratory tract samples compared with the baseline;</t>
  </si>
  <si>
    <t>ChiCTR2000029990</t>
  </si>
  <si>
    <t>Clinical trials of mesenchymal stem cells for the treatment of pneumonitis caused by novel coronavirus pneumonia (COVID-19)</t>
  </si>
  <si>
    <t xml:space="preserve">Clinical trials of mesenchymal stem cells for the treatment of pneumonitis caused by novel coronavirus (COVID-19)                                                                                                                                              </t>
  </si>
  <si>
    <t>Institute of Basic Medical Sciences, Chinese Academy of Medical Sciences</t>
  </si>
  <si>
    <t>http://www.chictr.org.cn/showproj.aspx?proj=49674</t>
  </si>
  <si>
    <t>experimental group:60;control group:60;</t>
  </si>
  <si>
    <t>Robert Chunhua Zhao/Ronghua Jin</t>
  </si>
  <si>
    <t>5 Shantiao Street, Dongdan, Dongcheng District, Beijing, China</t>
  </si>
  <si>
    <t>zhaochunhua@vip.163.com</t>
  </si>
  <si>
    <t>+86 010-65125311</t>
  </si>
  <si>
    <t>institute of basic medicine, Chinese Academy of medical sciences</t>
  </si>
  <si>
    <t>Inclusion criteria: 1. Male or female, 18-95 years old;
&lt;br&gt;2. 2019 new coronavirus nucleic acid test positive;
&lt;br&gt;3. Diagnosed as moderate to severe cases of new coronavirus pneumonia in 2019, which meets the following clinical manifestations:
&lt;br&gt;4. Wi</t>
  </si>
  <si>
    <t>Exclusion criteria: 1. Malignant disease in the past five years;
&lt;br&gt;2. The clinical prediction is that there is no hope for survival, only cases of hospice care, or cases of deep coma that do not respond to supportive treatment measures within three hour</t>
  </si>
  <si>
    <t>pneumonitis caused by novel coronavirus</t>
  </si>
  <si>
    <t>experimental group:mesenchymal stem cells;control group:saline;</t>
  </si>
  <si>
    <t>Improved respiratory system function (blood oxygen saturation) recovery time;</t>
  </si>
  <si>
    <t>ChiCTR2000029978</t>
  </si>
  <si>
    <t>A randomized controlled trial for the efficacy of Dao-Yin in the prevention and controlling novel coronavirus pneumonia (COVID-19)</t>
  </si>
  <si>
    <t xml:space="preserve">A randomized controlled trial for the efficacy of Dao-Yin in the prevention and controlling novel coronavirus pneumonia (COVID-19)                                                                                                                             </t>
  </si>
  <si>
    <t>Yueyang Hospital of Integrated Traditional Chinese and Western Medicine, Shanghai University of Traditional Chinese Medicine,</t>
  </si>
  <si>
    <t>http://www.chictr.org.cn/showproj.aspx?proj=49702</t>
  </si>
  <si>
    <t>Control group:93;Experimental group:93;</t>
  </si>
  <si>
    <t>Fang Min</t>
  </si>
  <si>
    <t>110 Ganhe Road, Hongkou District, Shanghai, China</t>
  </si>
  <si>
    <t>fangmin19650510@163.com</t>
  </si>
  <si>
    <t>+86 18930568005</t>
  </si>
  <si>
    <t>Tuina Institute, Yueyang Hospital of Integrated Traditional Chinese and Western Medicine, Shanghai University of Traditional Chinese Medicine</t>
  </si>
  <si>
    <t xml:space="preserve">Inclusion criteria: 1. Aged 18 to 60 years old;
&lt;br&gt;2. Inpatients who meet the diagnostic criteria for mild, general and neonatal pneumonia in western medicine, and early and recovery stages of traditional Chinese medicine;
&lt;br&gt;3. Understand and agree to </t>
  </si>
  <si>
    <t>Control group:Conventional treatment;Experimental group:Conventional treatment pius Dao Yin;</t>
  </si>
  <si>
    <t>ChiCTR2000029960</t>
  </si>
  <si>
    <t>Comparative study for integrate Chinese and conventional medicine the the treatment of novel coronavirus pneumonia (COVID-19) in Hu'nan province</t>
  </si>
  <si>
    <t xml:space="preserve">Comparative study for integrate Chinese and conventional medicine the the treatment of novel coronavirus pneumonia (COVID-19) in Hu'nan province                                                                                                               </t>
  </si>
  <si>
    <t>The First Affiliated Hospital of Hu'nan University of traditional Chinese Medicine</t>
  </si>
  <si>
    <t>http://www.chictr.org.cn/showproj.aspx?proj=49639</t>
  </si>
  <si>
    <t>Control group:30;Experimental group:70;</t>
  </si>
  <si>
    <t>CHEN Xinyu</t>
  </si>
  <si>
    <t>95 Shaoshan Middle Road, Yuhua District, Changsha, Hu'nan, China</t>
  </si>
  <si>
    <t>chenxinyuchen@163.com</t>
  </si>
  <si>
    <t>+86 13807312410</t>
  </si>
  <si>
    <t>Inclusion criteria: The diagnostic criteria of novel coronavirus infection pneumonia can be observed and agreed by the patients themselves.</t>
  </si>
  <si>
    <t>Exclusion criteria: pregnant or lactating women</t>
  </si>
  <si>
    <t>Control group:Conventional medicine;Experimental group:integrated Chinese and conventional medicine;</t>
  </si>
  <si>
    <t>TCM syndrome;</t>
  </si>
  <si>
    <t>ChiCTR2000029959</t>
  </si>
  <si>
    <t>Clinical observation and research of  Severe acute respiratory syndrome coronavirus 2(COVID-19) infection in perinatal newborns</t>
  </si>
  <si>
    <t xml:space="preserve">Clinical observation of the novel coronavirus pneumonia (COVID-19) in neonatal                                                                                                                                                                                 </t>
  </si>
  <si>
    <t>West China Second Hospital, Sichuan University</t>
  </si>
  <si>
    <t>http://www.chictr.org.cn/showproj.aspx?proj=49636</t>
  </si>
  <si>
    <t>COVID-19 pregnant women and normal pregnant women and infants born to them:30;</t>
  </si>
  <si>
    <t>Jun Tang</t>
  </si>
  <si>
    <t>20 Third Section, Renmin Road South, Chengdu, Sichuan, China</t>
  </si>
  <si>
    <t>tj1234753@sina.com</t>
  </si>
  <si>
    <t>+86 18180609287</t>
  </si>
  <si>
    <t>West China Second Hospital, Sichuan University, Chengdu, China</t>
  </si>
  <si>
    <t>Inclusion criteria: 1. The neonates delivered by the mother who were suspected or confirmed infection of COVID-19;
&lt;br&gt;2. The newborn,whose mother had no diagnosis of COVID-19 before delivery, had a history of epidemiological exposure (including diagnosis</t>
  </si>
  <si>
    <t>COVID-19 pregnant women and normal pregnant women and infants born to them:None;</t>
  </si>
  <si>
    <t>CoVID-19 Perinatal Outcomes;</t>
  </si>
  <si>
    <t>ChiCTR2000029981</t>
  </si>
  <si>
    <t>Study for nucleic acid detection of novel coronavirus pneumonia (COVID-2019) in female vaginal secretions</t>
  </si>
  <si>
    <t xml:space="preserve">Study for nucleic acid detection of novel coronavirus pneumonia (COVID-2019) in female vaginal secretions                                                                                                                                                      </t>
  </si>
  <si>
    <t>http://www.chictr.org.cn/showproj.aspx?proj=49692</t>
  </si>
  <si>
    <t>Target condition:60;Difficult condition:0</t>
  </si>
  <si>
    <t>+86 02783663078</t>
  </si>
  <si>
    <t>Tongji Hospital, Tongji Medical College,Huazhong University of Science and Technology</t>
  </si>
  <si>
    <t>Inclusion criteria: 1. Aged &gt;=18 years old female;
&lt;br&gt;2. A history of fertility or sexual activity
&lt;br&gt;3. Meet the pneumonia diagnosis and treatment plan of the national health commission for new coronavirus infection (5th edition) and the diagnostic cri</t>
  </si>
  <si>
    <t>Exclusion criteria: Patients that the researchers determined not suitable for this study</t>
  </si>
  <si>
    <t>Gold Standard:Pneumonia diagnosis and treatment plan of the national health commission for new coronavirus infection (5th edition) and the diagnostic criteria of Hubei province: including clinical diagnosis and Pathogenic nucleic acid test of pharynx swab</t>
  </si>
  <si>
    <t>SARS-COV-2 nucleic acid;SEN, SPE, ACC, AUC of ROC;</t>
  </si>
  <si>
    <t>ChiCTR2000029866</t>
  </si>
  <si>
    <t>Early warning prediction of patients with severe novel coronavirus pneumonia (COVID-19) based on multiomics</t>
  </si>
  <si>
    <t xml:space="preserve">Early warning prediction of patients with severe novel coronavirus pneumonia (COVID-19) based on multiomics                                                                                                                                                    </t>
  </si>
  <si>
    <t>http://www.chictr.org.cn/showproj.aspx?proj=49519</t>
  </si>
  <si>
    <t>Target condition:120;Difficult condition:0</t>
  </si>
  <si>
    <t>Lyu Dongqing</t>
  </si>
  <si>
    <t xml:space="preserve">1 Tongyang Road East, Luqiao District, Taizhou, Zhejiang </t>
  </si>
  <si>
    <t xml:space="preserve">Enze Hospital of Taizhou Enze Medical Center (Group) </t>
  </si>
  <si>
    <t>Inclusion criteria: 1. Aged &gt;18 years; 
&lt;br&gt;2. Laboratory (RT-PCR) confirmed infection with 2019-nCoV; 
&lt;br&gt;3. Lung involvement confirmed with chest imaging.</t>
  </si>
  <si>
    <t>Exclusion criteria: Pregnant women.</t>
  </si>
  <si>
    <t>Gold Standard:Diagnostic criteria for severe novel coronavirus pneumonia.;Index test:early&amp;#32;warning&amp;#32;and&amp;#32;prediction&amp;#32;system.;</t>
  </si>
  <si>
    <t>Cytokine detection;Lymphocyte subpopulation analysis ;SEN, SPE, ACC, AUC of ROC;</t>
  </si>
  <si>
    <t>ChiCTR2000029865</t>
  </si>
  <si>
    <t>Descriptive study on the clinical characteristics and outcomes of novel coronavirus pneumonia (COVID-19) in cardiovascular patients</t>
  </si>
  <si>
    <t xml:space="preserve">Clinical characteristics and outcomes of cardiovascular disease patients infected by COVID-19 in Wuhan, China: a descriptive study                                                                                                                             </t>
  </si>
  <si>
    <t>Union Hospital Affiliated to Tongji Medical College of Huazhong University of science and technology</t>
  </si>
  <si>
    <t>http://www.chictr.org.cn/showproj.aspx?proj=49545</t>
  </si>
  <si>
    <t>common group:400;severe group:400;critical group:400;</t>
  </si>
  <si>
    <t>Peng Yudong</t>
  </si>
  <si>
    <t>am-penicillin@163.com</t>
  </si>
  <si>
    <t>+86 13886157176</t>
  </si>
  <si>
    <t>Union Hospital Affiliated to Tongji Medical College of Huazhong University of Science and Technology</t>
  </si>
  <si>
    <t>Inclusion criteria: All patients who were diagnosed as COVID-19 according to the interim guidance of China National Health Commission (NHC)  were screened in this study. CVD included hypertension, coronary heart disease or/and heart failure confirmedly di</t>
  </si>
  <si>
    <t xml:space="preserve">Exclusion criteria: 1. Aged &lt;18 years;
&lt;br&gt;2. Patients with systemic disease and severe liver and kidney dysfunction were excluded. </t>
  </si>
  <si>
    <t>common group:N/A;severe group:N/A;critical group:N/A;</t>
  </si>
  <si>
    <t>blood cell count;C-reactive protein (CRP);arterial blood-gas analysis;markers of myocardial injury;coagulation profile;serum biochemical test;brain natriuretic peptide(BNP);blood lipid;fibrinogen(FIB), D-Dimer.;</t>
  </si>
  <si>
    <t>ChiCTR2000030136</t>
  </si>
  <si>
    <t>Humanistic Care in Patients With Novel Coronavirus Pneumonia (COVID-19)</t>
  </si>
  <si>
    <t xml:space="preserve">The Therapeutic Efficacy of Psychological and Physical Rehabilitation Based Humanistic Care in Patients With  Novel Coronavirus Pneumonia (COVID-19)                                                                                                           </t>
  </si>
  <si>
    <t>the Second Affiliated hospital of Xi'an Jiaotong University</t>
  </si>
  <si>
    <t>http://www.chictr.org.cn/showproj.aspx?proj=50005</t>
  </si>
  <si>
    <t>Humanistic care:100;Control group:30;</t>
  </si>
  <si>
    <t>Inclusion criteria: Inpatients with 2019 Novel Coronavirus infection in the severe case section running by national medical team from the Second Affiliated hospital of Xian Jiaotong University</t>
  </si>
  <si>
    <t>Exclusion criteria: Patients can not follow-up;
&lt;br&gt;Investigator considering inappropriate</t>
  </si>
  <si>
    <t>Coronavirus Disease 2019</t>
  </si>
  <si>
    <t>Humanistic care:Humanistic care+routine regimen;Control group:routine regimen;</t>
  </si>
  <si>
    <t>recovery time;</t>
  </si>
  <si>
    <t>ChiCTR2000029851</t>
  </si>
  <si>
    <t>A multicenter, randomized controlled trial for the efficacy and safety of Alpha lipoic acid (iv) in the treatment of patients of severe novel coronavirus pneumonia (COVID-19)</t>
  </si>
  <si>
    <t xml:space="preserve">A multicenter, randomized controlled trial for the efficacy and safety of Alpha lipoic acid (iv) in the treatment of patients of severe novel coronavirus pneumonia (COVID-19)                                                                                 </t>
  </si>
  <si>
    <t>Zhongshan Hospital, Fudan University</t>
  </si>
  <si>
    <t>http://www.chictr.org.cn/showproj.aspx?proj=49534</t>
  </si>
  <si>
    <t>control group:34;Experience group:34;</t>
  </si>
  <si>
    <t>Junbo Ge</t>
  </si>
  <si>
    <t>180 Fenglin Road, Xuhui District, Shanghai, China</t>
  </si>
  <si>
    <t>jbge@zs-hospital.sh.cn</t>
  </si>
  <si>
    <t>Inclusion criteria: 1. Severe patients diagnosed with novel coronavirus pneumonia (COVID-19);
&lt;br&gt;2. Aged 35 years old to 74 years old;
&lt;br&gt;3. Patients or authorized family members volunteered to participate in this study and signed informed consent.
&lt;br&gt;</t>
  </si>
  <si>
    <t>Exclusion criteria: 1. Involving in other drug clinical trial;
&lt;br&gt;2. Pregnant or breastfeeding;
&lt;br&gt;3. Presence of other serious diseases that may be life threatening, such as cancer;
&lt;br&gt;4. Expected life is less than 24 hours;
&lt;br&gt;5. Allergy to ALA or d</t>
  </si>
  <si>
    <t>control group:conventional therapy and placebo;Experience group:conventional therapy and ALA;</t>
  </si>
  <si>
    <t>SOFA;</t>
  </si>
  <si>
    <t>ChiCTR2000029974</t>
  </si>
  <si>
    <t>A prospective, multicenter, open-label, randomized, parallel-controlled trial for probiotics to evaluate efficacy and safety in patients infected with 2019 novel coronavirus pneumonia (COVID-19)</t>
  </si>
  <si>
    <t xml:space="preserve">A prospective, multicenter, open-label, randomized, parallel-controlled trial for probiotics to evaluate efficacy and safety in patients infected with 2019 novel coronavirus pneumonia (COVID-19)                                                             </t>
  </si>
  <si>
    <t>Qingdao East Sea Pharmaceutical Co., Ltd.</t>
  </si>
  <si>
    <t>http://www.chictr.org.cn/showproj.aspx?proj=49321</t>
  </si>
  <si>
    <t>Experimental group:150;Control group:150;</t>
  </si>
  <si>
    <t>Dong Liang</t>
  </si>
  <si>
    <t>1377 Jiao-Zhou-Wan Road West, Yinzhou Street, Huangdao District, Qingdao, Shandong, China</t>
  </si>
  <si>
    <t>dl5506@126.com</t>
  </si>
  <si>
    <t>+86 18560082787</t>
  </si>
  <si>
    <t>Inclusion criteria: 1. Patients or his/her legal representatives agreed to participate the study and signed the informed consent. 
&lt;br&gt;2. Those diagnosed with mild or moderate novel coronavirus pneumonia (NCP) or those with severe NCP but can take medicin</t>
  </si>
  <si>
    <t>Exclusion criteria: 1. The serious NCP patients who can neither swallow medicines nor take medicine via stomach tube, and the critical serious NCP patients;
&lt;br&gt;2. Those with severe hypo-immunity due to, but not limited to, one of the following reasons:
&lt;</t>
  </si>
  <si>
    <t>Experimental group:atic treatment medicines;Control group:Symptomatic treatment medicines;</t>
  </si>
  <si>
    <t>Time to Clinical recovery;Butyrate in feces;</t>
  </si>
  <si>
    <t>ChiCTR2000030102</t>
  </si>
  <si>
    <t>A multicenter randomized controlled trial for ozone autohemotherapy in the treatment of novel coronavirus pneumonia (COVID-19)</t>
  </si>
  <si>
    <t xml:space="preserve">A multicenter randomized controlled trial for ozone autohemotherapy in the treatment of novel coronavirus pneumonia (COVID-19)                                                                                                                                 </t>
  </si>
  <si>
    <t>Tianjin Huanhu Hospital</t>
  </si>
  <si>
    <t>http://www.chictr.org.cn/showproj.aspx?proj=49747</t>
  </si>
  <si>
    <t>control group with common NCP:30;experimental group with common NCP:30;experimental group with severe NCP:30;control group with severe NCP:30;experimental group with critical NCP:30;control group with critical NCP:30;</t>
  </si>
  <si>
    <t>Xiaoguang Tong</t>
  </si>
  <si>
    <t>6 Jizhao Road, Jinnan District, Tianjin</t>
  </si>
  <si>
    <t>Tongxg@yahoo.com</t>
  </si>
  <si>
    <t>+86 13820088121</t>
  </si>
  <si>
    <t>Inclusion criteria: 1. Aged 18-80 years;
&lt;br&gt;2. Within 1 week of onset;
&lt;br&gt;3. Meet the diagnostic criteria of common, severe and critical NCP, according to "Pneumonitis Diagnosis and Treatment Scheme for Novel Coronavirus Pneumonia (Trial Version 6)".
&lt;b</t>
  </si>
  <si>
    <t>Exclusion criteria: 1. Any situation that does not allow the program to proceed safely; 
&lt;br&gt;2. The patient may be transferred to a non-participating hospital within 72 hours; 
&lt;br&gt;3. Those who have continued to use immunosuppressive agents or organ trans</t>
  </si>
  <si>
    <t>control group with common NCP:conventional treatment;experimental group with common NCP:conventional treatment combined with ozone therapy;experimental group with severe NCP:conventional treatment combined with ozone therapy;control group with severe NCP:</t>
  </si>
  <si>
    <t>Chest imaging;RNA test of COVID-19;Time to remission/disappearance of primary symptoms: defined as the number of days when the three main symptoms of fever, cough, and shortness of breath are all relieved / disappeared;Completely antipyretic time: complet</t>
  </si>
  <si>
    <t>ChiCTR2000030089</t>
  </si>
  <si>
    <t>A clinical study for the efficacy and safety of Adalimumab Injection in the treatment of patients with severe novel coronavirus pneumonia (COVID-19)</t>
  </si>
  <si>
    <t xml:space="preserve">A randomized, open-label, controlled trial for the efficacy and safety of  Adalimumab Injection in the treatment of patients with severe novel coronavirus pneumonia (COVID-19)                                                                                </t>
  </si>
  <si>
    <t>Shanghai Changzheng Hospital</t>
  </si>
  <si>
    <t>http://www.chictr.org.cn/showproj.aspx?proj=49889</t>
  </si>
  <si>
    <t>Huji Xu</t>
  </si>
  <si>
    <t>415 Fengyang Road, Huangpu District, Shanghai, China</t>
  </si>
  <si>
    <t>xuhuji@smmu.edu.cn</t>
  </si>
  <si>
    <t>+86 13671609764</t>
  </si>
  <si>
    <t>Inclusion criteria: Subjects who meet the following conditions can become subjects of this study:
&lt;br&gt;1. Will sign written informed consent. Adolescents or patients who cannot sign informed consent must obtain informed consent from the guardian;
&lt;br&gt;2. Ch</t>
  </si>
  <si>
    <t>Exclusion criteria: 1. Patients who are participating in other drug clinical trials;
&lt;br&gt;2. Pregnant or lactating women;
&lt;br&gt;3. ALT / AST&gt; 5 ULN, neutrophils &lt;0.5, platelets less than 50;
&lt;br&gt;4. Expected survival is less than 1 week;
&lt;br&gt;5. Patients diagn</t>
  </si>
  <si>
    <t>Novel Coronavirus Pneumonia(COVID-19)</t>
  </si>
  <si>
    <t>Experimental group:Conventional treatent and adalimumab;Control group:conventional treatment ;</t>
  </si>
  <si>
    <t>TTCI (Time to Clinical Improvement);</t>
  </si>
  <si>
    <t>ChiCTR2000029781</t>
  </si>
  <si>
    <t>A multicenter, randomized, open and controlled trial for the efficacy and safety of Kang-Bing-Du granules in the treatment of novel coronavirus pneumonia (COVID-19)</t>
  </si>
  <si>
    <t xml:space="preserve">A multicenter, randomized, open and controlled trial for the efficacy and safety of Kang-Bing-Du granules in the treatment of novel coronavirus pneumonia (COVID-19)                                                                                           </t>
  </si>
  <si>
    <t>Union Hospital affiliated to Tongji Medical College of Huazhong University of Science and Technology</t>
  </si>
  <si>
    <t>http://www.chictr.org.cn/showproj.aspx?proj=49138</t>
  </si>
  <si>
    <t>Xin Zheng</t>
  </si>
  <si>
    <t>1277 Jiefang Avenue, Wuhan, Hubei</t>
  </si>
  <si>
    <t>Xin11@hotmail.com</t>
  </si>
  <si>
    <t>+86 18602724981</t>
  </si>
  <si>
    <t xml:space="preserve">Inclusion criteria: 1) Aged &gt;= 18 years;            
&lt;br&gt;2) In line with the diagnostic criteria of "new coronavirus pneumonia diagnosis program", the patient was diagnosed as pneumonia infected by the new coronavirus;
&lt;br&gt;3) Severe pneumonia index (PSI) </t>
  </si>
  <si>
    <t>Exclusion criteria: 1)One of the following conditions:
&lt;br&gt;Respiratory distress, RR &gt;= 30 times/min;
&lt;br&gt;At rest, oxygen saturation is less than 93%;
&lt;br&gt;Atrial  arterial oxygen pressure (PaO2)/oxygen absorption concentration (FiO2) &lt;= 300mmHg (1mmHg=0.13</t>
  </si>
  <si>
    <t>experimental group:routine treatment and Kangbingdu granules;control group:routine treatment ;</t>
  </si>
  <si>
    <t>Disappearance rate of fever symptoms;</t>
  </si>
  <si>
    <t>ChiCTR2000029803</t>
  </si>
  <si>
    <t>A prospective, randomized, open-label, controlled clinical study to evaluate the preventive effect of hydroxychloroquine on close contacts after exposure to the Novel Coronavirus Pneumonia (COVID-19)</t>
  </si>
  <si>
    <t xml:space="preserve">A prospective, randomized, open-label, controlled clinical study to evaluate the preventive effect of hydroxychloroquine on close contacts after exposure to the Novel Coronavirus Pneumonia (COVID-19)                                                        </t>
  </si>
  <si>
    <t>http://www.chictr.org.cn/showproj.aspx?proj=49428</t>
  </si>
  <si>
    <t>A1:80;A2:80;B1:80;B2:80;</t>
  </si>
  <si>
    <t>Inclusion criteria: 1. 18 years old &lt;= age &lt;= 60 years old when screening, not limited to men and women;
&lt;br&gt;2. Who are in close contact with suspected cases, confirmed cases, and positive test of new coronavirus nucleic acid, and those who have not taken</t>
  </si>
  <si>
    <t>Exclusion criteria: 1. The physician decides that participating in the trial is not in the best interest of the patient, or does not meet any conditions for safe follow-up in the protocol;
&lt;br&gt;2. People with heart disease such as cardiac block;
&lt;br&gt;3. Peo</t>
  </si>
  <si>
    <t>A1:Hydroxychloroquine, small dose;A2:Hydroxychloroquine, high dose;B1:Abidol hydrochloride, small dose;B2:Abidol hydrochloride, high dose;</t>
  </si>
  <si>
    <t>Number of patients who have progressed to suspected or confirmed within 24 days of exposure to new coronavirus;</t>
  </si>
  <si>
    <t>ChiCTR2000030088</t>
  </si>
  <si>
    <t>Umbilical cord Wharton's Jelly derived mesenchymal stem cells in the treatment of severe novel coronavirus pneumonia (COVID-19)</t>
  </si>
  <si>
    <t xml:space="preserve">Umbilical cord Wharton's Jelly derived mesenchymal stem cells in the treatment of severe novel coronavirus pneumonia (COVID-19)                                                                                                                                </t>
  </si>
  <si>
    <t>The Sixth Medical Center of PLA General Hospital</t>
  </si>
  <si>
    <t>http://www.chictr.org.cn/showproj.aspx?proj=49902</t>
  </si>
  <si>
    <t>Lianru Gao</t>
  </si>
  <si>
    <t>6 Fucheng Road, Haidian District, Beijing, China</t>
  </si>
  <si>
    <t>lianru666@163.com</t>
  </si>
  <si>
    <t>+86 18600310121</t>
  </si>
  <si>
    <t>Inclusion criteria: 1) age 18-80 years old, regardless of gender: 2) the diagnosis criteria of severe nCoV pneumonia in line with the 6th edition of China's new coronavirus pneumonia diagnosis scheme: a.B. Real-time fluorescence rt-pcr of respiratory trac</t>
  </si>
  <si>
    <t>Experimental group:Iv injection of Wharton's Jelly mesenchymal stem cells (1Ã—10^6/kg), cell suspension volume: 40ml;Control group:Iv 40ml saline;</t>
  </si>
  <si>
    <t>The nucleic acid of the novel coronavirus is negative;CT scan of ground glass shadow disappeared;</t>
  </si>
  <si>
    <t>ChiCTR2000030087</t>
  </si>
  <si>
    <t>Clinical study for the diagnostic value of pulmonary ultrasound for novel coronavirus pneumonia (COVID-19)</t>
  </si>
  <si>
    <t xml:space="preserve">Clinical study for the diagnostic value of pulmonary ultrasound for novel coronavirus pneumonia (COVID-19)                                                                                                                                                     </t>
  </si>
  <si>
    <t>http://www.chictr.org.cn/showproj.aspx?proj=49919</t>
  </si>
  <si>
    <t>Light group:200;Common group:200;Severe group:200;Critical group:200;</t>
  </si>
  <si>
    <t>Inclusion criteria: The COVID-19 patients are confirmed according to the novel coronavirus pneumonia diagnosis and treatment plan (trial version fifth) issued by the National Health Protection Commission and the Chinese medicine administration.</t>
  </si>
  <si>
    <t>Exclusion criteria: 1. Previous cheset trauma and surgery;
&lt;br&gt;2. Previous severe emphysema and chronic obstructive pulmonary disease.</t>
  </si>
  <si>
    <t>Light group:N/A;Common group:N/A;Severe group:N/A;Critical group:N/A;</t>
  </si>
  <si>
    <t>Three-dimensional ultrasound;Two-dimensional ultrasound;Respiration related parameters;Doppler ultrasound;</t>
  </si>
  <si>
    <t>ChiCTR2000030086</t>
  </si>
  <si>
    <t>Study for the effects on medical providers' infection rate and mental health after performing different anesthesia schemes in cesarean section for novel coronavirus pneumonia (COVID-19) puerperae</t>
  </si>
  <si>
    <t xml:space="preserve">Study for the effects on medical providers' infection rate and mental health after performing different anesthesia schemes in cesarean section for novel coronavirus pneumonia (COVID-19) puerperae                                                            </t>
  </si>
  <si>
    <t>http://www.chictr.org.cn/showproj.aspx?proj=49934</t>
  </si>
  <si>
    <t>general anesthesia group vs. intraspinal anesthesia group:30;Health care goup:180;</t>
  </si>
  <si>
    <t>Haifa Xia, Xiangdong Chen</t>
  </si>
  <si>
    <t>Inclusion criteria: 1) The NCP puerperae undergoing cesarean section (The diagnosis and treatment plan of pneumonia infected by novel coronavirus of the National Health Commission (Fifth Edition) Hubei Province Diagnostic criteria: including clinical diag</t>
  </si>
  <si>
    <t>Exclusion criteria: Medical staff with contact history outside the operating room.</t>
  </si>
  <si>
    <t>general anesthesia group vs. intraspinal anesthesia group:N/A;Health care goup:N/A;</t>
  </si>
  <si>
    <t>CT image of lung of close contact medical staff;Human body temperature of close contact medical staff;Anxiety Scale of of close contact medical staff;</t>
  </si>
  <si>
    <t>ChiCTR2000029740</t>
  </si>
  <si>
    <t>Efficacy of therapeutic effects of hydroxycholoroquine in novel coronavirus pneumonia (COVID-19) patients(randomized open-label control clinical trial)</t>
  </si>
  <si>
    <t xml:space="preserve">Efficacy of therapeutic effects of hydroxycholoroquine in novel coronavirus pneumonia (COVID-19) patients(randomized open-label control clinical trial)                                                                                                        </t>
  </si>
  <si>
    <t>The First Hospital of Peking University</t>
  </si>
  <si>
    <t>http://www.chictr.org.cn/showproj.aspx?proj=49317</t>
  </si>
  <si>
    <t>hydroxychloroquine group:54;control group:24;</t>
  </si>
  <si>
    <t>Zhuoli Zhang</t>
  </si>
  <si>
    <t>8 Xishiku Street, Beijing, China</t>
  </si>
  <si>
    <t>zhuoli.zhang@126.com</t>
  </si>
  <si>
    <t>+86 13901094780</t>
  </si>
  <si>
    <t>The First hospital of Peking University</t>
  </si>
  <si>
    <t>Inclusion criteria: Patients with novel coronavirus infection who agreed to participate in this trial and signed the informed consent form. The diagnose criteria was according to Diagnostic and treatment protocol of COVID-19 pneumonia published by Chinese</t>
  </si>
  <si>
    <t>Exclusion criteria: Patients who is enrolled in other clinical trial
&lt;br&gt;who had diagnosed as macular degeneration of retinawere or defects of visual field;
&lt;br&gt;who was allergic to 4-aminoquinoline compounds or is prescribed any drug had interactions with</t>
  </si>
  <si>
    <t>hydroxychloroquine group:oral intake hydroxycholoroquine 0.2 twice a day;control group:conventional therapy;</t>
  </si>
  <si>
    <t>oxygen index;max respiratory rate;lung radiography;count of lymphocyte;temperature;other infection;time when the nuleic acid of the novel coronavirus turns negative;prognosis;</t>
  </si>
  <si>
    <t>ChiCTR2000029780</t>
  </si>
  <si>
    <t>A multicenter, randomized, open, controlled trial for the efficacy and safety of Shen-Qi Fu-Zheng injection in the treatment of novel coronavirus pneumonia (COVID-19)</t>
  </si>
  <si>
    <t xml:space="preserve">A multicenter, randomized, open, controlled trial for the efficacy and safety of Shen-Qi Fu-Zheng injection in the treatment of novel coronavirus pneumonia (COVID-19)                                                                                         </t>
  </si>
  <si>
    <t>http://www.chictr.org.cn/showproj.aspx?proj=49220</t>
  </si>
  <si>
    <t>Inclusion criteria: 1) Aged &gt;= 18 years;
&lt;br&gt;2) In line with the diagnostic criteria of "new coronavirus pneumonia diagnosis program", the patient was diagnosed as pneumonia infected by the new coronavirus;
&lt;br&gt;3) Severe pneumonia index (PSI) class for II</t>
  </si>
  <si>
    <t>Exclusion criteria: 1)One of the following conditions:
&lt;br&gt;Respiratory distress, RR &gt;= 30 times/min;
&lt;br&gt;At rest, oxygen saturation is less than 93%;
&lt;br&gt;Artial arterial oxygen pressure (PaO2)/oxygen absorption concentration (FiO2) &lt;= 300mmHg (1mmHg=0.133</t>
  </si>
  <si>
    <t>experimental group:Routine treatment and Shenqi Fuzheng Injection;control group:Routine treatment ;</t>
  </si>
  <si>
    <t>Recovery time;</t>
  </si>
  <si>
    <t>ChiCTR2000030054</t>
  </si>
  <si>
    <t>A prospective, open label, randomized, control trial for chloroquine or hydroxychloroquine in patients with mild and common novel coronavirus pulmonary (COVIP-19)</t>
  </si>
  <si>
    <t xml:space="preserve">An open randomized controlled trial for Chloroquine phosphate and Hydroxychloroquine sulfate in the treatment of mild and common novel coronavirus pneumonia (COVID-19)                                                                                        </t>
  </si>
  <si>
    <t>http://www.chictr.org.cn/showproj.aspx?proj=49869</t>
  </si>
  <si>
    <t>Hydroxychloroquine sulfate gloup:40;Chloroquine phosphate gloup:40;Control group:20;</t>
  </si>
  <si>
    <t>Room 507, Xianyue Haijing Building, 195 Xianyue Road, Siming Square, Xiamen, Fujian, China</t>
  </si>
  <si>
    <t>Inclusion criteria: 1. Aged 18-75 years old;
&lt;br&gt;2. RT-PCR positive for 2019-nCoV or Confirmed lung involvement with chest imaging;
&lt;br&gt;3. The clinical symptoms are slight, and there is no obvious manifestation of pneumonia (mild disease) or clinical symp</t>
  </si>
  <si>
    <t>Exclusion criteria: 1. Investigator makes a decision that trial participation is not in patients' best interest, or any condition that does not allow the protocol to be followed safely;
&lt;br&gt;2. As judged by investigator historic or current diseases that ma</t>
  </si>
  <si>
    <t>Hydroxychloroquine sulfate gloup:Hydroxychloroquine sulfate 0.2g bid x 14 days a day ;Chloroquine phosphate gloup:The first dose of chloroquine phosphate was 1gx2 days, and the third day was 0.5gx12 days ;Control group:Recommended treatment plan for novel</t>
  </si>
  <si>
    <t>ChiCTR2000030039</t>
  </si>
  <si>
    <t>Clinical study for infusing convalescent plasma to treat patients with new coronavirus pneumonia (COVID-19)</t>
  </si>
  <si>
    <t xml:space="preserve">Clinical study for infusing convalescent plasma to treat patients with new coronavirus pneumonia (COVID-19)                                                                                                                                                    </t>
  </si>
  <si>
    <t>Affiliated Hospital of Xuzhou Medical University</t>
  </si>
  <si>
    <t>http://www.chictr.org.cn/showproj.aspx?proj=49544</t>
  </si>
  <si>
    <t>Experimental group:30;control group:60;</t>
  </si>
  <si>
    <t>Xuebing Yan</t>
  </si>
  <si>
    <t>9 Kunpeng Road, Gulou District, Xuzhou, Jiangsu, China</t>
  </si>
  <si>
    <t>yxbxuzhou@126.com</t>
  </si>
  <si>
    <t>+86 15205215685</t>
  </si>
  <si>
    <t xml:space="preserve">Inclusion criteria: 1. The diagnosis conforms to the diagnostic criteria of "pneumonia diagnosis and treatment program for new coronavirus infection (trial version 5)";
&lt;br&gt;2. Clinical classification is normal,severe or critical;
&lt;br&gt;3. Subject aged &gt;=18 </t>
  </si>
  <si>
    <t>Exclusion criteria: 1. Highly allergic constitution or history of severe allergy, especially plasma allergy;
&lt;br&gt;2. The doctor believes that there are other reasons not to include the healer.</t>
  </si>
  <si>
    <t>Experimental group:conventional therapy with Infusion of convalescent plasma: 200-500ml, two infusions are recommended;control group:conventional therapy;</t>
  </si>
  <si>
    <t>SARS-CoV-2 DNA;SARS-CoV-2  antibody levels;thoracic spiral CT;</t>
  </si>
  <si>
    <t>ChiCTR2000030021</t>
  </si>
  <si>
    <t>A medical records based analysis for the clinical characteristics of novel coronavirus pneumonia (COVID-19) in immunocompromised patients</t>
  </si>
  <si>
    <t xml:space="preserve">A medical records based analysis for the clinical characteristics of novel coronavirus pneumonia (COVID-19) in immunocompromised patients                                                                                                                      </t>
  </si>
  <si>
    <t>Department of respiratory and critical care medicine, Tongji Hospital, Tongji Medical College, Huazhong University of science and technology</t>
  </si>
  <si>
    <t>http://www.chictr.org.cn/showproj.aspx?proj=49690</t>
  </si>
  <si>
    <t>Zhou Min</t>
  </si>
  <si>
    <t>minzhou@tjh.tjmu.edu.cn</t>
  </si>
  <si>
    <t>+86 15002749377</t>
  </si>
  <si>
    <t>Department of Respiratory and Critical Care Medicine, Tongji Hospital, Tongji Medical College, Huazhong University of Science and Technology</t>
  </si>
  <si>
    <t>Inclusion criteria: Diagnostic criteria refers to the WHO standards, including clinically diagnosed cases and laboratory confirmed cases</t>
  </si>
  <si>
    <t>Exclusion criteria: Pneumonia caused by other pathogens</t>
  </si>
  <si>
    <t>Clinical characteristics;</t>
  </si>
  <si>
    <t>ChiCTR2000030020</t>
  </si>
  <si>
    <t>The clinical application and basic research related to mesenchymal stem cells to treat novel coronavirus pneumonia (COVID-19)</t>
  </si>
  <si>
    <t xml:space="preserve">The clinical application and basic research related to mesenchymal stem cells to treat novel coronavirus pneumonia (COVID-19)                                                                                                                                  </t>
  </si>
  <si>
    <t>Second Hospital of University of South China, Hengyang</t>
  </si>
  <si>
    <t>http://www.chictr.org.cn/showproj.aspx?proj=49812</t>
  </si>
  <si>
    <t>Luo Zhigang</t>
  </si>
  <si>
    <t>35 Jiefang Avenue, Zhengxiang District, Hengyang, Hu'nan, China</t>
  </si>
  <si>
    <t>706885399@qq.com</t>
  </si>
  <si>
    <t>+86 13907342350</t>
  </si>
  <si>
    <t xml:space="preserve">Inclusion criteria: (1) Age 18-70 years
&lt;br&gt;(2) Clinical symptoms, signs, and lung CT suggest changes in lung inflammation. Patients diagnosed with new type of coronavirus pneumonia combined with more than one nucleic acid test
&lt;br&gt;(3) Clinical symptoms, </t>
  </si>
  <si>
    <t xml:space="preserve">Exclusion criteria: (1) Subject has a history of tumor
&lt;br&gt;(2) Female patients of childbearing age during pregnancy, lactation or recent birth planning
&lt;br&gt;(3) Highly allergic constitution or history of severe allergies
&lt;br&gt;(4) Coagulation disorders such </t>
  </si>
  <si>
    <t>Case series:mesenchymal stem cells therapy;</t>
  </si>
  <si>
    <t>Coronavirus nucleic acid markers negative rate;Symptoms improved after 4 treatments;Inflammation (CT of the chest);</t>
  </si>
  <si>
    <t>ChiCTR2000030019</t>
  </si>
  <si>
    <t>The COVID-19 Mobile Health Study (CMHS), a large-scale clinical observational registration study using nCapp</t>
  </si>
  <si>
    <t xml:space="preserve">The COVID-19 Mobile Health Study (CMHS), a large-scale clinical observational registration study using nCapp                                                                                                                                                   </t>
  </si>
  <si>
    <t>Zhongshan Hospital Fudan University</t>
  </si>
  <si>
    <t>http://www.chictr.org.cn/showproj.aspx?proj=49768</t>
  </si>
  <si>
    <t>Training:150;Vaidation:450;</t>
  </si>
  <si>
    <t>Chunxue Bai</t>
  </si>
  <si>
    <t>bai.chunxue@zs-hospital.sh.cn</t>
  </si>
  <si>
    <t>+86 18621170011</t>
  </si>
  <si>
    <t>Inclusion criteria: 1. Aged 18-90 years;
&lt;br&gt;2. With risk factor of COVID-19;
&lt;br&gt;3. Access to nCapp platform;
&lt;br&gt;4. to be able to complete a 1 year follow up.</t>
  </si>
  <si>
    <t>Exclusion criteria: Unable to access the nCapp platform</t>
  </si>
  <si>
    <t>Training:None;Vaidation:None;</t>
  </si>
  <si>
    <t>Accuracy;</t>
  </si>
  <si>
    <t>ChiCTR2000030004</t>
  </si>
  <si>
    <t>Effect of Novel Coronavirus Pneumonia (COVID-19) on the Mental Health of College Students</t>
  </si>
  <si>
    <t xml:space="preserve">Effect of New Coronavirus Pneumonia (COVID-19) on the Mental Health of College Students                                                                                                                                                                        </t>
  </si>
  <si>
    <t>http://www.chictr.org.cn/showproj.aspx?proj=49783</t>
  </si>
  <si>
    <t>college students:150000;</t>
  </si>
  <si>
    <t>Tao Li</t>
  </si>
  <si>
    <t xml:space="preserve">28 South Dianxin Street, Wuhou District, Chengdu, Sichuan, China </t>
  </si>
  <si>
    <t>xuntao26@hotmail.com</t>
  </si>
  <si>
    <t>+86 18980601817</t>
  </si>
  <si>
    <t>Inclusion criteria: All students from Sichuan University will be invited to participate in this research. Students will voluntarily participate in the study and ask for an informed consent.</t>
  </si>
  <si>
    <t>college students:none;</t>
  </si>
  <si>
    <t>Mental health status;</t>
  </si>
  <si>
    <t>NCT04256395</t>
  </si>
  <si>
    <t>Efficacy of a Self-test and Self-alert Mobile Applet in Detecting Susceptible Infection of COVID-19</t>
  </si>
  <si>
    <t>Registry Study on the Efficacy of a Self-test and Self-alert Applet in Detecting Susceptible Infection of COVID-19 â€”â€”a Population Based Mobile Internet Survey</t>
  </si>
  <si>
    <t>Beijing Tsinghua Chang Gung Hospital</t>
  </si>
  <si>
    <t>https://clinicaltrials.gov/show/NCT04256395</t>
  </si>
  <si>
    <t>Jiahong Dong, M.D;Xiaobin Feng, M.D;Xiaobin Feng, M.D</t>
  </si>
  <si>
    <t>;fengxiaobin200708@aliyun.com;</t>
  </si>
  <si>
    <t>;+86 13228683243;</t>
  </si>
  <si>
    <t>Beijing Tsinghua Changgung Hospital;</t>
  </si>
  <si>
    <t xml:space="preserve">
&lt;br&gt;        Inclusion Criteria:
&lt;br&gt;
&lt;br&gt;          -  people who lived in or out of China at present and threatened by the infection and
&lt;br&gt;             spread of COVID-19
&lt;br&gt;
&lt;br&gt;               -  without gender and age restriction
&lt;br&gt;
&lt;br&gt;          </t>
  </si>
  <si>
    <t>Susceptibility to Viral and Mycobacterial Infection</t>
  </si>
  <si>
    <t>Other: mobile internet survey on self-test</t>
  </si>
  <si>
    <t>positive number diagnosed by national guideline in the evaluated population</t>
  </si>
  <si>
    <t>NCT04273529</t>
  </si>
  <si>
    <t>The Efficacy and Safety of Thalidomide in the Adjuvant Treatment of Moderate New Coronavirus (COVID-19) Pneumonia</t>
  </si>
  <si>
    <t>The Efficacy and Safety of Thalidomide in the Adjuvant Treatment of Moderate New Coronavirus (COVID-19) Pneumonia: a Prospective, Multicenter, Randomized, Double-blind, Placebo, Parallel Controlled Clinical Study</t>
  </si>
  <si>
    <t>First Affiliated Hospital of Wenzhou Medical University</t>
  </si>
  <si>
    <t>https://clinicaltrials.gov/show/NCT04273529</t>
  </si>
  <si>
    <t xml:space="preserve">Allocation: Randomized. Intervention model: Parallel Assignment. Primary purpose: Treatment. Masking: Quadruple (Participant, Care Provider, Investigator, Outcomes Assessor). </t>
  </si>
  <si>
    <t>Jinglin Xia, MD;Jinglin Xia, MD</t>
  </si>
  <si>
    <t>;xiajinglin@fudan.edu.cn</t>
  </si>
  <si>
    <t>;0577-55578166</t>
  </si>
  <si>
    <t>First Affiliated Hospital of Wenzhou Medical University;</t>
  </si>
  <si>
    <t xml:space="preserve">
&lt;br&gt;        Inclusion Criteria:
&lt;br&gt;
&lt;br&gt;          1. Age =18 years;
&lt;br&gt;
&lt;br&gt;          2. Laboratory (RT-PCR) diagnosis of common patients infected with COVID-19 (refer to the
&lt;br&gt;             fifth edition of the Chinese Guidelines for Diagnosis and Tr</t>
  </si>
  <si>
    <t>COVID-19 Thalidomide</t>
  </si>
  <si>
    <t>Drug: thalidomide;Drug: placebo</t>
  </si>
  <si>
    <t>Time to Clinical recoveryTime to Clinical Recovery (TTCR)</t>
  </si>
  <si>
    <t>NCT04270383</t>
  </si>
  <si>
    <t>Clinical Characteristics and Long-term Prognosis of 2019-nCoV Infection in Children</t>
  </si>
  <si>
    <t>A Multicenter Observational Study About the Clinical Characteristics and Long-term Prognosis of 2019-nCoV Infection in Children</t>
  </si>
  <si>
    <t>Beijing Children's Hospital</t>
  </si>
  <si>
    <t>https://clinicaltrials.gov/show/NCT04270383</t>
  </si>
  <si>
    <t xml:space="preserve"> ; ; ; ; </t>
  </si>
  <si>
    <t>Kunling Shen, MD,PhD;Tianyou Wang, MD,PhD;Baoping Xu, MD,PhD;Baoping Xu, MD,PhD;Lina Wang</t>
  </si>
  <si>
    <t>;;;xubaopingbch@163.com;</t>
  </si>
  <si>
    <t>;;;861059616308;</t>
  </si>
  <si>
    <t>Beijing Children's Hospital of Capital Medical University, China;Beijing Children's Hospital of Capital Medical University, China;Beijing Children's Hospital of Capital Medical University, China;</t>
  </si>
  <si>
    <t xml:space="preserve">
&lt;br&gt;        1. For the 2019-nCoV infection group
&lt;br&gt;
&lt;br&gt;             Inclusion Criteria:
&lt;br&gt;
&lt;br&gt;             Diagnosed with 2019-nCoV infection (with direct laboratory evidence).
&lt;br&gt;
&lt;br&gt;               1. Respiratory or blood samples tested positive</t>
  </si>
  <si>
    <t>The incidence of long-term adverse outcomes.;The improvement rate of 2019-nCoV.;The cure rate of 2019-nCoV.</t>
  </si>
  <si>
    <t>NCT04275947</t>
  </si>
  <si>
    <t>The COVID-19 Mobile Health Study (CMHS)</t>
  </si>
  <si>
    <t>The COVID-19 Mobile Health Study, a Large-scale Clinical Observational Study Using nCapp</t>
  </si>
  <si>
    <t>CMHS</t>
  </si>
  <si>
    <t>Chinese Alliance Against Lung Cancer</t>
  </si>
  <si>
    <t>https://clinicaltrials.gov/show/NCT04275947</t>
  </si>
  <si>
    <t>90 Years</t>
  </si>
  <si>
    <t>Chunxue Bai;Chunxue Bai;Chunxue Bai</t>
  </si>
  <si>
    <t>;bai.chunxue@zs-hospital.sh.cn;</t>
  </si>
  <si>
    <t>;+8618621170011?;</t>
  </si>
  <si>
    <t>Shanghai Respiratory Research Institution;</t>
  </si>
  <si>
    <t xml:space="preserve">
&lt;br&gt;        Inclusion Criteria:
&lt;br&gt;
&lt;br&gt;          -  High risk of COVID-19
&lt;br&gt;
&lt;br&gt;          -  RT-PCR test result of SAR2-CoV-19
&lt;br&gt;
&lt;br&gt;        Exclusion Criteria:
&lt;br&gt;
&lt;br&gt;          -  Not available for RT-PCR test result of SAR2-CoV-19
&lt;br&gt;      </t>
  </si>
  <si>
    <t>Other: nCapp, a cell phone-based auto-diagnosis system</t>
  </si>
  <si>
    <t>Accuracy of nCapp COVID-19 risk diagnostic model</t>
  </si>
  <si>
    <t>ChiCTR2000030003</t>
  </si>
  <si>
    <t>Optimization Protocal of Integrated Traditional Chinese and Western Medicine in the Treatment for Novel Coronavirus Pneumonia (COVID-19)</t>
  </si>
  <si>
    <t xml:space="preserve">Optimization Protocal of Integrated Traditional Chinese and Western Medicine Treatment for Novel Coronavirus Pneumonia (COVID-19)                                                                                                                              </t>
  </si>
  <si>
    <t>http://www.chictr.org.cn/showproj.aspx?proj=49770</t>
  </si>
  <si>
    <t>Group 1:120;Group 2:240;Group 3:120;</t>
  </si>
  <si>
    <t>Affiliated Hospital of Chengdu University of Traditional Chinese Medicine</t>
  </si>
  <si>
    <t>Inclusion criteria: (1) Patients with mild who are in compliance with the "Pneumonitis Diagnosis and Treatment Program for COVID-19(Trial Fifth Edition)" (released on 2020.2.4);
&lt;br&gt;(2) Aged more than 18 years old;
&lt;br&gt;(3) Informed consent of the patient.</t>
  </si>
  <si>
    <t>Group 1:Traditional Chinese Medicine prescription No. 1 and 2;Group 2:Gankeshuangqing capsule;Group 3:Shuanghuanglian oral liquid;</t>
  </si>
  <si>
    <t>hospital stay;Discharge rate;Site-specific hospital metastasis rate or severe conversion rate;Body temperature normalization time;Clinical symptoms disappearance rate;</t>
  </si>
  <si>
    <t>ChiCTR2000030002</t>
  </si>
  <si>
    <t>Clinical study of novel NLRP Inflammasome inhibitor (Tranilast) in the treatment of novel coronavirus pneumonia (COVID-19)</t>
  </si>
  <si>
    <t xml:space="preserve">Clinical study for novel NLRP Inflammasome inhibitor (Tranilast) in the treatment of novel coronavirus (COVID-19)                                                                                                                                              </t>
  </si>
  <si>
    <t>http://www.chictr.org.cn/showproj.aspx?proj=49738</t>
  </si>
  <si>
    <t>control group:30;Experience group:30;</t>
  </si>
  <si>
    <t>Hongliang He</t>
  </si>
  <si>
    <t>44271370@qq.com</t>
  </si>
  <si>
    <t>+86 15956927046</t>
  </si>
  <si>
    <t xml:space="preserve">The First Affiliated Hospital of University of science and technology of China (Anhui Provincial Hospital) </t>
  </si>
  <si>
    <t>Inclusion criteria: 1. The patients who were diagnosed with the common type of NCP (including severe risk factors) and severe cases of new coronavirus pneumonia;
&lt;br&gt;2. Aged 18 to 85 years;
&lt;br&gt;3. IL-1ÃŸ elevated (using Elisa method, using the same compan</t>
  </si>
  <si>
    <t>Exclusion criteria: 1. Patients who are participating in other drug clinical trials;
&lt;br&gt;2. Pregnant or lactating women;
&lt;br&gt;3. ALT / AST&gt; 5 ULN, neutrophils &lt;0.5, platelets less than 50;
&lt;br&gt;4. Expected life&lt;1 week;
&lt;br&gt;5. Definite diagnosis of asthma-re</t>
  </si>
  <si>
    <t>control group:conventional therapy;Experience group:conventional therapy and Tranilast;</t>
  </si>
  <si>
    <t>ChiCTR2000029989</t>
  </si>
  <si>
    <t>A randomized controlled Trial for therapeutic efficacy of Recombinant Human Interferon alpha 1b Eye Drops in the treatment of elderly with novel coronavirus pneumonia (COVID-19)</t>
  </si>
  <si>
    <t xml:space="preserve">A randomized controlled Trial for therapeutic efficacy of Recombinant Human Interferon alpha 1b Eye Drops in the treatment of elderly with novel coronavirus pneumonia (COVID-19)                                                                              </t>
  </si>
  <si>
    <t>http://www.chictr.org.cn/showproj.aspx?proj=49720</t>
  </si>
  <si>
    <t>experimental group.:150;Control group:150;</t>
  </si>
  <si>
    <t>Feng Cao</t>
  </si>
  <si>
    <t>28 Fuxing Road, Haidian District, Beijing, China</t>
  </si>
  <si>
    <t>fengcao8828@163.com</t>
  </si>
  <si>
    <t>+86 13911798280</t>
  </si>
  <si>
    <t>Inclusion criteria: 1. Aged &gt;=60 years;
&lt;br&gt;2. Patients confirmed with novel coronavirus pneumonia. The Diagnostic criteria refer to "Pneumonitis Diagnosis and Treatment Scheme for Novel Coronavirus Infection (Trial Version 5)";
&lt;br&gt;3. Those without broad</t>
  </si>
  <si>
    <t>Exclusion criteria: 1. critically ill patients based on the New Protocol for Diagnosis and Treatment of NCP;
&lt;br&gt;2. Patients with eye diseases (such as cataract, conjunctivitis, glaucoma)
&lt;br&gt;3. Severe liver disease (such as  AST &gt; 3 ULN);
&lt;br&gt;4. Patients</t>
  </si>
  <si>
    <t>experimental group.:Recombinant Human Interferon a1b Eye Drops ;Control group:placebo drop;</t>
  </si>
  <si>
    <t>Arterial Blood Oxygen Saturation;TTCR,Time to Clinical recovery;temperature;respiratory rate;Lung CT;</t>
  </si>
  <si>
    <t>NCT04275245</t>
  </si>
  <si>
    <t>Clinical Study of Anti-CD147 Humanized Meplazumab for Injection to Treat With 2019-nCoV Pneumonia</t>
  </si>
  <si>
    <t>Single Center, Single Arm, Open Clinical Study to Access Safety and Initial Efficacy of Anti-CD147 Humanized Meplazumab for Injection to Treat With 2019-nCoV Pneumonia</t>
  </si>
  <si>
    <t>Tang-Du Hospital</t>
  </si>
  <si>
    <t>https://clinicaltrials.gov/show/NCT04275245</t>
  </si>
  <si>
    <t xml:space="preserve">Intervention model: Single Group Assignment. Primary purpose: Treatment. Masking: None (Open Label). </t>
  </si>
  <si>
    <t>Phase 1/Phase 2</t>
  </si>
  <si>
    <t>Jianqi Lian, MD;Sicao Li</t>
  </si>
  <si>
    <t>liangjq@fmmu.edu.cn;</t>
  </si>
  <si>
    <t>+86-13571892829;+86-029-84777631</t>
  </si>
  <si>
    <t xml:space="preserve">
&lt;br&gt;        Inclusion Criteria:
&lt;br&gt;
&lt;br&gt;          -  Men and women aged 18 to 75 years (inclusive)
&lt;br&gt;
&lt;br&gt;          -  In line with the new coronavirus infection pneumonia diagnosis and treatment plan
&lt;br&gt;             (trial version 4) issued by the H</t>
  </si>
  <si>
    <t>2019-nCoVs Infection Pneumonia</t>
  </si>
  <si>
    <t>Drug: Meplazumab for Injection</t>
  </si>
  <si>
    <t>2019 nCoV nucleic acid detection</t>
  </si>
  <si>
    <t>NCT04275388</t>
  </si>
  <si>
    <t>Xiyanping Injection for the Treatment of New Coronavirus Infected Pneumonia</t>
  </si>
  <si>
    <t>A Prospective, Randomized, Open, Parallel Controlled, Multicenter Clinical Study of Xiyanping Injection in Combination With Conventional Treatment for the Evaluation of the Effectiveness and Safety of Novel Coronavirus Infection Pneumonia</t>
  </si>
  <si>
    <t>Jiangxi Qingfeng Pharmaceutical Co. Ltd.</t>
  </si>
  <si>
    <t>https://clinicaltrials.gov/show/NCT04275388</t>
  </si>
  <si>
    <t>70 Years</t>
  </si>
  <si>
    <t>Hongzhou Lu, Master</t>
  </si>
  <si>
    <t>lunliweiyuanhui2009@126.com</t>
  </si>
  <si>
    <t>021-37990333</t>
  </si>
  <si>
    <t xml:space="preserve">
&lt;br&gt;        Inclusion Criteria:
&lt;br&gt;
&lt;br&gt;          1. Aged between 18 and 70 years, extremes included, male or female
&lt;br&gt;
&lt;br&gt;          2. Fever (armpit temperature =37.3 Â° C, or mouth temperature =38.0 Â° C, or anal or ear
&lt;br&gt;             temperature</t>
  </si>
  <si>
    <t>2019 Novel Coronavirus Pneumonia</t>
  </si>
  <si>
    <t>Drug: Xiyanping injection;Drug: Lopinavir / ritonavir, alpha-interferon nebulization</t>
  </si>
  <si>
    <t>Clinical recovery time</t>
  </si>
  <si>
    <t>ChiCTR2000029988</t>
  </si>
  <si>
    <t>Clinical Study of Chloroquine Phosphate in the Treatment of Severe Novel Coronavirus Pneumonia (COVID-19)</t>
  </si>
  <si>
    <t xml:space="preserve">Clinical Study of Chloroquine Phosphate in the Treatment of Severe Novel Coronavirus Pneumonia (COVID-19)                                                                                                                                                      </t>
  </si>
  <si>
    <t>http://www.chictr.org.cn/showproj.aspx?proj=49218</t>
  </si>
  <si>
    <t>Inclusion criteria: 1) Male and female, 18-70 years old;
&lt;br&gt;2) Severe patients (in any case: respiratory distress, RR &gt;= 30 times / min; in resting state, oxygen saturation &lt;= 93%; PaO2 / FiO2 &lt;= 300MMHG);
&lt;br&gt;3) Within 12 days after illness onset;
&lt;br&gt;4</t>
  </si>
  <si>
    <t>Exclusion criteria: 1) Cases with severe vomiting and difficulty in taking drugs orally or causing difficulty in taking drugs after oral administration;
&lt;br&gt;2) Pregnant and lactating women;
&lt;br&gt;3) The subjects received specific antiviral drugs such as lop</t>
  </si>
  <si>
    <t>Experimental group:Chloroquine Phosphate;Control group:No;</t>
  </si>
  <si>
    <t>ChiCTR2000030420</t>
  </si>
  <si>
    <t>A Clinical Trial Study for the Influence of TCM Psychotherapy on Negative Emotion of Patients with Novel Coronavirus Pneumonia (COVID-19) Based on Network Platform</t>
  </si>
  <si>
    <t xml:space="preserve">A Clinical Trial Study for the Influence of TCM Psychotherapy on Negative Emotion of Patients with Novel Coronavirus Pneumonia (COVID-19) Based on Network Platform                                                                                            </t>
  </si>
  <si>
    <t>Institute of Integrative Medicine of Dalian Medical University, Dalian, China.</t>
  </si>
  <si>
    <t>http://www.chictr.org.cn/showproj.aspx?proj=50286</t>
  </si>
  <si>
    <t>Control group:30;Experimental group:30;</t>
  </si>
  <si>
    <t>Dong Shang</t>
  </si>
  <si>
    <t>9 West Section, Lushun Road South, Lushunkou District, Dalian, Liaoning, China</t>
  </si>
  <si>
    <t>shangdongdalian@163.com</t>
  </si>
  <si>
    <t>+86 18098875933</t>
  </si>
  <si>
    <t>Institute of Integrative Medicine of Dalian Medical University</t>
  </si>
  <si>
    <t>Inclusion criteria: 1) confirmed or suspected cases of new coronavirus pneumonia;
&lt;br&gt;2) be able to understand the content of this study, and have the ability of normal communication and understanding;
&lt;br&gt;3) voluntarily participate in this study and obta</t>
  </si>
  <si>
    <t>Exclusion criteria: 1) patients in coma, unable to carry out voluntary activities and social activities;
&lt;br&gt;2) patients with mental illness or adverse reactions caused by drugs;
&lt;br&gt;3) patients with serious diseases such as cardiovascular, cerebrovascula</t>
  </si>
  <si>
    <t>Control group:Conventional integrated traditional Chinese and western medicine treatment and western medicine psychological intervention treatment;Experimental group:Conventional integrated traditional Chinese and western medicine treatment, western medic</t>
  </si>
  <si>
    <t>Psychological status;Treatment compliance;To evaluate the difference in isolation and rehabilitation of patients after discharge;</t>
  </si>
  <si>
    <t>ChiCTR2000029985</t>
  </si>
  <si>
    <t>Study for mental health status and influencing factors of nurses during epidemic prevention of novel coronavirus pneumonia (COVID-19)</t>
  </si>
  <si>
    <t xml:space="preserve">Study on mental health status and influencing factors of nurses during epidemic prevention of Novel coronavirus pneumonia (COVID-19)                                                                                                                           </t>
  </si>
  <si>
    <t>Sichuan Academy of Medical Sciences &amp; Sichuan Provincial Peopleâ€™s Hospital</t>
  </si>
  <si>
    <t>http://www.chictr.org.cn/showproj.aspx?proj=49711</t>
  </si>
  <si>
    <t>Case series:1853;</t>
  </si>
  <si>
    <t>Caixia Xie</t>
  </si>
  <si>
    <t>32 West Second Section, First Ring Road, Chengdu, Sichuan, China</t>
  </si>
  <si>
    <t>8999578@qq.com</t>
  </si>
  <si>
    <t>+86 13699093647</t>
  </si>
  <si>
    <t>Inclusion criteria: (1) nurses with working years &gt;=1 year;
&lt;br&gt;(2) registered nurses who are qualified to practice;
&lt;br&gt;(3) nurses who volunteered to participate in this study.</t>
  </si>
  <si>
    <t>Exclusion criteria: (1) advanced and trainee nurses; 
&lt;br&gt;(2) nurses during the investigation period due to leave (sickness, affairs, pregnancy, etc.) reasons not post.</t>
  </si>
  <si>
    <t>NO</t>
  </si>
  <si>
    <t>HSCS;SCSQ;GHQ-12;</t>
  </si>
  <si>
    <t>NCT04273581</t>
  </si>
  <si>
    <t>The Efficacy and Safety of Thalidomide Combined With Low-dose Hormones in the Treatment of Severe COVID-19</t>
  </si>
  <si>
    <t>The Efficacy and Safety of Thalidomide Combined With Low-dose Hormones in the Treatment of Severe New Coronavirus (COVID-19) Pneumonia: a Prospective, Multicenter, Randomized, Double-blind, Placebo, Parallel Controlled Clinical Study</t>
  </si>
  <si>
    <t>https://clinicaltrials.gov/show/NCT04273581</t>
  </si>
  <si>
    <t xml:space="preserve">
&lt;br&gt;        Inclusion Criteria:
&lt;br&gt;
&lt;br&gt;          1. Age =18 years;
&lt;br&gt;
&lt;br&gt;          2. The laboratory (RT-PCR) confirmed the diagnosis of severe patients infected with
&lt;br&gt;             CoVID-19 (refer to the fifth edition of the Chinese diagnosis and</t>
  </si>
  <si>
    <t>Drug: placebo;Drug: Thalidomide</t>
  </si>
  <si>
    <t>Time to Clinical Improvement (TTCI)</t>
  </si>
  <si>
    <t>NCT04279782</t>
  </si>
  <si>
    <t>Clinical Features of Suspected and Confirmed Patients of 2019 Novel Coronavirus Infection</t>
  </si>
  <si>
    <t>Investigation on Clinical Features of Suspected and Confirmed Patients of 2019 Novel Coronavirus Infection in Isolation Unit</t>
  </si>
  <si>
    <t>Third Affiliated Hospital, Sun Yat-Sen University</t>
  </si>
  <si>
    <t>https://clinicaltrials.gov/show/NCT04279782</t>
  </si>
  <si>
    <t>Liang Peng, Doctor;Wenxiong Xu, Doctor;Liang Peng, Doctor</t>
  </si>
  <si>
    <t>;xwx1983@163.com;pzp33@hotmail.com</t>
  </si>
  <si>
    <t>;+8613760783281;+8613533978874</t>
  </si>
  <si>
    <t>Third Affiliated Hospital of Sun Yat-sen University;</t>
  </si>
  <si>
    <t xml:space="preserve">
&lt;br&gt;        Inclusion Criteria:
&lt;br&gt;
&lt;br&gt;          1. Epidemiological history including resident of Hubei province, or travel history to
&lt;br&gt;             Hubei province or exposure to suspected patients in the past two weeks.
&lt;br&gt;
&lt;br&gt;          2. Sympto</t>
  </si>
  <si>
    <t>Other: Comprehensive treatment</t>
  </si>
  <si>
    <t>Survival rate</t>
  </si>
  <si>
    <t>ChiCTR2000029972</t>
  </si>
  <si>
    <t>A randomized controlled trial for the Efficacy of Ultra Short Wave Electrotherapy in the treatment of Novel Coronavirus Pneumonia (COVID-19)</t>
  </si>
  <si>
    <t xml:space="preserve">A randomized controlled trial for the Efficacy of Ultra Short Wave Electrotherapy in the treatment of Novel Coronavirus Pneumonia (COVID-19)                                                                                                                   </t>
  </si>
  <si>
    <t>http://www.chictr.org.cn/showproj.aspx?proj=49664</t>
  </si>
  <si>
    <t>Experimental group:20;control:20;</t>
  </si>
  <si>
    <t>Chen Hong</t>
  </si>
  <si>
    <t>chenhong1129@hotmail.com</t>
  </si>
  <si>
    <t>+86 13296508243</t>
  </si>
  <si>
    <t>Inclusion criteria: (1) Aged 18-65 years;
&lt;br&gt;(2) Virus nucleic acid test is positive;
&lt;br&gt;(3) Lung CT showed multiple patchy, lumpy ground glass opacity(GGO) or consolidation in both lungs.</t>
  </si>
  <si>
    <t>Exclusion criteria: (1) Positive for other pathogens such as A, B, Mycoplasma, Adenovirus;
&lt;br&gt;(2) Respiratory failure occurs, requiring mechanical ventilation;
&lt;br&gt;(3) People with metal or pacemaker;
&lt;br&gt;(4) active tuberculosis;
&lt;br&gt;(5) Massive pulmonary</t>
  </si>
  <si>
    <t>Experimental group:ultra short wave  Electrotherapy;control:standard medical therapy;</t>
  </si>
  <si>
    <t>the rate of Coronary virus nucleic acid negative at 7 days, 14 days, 21 days, and 28 days after Ultra Short Wave Electrotherapy;Symptom recovery at 7 days, 14 days, 21 days, and 28 days after Ultra Short Wave Electrotherapy;</t>
  </si>
  <si>
    <t>ChiCTR2000030390</t>
  </si>
  <si>
    <t>Research and Development of Diagnostic Assistance Decision Support System for novel coronavirus pneumonia (COVID-19) Based on Big Data Technology</t>
  </si>
  <si>
    <t xml:space="preserve">Research and Development of Diagnostic Assistance Decision Support System for novel coronavirus pneumonia (COVID-19) Based on Big Data Technology                                                                                                              </t>
  </si>
  <si>
    <t>Key Laboratory of Ministry of Industry and Information Technology of Biomedical Engineering and Translational Medicine</t>
  </si>
  <si>
    <t>http://www.chictr.org.cn/showproj.aspx?proj=50224</t>
  </si>
  <si>
    <t>Target condition:3000;Difficult condition:0</t>
  </si>
  <si>
    <t>Kunlun He</t>
  </si>
  <si>
    <t>hekl301@aliyun.com</t>
  </si>
  <si>
    <t>+86 010 66939107</t>
  </si>
  <si>
    <t>Inclusion criteria: 1. confirmed clinical records in the database of the hospital;
&lt;br&gt;2. inpatients have confirmed clinical diagnosis and relevant laboratory tests;
&lt;br&gt;3. the CT images are complete, the image quality meets the diagnostic and measurement</t>
  </si>
  <si>
    <t xml:space="preserve">Exclusion criteria: The cases of artifacts caused by poor breath-holding coordination or operator factors are excluded </t>
  </si>
  <si>
    <t>Gold Standard:Postive result of SARS-CoV-2 nucleic acid examination;Index test:Diagnostic&amp;#32;Assistance&amp;#32;Decision&amp;#32;Support&amp;#32;System;</t>
  </si>
  <si>
    <t>CT;SEN, SPE, ACC, AUC of ROC;</t>
  </si>
  <si>
    <t>ChiCTR2000029954</t>
  </si>
  <si>
    <t>Efficacy and safety of honeysuckle oral liquid in the treatment of novel coronavirus pneumonia (COVID-19): a multicenter, randomized, controlled, open clinical trial</t>
  </si>
  <si>
    <t xml:space="preserve">Efficacy and safety of honeysuckle oral liquid in the treatment of novel coronavirus pneumonia (COVID-19): a multicenter, randomized, controlled, open clinical trial                                                                                          </t>
  </si>
  <si>
    <t>Hubei Hospital of Traditional Chinese Medicine</t>
  </si>
  <si>
    <t>http://www.chictr.org.cn/showproj.aspx?proj=49402</t>
  </si>
  <si>
    <t>Control group:100;Experimental group 1:100;Experimental group 2:100;</t>
  </si>
  <si>
    <t>Yang Yi</t>
  </si>
  <si>
    <t>4 Garden Hill, Wuchang District, Wuhan, Hubei, China</t>
  </si>
  <si>
    <t>153267742@qq.com</t>
  </si>
  <si>
    <t>+86 18971163518</t>
  </si>
  <si>
    <t>Inclusion criteria: 1. Diagnosed Novel coronavirus pneumonia patients or clinically diagnosed NCP patients in Hubei Province;
&lt;br&gt;2. Aged 18 to 65 years;
&lt;br&gt;3. The time interval between symptom onset and randomization was within 7 days (the onset of symp</t>
  </si>
  <si>
    <t>Exclusion criteria: 1. There is clear evidence of bacterial infection in respiratory tract infection caused by basic diseases such as primary immunodeficiency disease, congenital respiratory tract malformation, congenital heart disease, gastroesophageal r</t>
  </si>
  <si>
    <t>Control group:Treated according to the New Protocol for Diagnosis and Treatment of NCP(5th edition), without using traditional Chinese medicine;Experimental group 1:Basic treatment+Low dose of honeysuckle oral liquid 60ml each time, tid;Experimental group</t>
  </si>
  <si>
    <t>Recovery time;Pneumonia psi score;</t>
  </si>
  <si>
    <t>NCT04279795</t>
  </si>
  <si>
    <t>Detection of 2019 Novel Coronavirus in Multiple Organ System and Its Relationship With Clinical Manifestations</t>
  </si>
  <si>
    <t>Study on Detection of 2019 Novel Coronavirus in Multiple Organ System and Its Relationship With Clinical Manifestations in Patients</t>
  </si>
  <si>
    <t>https://clinicaltrials.gov/show/NCT04279795</t>
  </si>
  <si>
    <t>Positive rate of 2019 Novel Coronavirus RNA</t>
  </si>
  <si>
    <t>ChiCTR2000030442</t>
  </si>
  <si>
    <t>Combination of Tocilizumab, IVIG and CRRT in severe patients with novel coronavirus pneumonia (COVID-19)</t>
  </si>
  <si>
    <t xml:space="preserve">The therapeutic efficacy of combination of Tocilizumab, IVIG and CRRT in sever patients with novel coronavirus pneumonia (COVID-19)                                                                                                                            </t>
  </si>
  <si>
    <t>http://www.chictr.org.cn/showproj.aspx?proj=50380</t>
  </si>
  <si>
    <t>Ma Xiaorong</t>
  </si>
  <si>
    <t>maxr0910@163.com</t>
  </si>
  <si>
    <t>+86 13992856156</t>
  </si>
  <si>
    <t>Inclusion criteria: severe case of COVID-19</t>
  </si>
  <si>
    <t>Exclusion criteria: Allergy to any medicine
&lt;br&gt;Pregnancy</t>
  </si>
  <si>
    <t>Case series:Combination of Tocilizumab, IVIG and CRRT;</t>
  </si>
  <si>
    <t>Inhospital time;</t>
  </si>
  <si>
    <t>ChiCTR2000030363</t>
  </si>
  <si>
    <t>Novel Coronavirus Infected Disease (COVID-19) in children: epidemiology, clinical features and treatment outcome</t>
  </si>
  <si>
    <t xml:space="preserve">Novel Coronavirus Infected Disease (COVID-19) in children: epidemiology, clinical features and treatment outcome                                                                                                                                               </t>
  </si>
  <si>
    <t>Tongji Hospital, Tongji Medical College, Huazhong University of science and technology</t>
  </si>
  <si>
    <t>http://www.chictr.org.cn/showproj.aspx?proj=49984</t>
  </si>
  <si>
    <t>Monitor cases, suspected cases and diagnosed cases:120;</t>
  </si>
  <si>
    <t>Yan Hao; Xiaoping Luo</t>
  </si>
  <si>
    <t>haoyaner@163.com</t>
  </si>
  <si>
    <t>+86 13971679960</t>
  </si>
  <si>
    <t>Inclusion criteria: This study intends to select surveillance cases, suspected cases, and diagnosed cases of COVID-19 for children aged 0-18 who were admitted to the Department of Pediatrics, Tongji Hospital from December 2019 to June 2020.
&lt;br&gt;1. Epidemi</t>
  </si>
  <si>
    <t>Exclusion criteria: (1) Exclude influenza virus, parainfluenza virus, adenovirus, respiratory syncytial virus,rhinovirus, human metapneumovirus, boca virus, and other known viral respiratory infections;
&lt;br&gt;(2) Exclude pneumonia caused by atypical microor</t>
  </si>
  <si>
    <t>Monitor cases, suspected cases and diagnosed cases:No;</t>
  </si>
  <si>
    <t>Epidemiological characteristics;clinical features;Treatment outcome;</t>
  </si>
  <si>
    <t>NCT04279899</t>
  </si>
  <si>
    <t>The Investigation of the Neonates With or With Risk of COVID-19</t>
  </si>
  <si>
    <t>A Multicenter Observational Study of the Perinatal-neonatal Population With or With Risk of COVID-19 in China</t>
  </si>
  <si>
    <t>https://clinicaltrials.gov/show/NCT04279899</t>
  </si>
  <si>
    <t>28 Days</t>
  </si>
  <si>
    <t xml:space="preserve">
&lt;br&gt;        Inclusion Criteria:
&lt;br&gt;
&lt;br&gt;          -  The neonates with COVID-19,or neonates born by infected mothers
&lt;br&gt;
&lt;br&gt;        Exclusion Criteria:
&lt;br&gt;
&lt;br&gt;          -  The neonates with major anomalies
&lt;br&gt;      </t>
  </si>
  <si>
    <t>Neonatal Infection;Perinatal Problems;Infectious Disease</t>
  </si>
  <si>
    <t>The death of newborns with COVID-19;The SARS-CoV-2 infection of neonates born to mothers with COVID-19</t>
  </si>
  <si>
    <t>ChiCTR2000030433</t>
  </si>
  <si>
    <t>Application of Rehabilitation and Lung Eight-segment Exercise in Home Rehabilitation of Survivors from novel coronavirus pneumonia (COVID-19)</t>
  </si>
  <si>
    <t xml:space="preserve">The Application of Rehabilitation and Lung Eight-segment Exercise in  Home Rehabilitation of Survivors from novel coronavirus pneumonia (COVID-19)                                                                                                             </t>
  </si>
  <si>
    <t>The First Affiliated Hospital of Fujian Medical University</t>
  </si>
  <si>
    <t>http://www.chictr.org.cn/showproj.aspx?proj=50273</t>
  </si>
  <si>
    <t>one group:80;</t>
  </si>
  <si>
    <t>Nijun</t>
  </si>
  <si>
    <t>20 Chazhong Road, Taijiang District, Fuzhou, Fujian, China</t>
  </si>
  <si>
    <t>nijun1000@126.com</t>
  </si>
  <si>
    <t>+86 19890572216</t>
  </si>
  <si>
    <t>Inclusion criteria: 1. aged between 18-70 years old;
&lt;br&gt;2. clinical dignosied 2019-nCov pneumonia and clinical recovery,diagnostic criteria according to the   2019-nCov pneumonia-6th edition;
&lt;br&gt;3. Cured within one month of discharge;
&lt;br&gt;4. consious,em</t>
  </si>
  <si>
    <t>Exclusion criteria: 1. Heart rate: heart rate &lt;40 or &gt;130 times/min;
&lt;br&gt;2. New myocardial ischemia or arrhythmia;
&lt;br&gt;3. Severe liver and kidney dysfunction or the appearance of new progressive liver and kidney dysfunction;
&lt;br&gt;4. Oxygen saturation &lt;=93%</t>
  </si>
  <si>
    <t>2019-nCov pneumonia</t>
  </si>
  <si>
    <t>one group:Rehabilitation Lung Health Eight - Stage Exercise ;</t>
  </si>
  <si>
    <t>PCL;HRQL;IPAQ;PASE;</t>
  </si>
  <si>
    <t>ChiCTR2000030418</t>
  </si>
  <si>
    <t>Application of rehabilitation lung exercise eight-segment exercise in patients with novel coronavirus pneumonia (COVID-19)</t>
  </si>
  <si>
    <t xml:space="preserve">Application of rehabilitation lung exercise eight-segment exercise in patients with novel coronavirus pneumonia (COVID-19)                                                                                                                                     </t>
  </si>
  <si>
    <t>http://www.chictr.org.cn/showproj.aspx?proj=50341</t>
  </si>
  <si>
    <t>Group 1:40;Group 2:40;</t>
  </si>
  <si>
    <t>Ni Jun</t>
  </si>
  <si>
    <t>20 Chazhong Road, Fuzhou, Fujian, China</t>
  </si>
  <si>
    <t>Inclusion criteria: 1. Aged 18-80 years;
&lt;br&gt;2. Meet the diagnostic criteria of "New Coronavirus Infected Pneumonia Sixth Edition";
&lt;br&gt;3. Blood pressure 90-150 / 60-100mmHg, respiratory rate 12-20 beats / min, heart rate 60-100 beats / min;
&lt;br&gt;4. Extrem</t>
  </si>
  <si>
    <t>Exclusion criteria: 1. Heart rate: Heart rate &lt;40 or&gt; 130 beats / min;
&lt;br&gt;2. New onset of myocardial ischemia or arrhythmia;
&lt;br&gt;3. Blood pressure: mean arterial pressure (MAP) &lt;65mmHg or&gt; 110mmHg;
&lt;br&gt;4. Body temperature: &gt;=38.5 degree C;
&lt;br&gt;5. Blood o</t>
  </si>
  <si>
    <t>Group 1:Eight lung exercises for rehabilitation;Group 2:Free activities;</t>
  </si>
  <si>
    <t>Post-traumatic stress disorder checklist;Clinical prognostic outcome;Il-6;Health-related quality of life inventory;</t>
  </si>
  <si>
    <t>ChiCTR2000030424</t>
  </si>
  <si>
    <t>A single-center, single-arm clinical trial for azvudine in the treatment of novel coronavirus pneumonia (COVID-19)</t>
  </si>
  <si>
    <t xml:space="preserve">A single-center, single-arm clinical trial for azvudine in the treatment of novel coronavirus pneumonia (COVID-19)                                                                                                                                             </t>
  </si>
  <si>
    <t>Henan Provincial People's Hospital</t>
  </si>
  <si>
    <t>http://www.chictr.org.cn/showproj.aspx?proj=50174</t>
  </si>
  <si>
    <t>Case series:30;</t>
  </si>
  <si>
    <t>Shao Fengmin</t>
  </si>
  <si>
    <t>7 Weiwu Road, Jinshui District, Zhengzhou, He'nan, China</t>
  </si>
  <si>
    <t>guyuesunny@163.com</t>
  </si>
  <si>
    <t>+86 15037167775</t>
  </si>
  <si>
    <t>He'nan Provincial People's Hospital</t>
  </si>
  <si>
    <t>Inclusion criteria: (1) aged &gt;=18 years;
&lt;br&gt;(2) positive COVID-19 nucleic acid was detected by RT-PCR in sputum/nasal swab/pharyngeal swab/lower respiratory tract secretions, or viral gene sequencing was detected in sputum/nasal swab/pharyngeal swab/lowe</t>
  </si>
  <si>
    <t>Exclusion criteria: (1) known or suspected allergies to the components of azivudine tablets;
&lt;br&gt;(2) women who are breast-feeding during pregnancy or have a family plan during the trial period and within 6 months after the end of the trial;
&lt;br&gt;(3) partic</t>
  </si>
  <si>
    <t>Case series:Azvudine Tablet: D1: 10 mg/day,QD; Starting from D2: 5 mg/day,QD. Symptomatic treatment:Subjects were treated corresponding treament plan in line with the release of a new coronavirus infection by the National Health and Medical Commission Dia</t>
  </si>
  <si>
    <t>Sputum/nasal swab/pharyngeal swab/lower respiratory tract secretions were used to detect the negative conversion rate of the new coronavirus nucleic acid (tested daily after two days starting the azvudine tablets) and the negative conversion time.;</t>
  </si>
  <si>
    <t>ChiCTR2000030391</t>
  </si>
  <si>
    <t>A medical records based analysis for antiviral therapy effect on novel coronavirus pneumonia COVID-19 patients</t>
  </si>
  <si>
    <t xml:space="preserve">A medical records based analysis for antiviral therapy effect on novel coronavirus pneumonia COVID-19 patients                                                                                                                                                 </t>
  </si>
  <si>
    <t>Lishui Central Hospital</t>
  </si>
  <si>
    <t>http://www.chictr.org.cn/showproj.aspx?proj=30796</t>
  </si>
  <si>
    <t>Chuxiao Shao</t>
  </si>
  <si>
    <t xml:space="preserve">289 Kuocang Road, Liandu District, Lishui, Zhejiang, China </t>
  </si>
  <si>
    <t>scx1818@126.com</t>
  </si>
  <si>
    <t>+86 0578 2285102</t>
  </si>
  <si>
    <t xml:space="preserve">Lishui Central Hospital </t>
  </si>
  <si>
    <t>Inclusion criteria: Confirmed cases of novel coronavirus pneumonia</t>
  </si>
  <si>
    <t>Exclusion criteria: 1. Pneumonia caused by other pathogens; 
&lt;br&gt;2. Not receiving antiviral treatment.</t>
  </si>
  <si>
    <t>cure rate;virus negative rate;time of virus negative;</t>
  </si>
  <si>
    <t>ChiCTR2000030386</t>
  </si>
  <si>
    <t>Study for moxibustion in the preventing of novel coronavirus pneumonia (COVID-19)</t>
  </si>
  <si>
    <t xml:space="preserve">Study for moxibustion in the preventing of novel coronavirus pneumonia (COVID-19)                                                                                                                                                                              </t>
  </si>
  <si>
    <t>Hu'nan university of chinese medicine</t>
  </si>
  <si>
    <t>http://www.chictr.org.cn/showproj.aspx?proj=50323</t>
  </si>
  <si>
    <t>Xiaorong Chang</t>
  </si>
  <si>
    <t>Hanpu Science and Teaching Road, Yuelu District, Changsha, Hu'nan, China</t>
  </si>
  <si>
    <t>xrchang1956@163.com</t>
  </si>
  <si>
    <t>+86 0731 88458187</t>
  </si>
  <si>
    <t>Hu'nan University of Chinese Medicine</t>
  </si>
  <si>
    <t>Inclusion criteria: Moxibustion intervention study plan for 14 days of NCP close contact with forced home isolation:
&lt;br&gt;Participants inclusion criteria:
&lt;br&gt;1. Aged 18 to 75 years old;
&lt;br&gt;2. Those that meet one or more of the following:
&lt;br&gt;(1)In the pa</t>
  </si>
  <si>
    <t>Exclusion criteria: (1) Patients with severe primary diseases such as heart, brain, liver, kidney and hematopoietic system;
&lt;br&gt;(2) Those with malignant changes in the lungs;
&lt;br&gt;(3) Persons with a mental, intellectual or language impairment;
&lt;br&gt;(4) preg</t>
  </si>
  <si>
    <t>Case series:moxibustion;</t>
  </si>
  <si>
    <t>mood assessment;</t>
  </si>
  <si>
    <t>ChiCTR2000030382</t>
  </si>
  <si>
    <t>Construction and application of non-contact doctor-patient interactive diagnosis and treatment mode of moxibustion therapy for novel coronary pneumonia (COVID-19) based on mobile internet</t>
  </si>
  <si>
    <t xml:space="preserve">Construction and application of non-contact doctor-patient interactive diagnosis and treatment mode of moxibustion therapy for novel coronary pneumonia (COVID-19) based on mobile internet                                                                    </t>
  </si>
  <si>
    <t>http://www.chictr.org.cn/showproj.aspx?proj=50325</t>
  </si>
  <si>
    <t>Zhongyu Zhou</t>
  </si>
  <si>
    <t>4 Huayuan Hill, Wuchang District, Wuhan, Hubei, China</t>
  </si>
  <si>
    <t>2209447940@qq.com</t>
  </si>
  <si>
    <t>+86 18672308659</t>
  </si>
  <si>
    <t>Inclusion criteria: 1. Meet the diagnostic criterias for novel coronavirus pneumonia during the medical observation period, light type (the syndrome of cold and damp stagnating lungs), ordinary type (the syndrome of lung block by cold and damp), and recov</t>
  </si>
  <si>
    <t>Exclusion criteria: 1. If the researcher judges that a previous or current disease may affect the outcome of participating in the trial or study: severe lung disease, diabetes, cardiovascular and cerebrovascular disease, liver and kidney disease, malignan</t>
  </si>
  <si>
    <t>Case series:routine treatment+indirect moxibustion;</t>
  </si>
  <si>
    <t>pulmonary iconography;</t>
  </si>
  <si>
    <t>NCT04279197</t>
  </si>
  <si>
    <t>Treatment of Pulmonary Fibrosis Due to 2019-nCoV Pneumonia With Fuzheng Huayu</t>
  </si>
  <si>
    <t>A Randomized, Placebo-Controlled, Multi-Center Study on the Efficacy and Safety of Fuzheng Huayu on Pulmonary Fibrosis Due to 2019-nCoV</t>
  </si>
  <si>
    <t>ShuGuang Hospital</t>
  </si>
  <si>
    <t>https://clinicaltrials.gov/show/NCT04279197</t>
  </si>
  <si>
    <t>65 Years</t>
  </si>
  <si>
    <t xml:space="preserve">Allocation: Randomized. Intervention model: Parallel Assignment. Primary purpose: Treatment. Masking: Double (Participant, Investigator). </t>
  </si>
  <si>
    <t>Chenghai Liu, PhD;Chenghai Liu, PhD</t>
  </si>
  <si>
    <t>chenghailiu@hotmail.com;</t>
  </si>
  <si>
    <t>8621-20256521;</t>
  </si>
  <si>
    <t xml:space="preserve">
&lt;br&gt;        Inclusion Criteria:
&lt;br&gt;
&lt;br&gt;          -  Patients with pulmonary fibrosis after standard treatment of COVID-19
&lt;br&gt;
&lt;br&gt;          -  Age 18-65
&lt;br&gt;
&lt;br&gt;          -  2019-nCoV nucleic acid negative in respiratory tract or blood samples were d</t>
  </si>
  <si>
    <t>Pulmonary Fibrosis Due to 2019-nCoV</t>
  </si>
  <si>
    <t>Drug: N-acetylcysteine+ Fuzheng Huayu Tablet;Drug: N-acetylcysteine+Placebo</t>
  </si>
  <si>
    <t>High-resolution computed tomography (HRCT) score;Lung function including FVC, FVC as a percentage of projected value and DLco</t>
  </si>
  <si>
    <t>NCT04280588</t>
  </si>
  <si>
    <t>Fingolimod in COVID-19</t>
  </si>
  <si>
    <t>Efficacy of Fingolimod in the Treatment of New Coronavirus Pneumonia (COVID-19)</t>
  </si>
  <si>
    <t>First Affiliated Hospital of Fujian Medical University</t>
  </si>
  <si>
    <t>https://clinicaltrials.gov/show/NCT04280588</t>
  </si>
  <si>
    <t xml:space="preserve">Allocation: Non-Randomized. Intervention model: Parallel Assignment. Primary purpose: Treatment. Masking: None (Open Label). </t>
  </si>
  <si>
    <t>Ying Fu;Wan-Jin Chen, MD</t>
  </si>
  <si>
    <t>fuying1995@163.com;wanjinchen75@fjmu.edu.cn</t>
  </si>
  <si>
    <t>+86;+1386061359</t>
  </si>
  <si>
    <t xml:space="preserve">
&lt;br&gt;        Inclusion Criteria:
&lt;br&gt;
&lt;br&gt;          -  The patients who were diagnosed with the common type of NCP (including severe risk
&lt;br&gt;             factors) and severe cases of new coronavirus pneumonia;
&lt;br&gt;
&lt;br&gt;          -  Aged 18 to 85 years;
&lt;</t>
  </si>
  <si>
    <t>Coronavirus Disease (COVID-19)</t>
  </si>
  <si>
    <t>Drug: Fingolimod 0.5 mg</t>
  </si>
  <si>
    <t>The change of pneumonia severity on X-ray images</t>
  </si>
  <si>
    <t>ChiCTR2000030432</t>
  </si>
  <si>
    <t>Application of rehabilitation and Lung eight-segment exercise in front-line nurses in the prevention of novel coronavirus pneumonia (COVID-19) epidemic</t>
  </si>
  <si>
    <t xml:space="preserve">Application of rehabilitation and Lung eight-segment exercise in front-line nurses in the prevention of novel coronavirus pneumonia (COVID-19) epidemic                                                                                                        </t>
  </si>
  <si>
    <t>http://www.chictr.org.cn/showproj.aspx?proj=50268</t>
  </si>
  <si>
    <t>Case series:40;Control group:40;</t>
  </si>
  <si>
    <t>RongJin Lin</t>
  </si>
  <si>
    <t>nplrj@126.com</t>
  </si>
  <si>
    <t>+86 13809508580</t>
  </si>
  <si>
    <t>Inclusion criteria: (1) Aged 20-45 years old;
&lt;br&gt;(2) Understand and willing to participate in this clinical trial and provide signed informed consent.</t>
  </si>
  <si>
    <t>Exclusion criteria: Patients with severe cardiovascular disease, lung disease, sleep disorder, psychological disease, musculoskeletal system disease and other sports contraindications.</t>
  </si>
  <si>
    <t>Case series:rehabilitation and Lung eight-segment exercise;Control group:Keep the initial life style;</t>
  </si>
  <si>
    <t>PCL;PSQI;FSI;</t>
  </si>
  <si>
    <t>ChiCTR2000030322</t>
  </si>
  <si>
    <t>Identification and Clinical Treatment of Severe novel coronavirus pneumonia (COVID-19) Patients</t>
  </si>
  <si>
    <t xml:space="preserve">Identification and Clinical Treatment of Severe novel coronavirus pneumonia (COVID-19) Patients                                                                                                                                                                </t>
  </si>
  <si>
    <t>Xinyang Central Hospital</t>
  </si>
  <si>
    <t>http://www.chictr.org.cn/showproj.aspx?proj=50240</t>
  </si>
  <si>
    <t>Light and common type group:80;Severe group:40;Western medicine treatment group:30;Chinese and western medicine combined treatment group:30;Non-invasive mechanical ventilation group:15;Nasal high flow oxygen therapy group:15;</t>
  </si>
  <si>
    <t>Lu Yibin</t>
  </si>
  <si>
    <t>1 Siyi Road, Shihe District, Xinyang, He'nan, China</t>
  </si>
  <si>
    <t>luyb6810@163.com</t>
  </si>
  <si>
    <t>+86 13937642780</t>
  </si>
  <si>
    <t>Inclusion criteria: According to the "Diagnosis and Treatment Plan for Pneumonia Infected in novel coronavirus (Trial Version 6)" issued by the General Office of the State Health Committee of the People's Republic of China, newly diagnosed patients with p</t>
  </si>
  <si>
    <t>Exclusion criteria: 1. Patients with serious heart and lung, liver and kidney functions and central nervous system diseases;
&lt;br&gt;2. Pregnant or lactating patients.</t>
  </si>
  <si>
    <t>Novel Coronavirus Pneumonia (COVID-19);U07.100x001</t>
  </si>
  <si>
    <t xml:space="preserve">Light and common type group:Conventional treatment;Severe group:Conventional treatment;Western medicine treatment group:Give routine western medicine treatment;Chinese and western medicine combined treatment group:Traditional Chinese medicine is combined </t>
  </si>
  <si>
    <t>Epidemiological and clinical characteristics;</t>
  </si>
  <si>
    <t>ChiCTR2000030327</t>
  </si>
  <si>
    <t>Analysis of clinical characteristics of novel coronavirus pneumonia (COVID-19)</t>
  </si>
  <si>
    <t xml:space="preserve">Analysis of clinical characteristics of novel coronavirus pneumonia (COVID-19)                                                                                                                                                                                 </t>
  </si>
  <si>
    <t>The Second Affiliated hospital of Anhui Medical University</t>
  </si>
  <si>
    <t>http://www.chictr.org.cn/showproj.aspx?proj=50214</t>
  </si>
  <si>
    <t>Zhenhua Zhang</t>
  </si>
  <si>
    <t>678 Furong Road, Jingkai District, Hefei, Anhui, China</t>
  </si>
  <si>
    <t>zzh1974cn@163.com</t>
  </si>
  <si>
    <t>+86 13215510411</t>
  </si>
  <si>
    <t>Inclusion criteria: A total of 200 2019-new coronavirus infections were included, regardless of age or sex.</t>
  </si>
  <si>
    <t>Blood Routine;Liver function;Blood electrolyte;Anticoagulation index;Lung CT;Viral RNA;</t>
  </si>
  <si>
    <t>ChiCTR2000030325</t>
  </si>
  <si>
    <t>A survey of mental health of first-line medical service providers and construction of crisis intervention model for novel coronavirus pneumonia (COVID-19) in Xiangyang</t>
  </si>
  <si>
    <t xml:space="preserve">A survey of mental health of first-line medical service providers and construction of crisis intervention model for novel coronavirus pneumonia (COVID-19) in Xiangyang                                                                                        </t>
  </si>
  <si>
    <t>Xiangyang Central Hospital, Affiliated Hospital of Hubei University of Arts and Sciences</t>
  </si>
  <si>
    <t>http://www.chictr.org.cn/showproj.aspx?proj=50227</t>
  </si>
  <si>
    <t>Intervention group:500;</t>
  </si>
  <si>
    <t>Ming Chen</t>
  </si>
  <si>
    <t>136 Jingzhou Street, Xiangcheng, Xiangyang, Hubei, China</t>
  </si>
  <si>
    <t>55815147@qq.com</t>
  </si>
  <si>
    <t>+86 13797625096</t>
  </si>
  <si>
    <t>Inclusion criteria: 1. Front line medical staff;
&lt;br&gt;2. Participate in the prevention and treatment of COVID-19;
&lt;br&gt;3. Voluntary to finish psychological survey;
&lt;br&gt;4. without psychological history.</t>
  </si>
  <si>
    <t>Exclusion criteria: 1. refuse to participate in the questionnaire survey
&lt;br&gt;2. with mental disorders</t>
  </si>
  <si>
    <t>psychological health; Novel Coronavirus Pneumonia (COVID-19)</t>
  </si>
  <si>
    <t>Intervention group:Psychological intervention;</t>
  </si>
  <si>
    <t>Psychological questionnaire;</t>
  </si>
  <si>
    <t>ChiCTR2000030314</t>
  </si>
  <si>
    <t>Traditional Chinese medicine Ma-Xing-Shi-Gan-Tang and Sheng-Jiang-San in the treatment of children with novel coronavirus pneumonia (COVID-19)</t>
  </si>
  <si>
    <t xml:space="preserve">Traditional Chinese medicine Ma-Xing-Shi-Gan-Tang and Sheng-Jiang-San in the treatment of children with novel coronavirus pneumonia (COVID-19)                                                                                                                 </t>
  </si>
  <si>
    <t>http://www.chictr.org.cn/showproj.aspx?proj=50248</t>
  </si>
  <si>
    <t>Rui Pan</t>
  </si>
  <si>
    <t>+86 13986394739</t>
  </si>
  <si>
    <t>Inclusion criteria: 1. Confirmed or clinically diagnosed cases;
&lt;br&gt;2. Aged &gt; 1 year;
&lt;br&gt;3. Volunteers.</t>
  </si>
  <si>
    <t>Exclusion criteria: 1.With vomiting, diarrhea or other contraindications;
&lt;br&gt;2.refuse to traditional Chinese medicine.</t>
  </si>
  <si>
    <t>pediatric COVID19</t>
  </si>
  <si>
    <t>Case series:Traditional Chinese medicine Ma-Xing-Shi-Gan-Tang and Sheng-Jiang-San;</t>
  </si>
  <si>
    <t>temperature;respiratory symptoms;</t>
  </si>
  <si>
    <t>ChiCTR2000030334</t>
  </si>
  <si>
    <t>microRNA as a marker for early diagnosis of novel coronavirus infection (COVID-19)</t>
  </si>
  <si>
    <t xml:space="preserve">microRNA as a marker for early diagnosis of novel coronavirus infection (COVID-19)                                                                                                                                                                             </t>
  </si>
  <si>
    <t>http://www.chictr.org.cn/showproj.aspx?proj=49491</t>
  </si>
  <si>
    <t>Target condition:25;Difficult condition:25</t>
  </si>
  <si>
    <t xml:space="preserve">1 Kangfu Road, Tangshan Street, Jiangning District, Nanjing, China </t>
  </si>
  <si>
    <t xml:space="preserve">Nanjing Second Hospital </t>
  </si>
  <si>
    <t>Inclusion criteria: 1. Age is not limited; 
&lt;br&gt;2. Confirmed group:clinical diagnosis is in accordance with the "Notice on issuing a new type of coronavirus pneumonia diagnosis and treatment program (Fifth edition)" on the diagnosis of a new type of coron</t>
  </si>
  <si>
    <t>Gold Standard:COVID-19 viral PCR;Index test:MicroRNA;</t>
  </si>
  <si>
    <t>ChiCTR2000030324</t>
  </si>
  <si>
    <t>Traditional Chinese Medicine 'Zang-Fu Point-pressing' massage for children with novel coronavirus pneumonia (COVID-19)</t>
  </si>
  <si>
    <t xml:space="preserve">Traditional Chinese Medicine 'Zang-Fu Point-pressing' massage for children with novel coronavirus pneumonia (COVID-19)                                                                                                                                         </t>
  </si>
  <si>
    <t>http://www.chictr.org.cn/showproj.aspx?proj=50231</t>
  </si>
  <si>
    <t>Two groups:40;</t>
  </si>
  <si>
    <t>136 Jingzhou Street, Xiangcheng DIstrict, Xiangyang, Hubei, China</t>
  </si>
  <si>
    <t>Inclusion criteria: 1. Confirmed or clinically diagnosed cases;
&lt;br&gt;2. Aged &gt;= 2 years;
&lt;br&gt;3. Volunteers.</t>
  </si>
  <si>
    <t>Exclusion criteria: 1. With local skin infection, trauma and other contraindications;
&lt;br&gt;2. Patients who refuse massage.</t>
  </si>
  <si>
    <t>Novel Coronavirus Pneumonia (COVID-19); children</t>
  </si>
  <si>
    <t>Two groups:Chinese massage versus control;</t>
  </si>
  <si>
    <t>Temperature;Respiratory symptoms;</t>
  </si>
  <si>
    <t>ChiCTR2000030398</t>
  </si>
  <si>
    <t>A randomized, double-blind, placebo-controlled trial for evaluation of  the efficacy and safety of bismuth potassium citrate capsules in the treatment of patients with novel coronavirus pneumonia (COVID-19).</t>
  </si>
  <si>
    <t xml:space="preserve">A randomized, double-blind, placebo-controlled trial for evaluation of  the efficacy and safety of bismuth potassium citrate capsules in the treatment of patients with novel coronavirus pneumonia (COVID-19)                                                 </t>
  </si>
  <si>
    <t>http://www.chictr.org.cn/showproj.aspx?proj=50173</t>
  </si>
  <si>
    <t>Experimental group:170;Control group:170;</t>
  </si>
  <si>
    <t>Inclusion criteria: 1. Aged 18 to 75 years men and women;
&lt;br&gt;2. Inpatients with novel coronavirus(SARS-CoV-2) infection confirmed by PCR;
&lt;br&gt;3. Agree and sign the informed consent form.</t>
  </si>
  <si>
    <t>Exclusion criteria: 1. Cannot take medicine by mouth;
&lt;br&gt;2. Those who are allergic to bismuth potassium citrate capsules or who have taken bismuth preparations within 1 month;
&lt;br&gt;3. Critical patients meet one of the following conditions:
&lt;br&gt;(1) Respira</t>
  </si>
  <si>
    <t>Experimental group:Capsules of bismuth potassium citrate, 2 capsules at a time, once every 12 hours; take warm water with breakfast and dinner; do not take high protein foods such as milk at the same time.;Control group:Simulated capsules of bismuth potas</t>
  </si>
  <si>
    <t>Pharynx swabs, lower respiratory tract samples (sputum/endotracheal aspiration/alveolar lavage), and anal swabs rt-pcr of novel coronavirus nucleic acid negative conversion rate.;</t>
  </si>
  <si>
    <t>ChiCTR2000030389</t>
  </si>
  <si>
    <t>A Comparative Study for the Effectiveness of ''triple energizer treatment'' Method in Repairing Lung Injury in Patients with Novel coronavirus pneumonia (COVID-19)</t>
  </si>
  <si>
    <t xml:space="preserve">A Comparative Study for the Effectiveness of ''triple energizer treatment'' Method in Repairing Lung Injury in Patients with Novel coronavirus pneumonia (COVID-19)                                                                                            </t>
  </si>
  <si>
    <t>Hubei Provincial Hospital Of TCM</t>
  </si>
  <si>
    <t>http://www.chictr.org.cn/showproj.aspx?proj=50278</t>
  </si>
  <si>
    <t>Exposure group:60;Control group:60;</t>
  </si>
  <si>
    <t>Jianzhong Liu</t>
  </si>
  <si>
    <t>ljzwd@163.com</t>
  </si>
  <si>
    <t>+86 13307173928</t>
  </si>
  <si>
    <t>Inclusion criteria: Patients with Novel coronavirus pneumonia who are mainly admitted to hospitals in Hubei Province and whose temperature is normal for at least 5 days after treatment, whose vital signs are stable (including to be discharged) or who have</t>
  </si>
  <si>
    <t>Exclusion criteria: 1. Other pneumonia;
&lt;br&gt;2. Known to be allergic to traditional Chinese medicine ingredients, or patients with allergies;
&lt;br&gt;3. Women during lactation and pregnancy, or have a positive urine pregnancy test.</t>
  </si>
  <si>
    <t>Exposure group:Western medicine routine treatment+triple energizer treatment;Control group:Conventional medicine routine treatment;</t>
  </si>
  <si>
    <t>Lung CT;TCM symptoms;</t>
  </si>
  <si>
    <t>ChiCTR2000030333</t>
  </si>
  <si>
    <t>A randomized, open-label controlled trial for the efficacy and safety of Pirfenidone in patients with severe and critical novel coronavirus pneumonia (COVID-19)</t>
  </si>
  <si>
    <t xml:space="preserve">A randomized, open-label study to evaluate the efficacy and safety of Pirfenidone in patients with severe and critical novel coronavirus infection (COVID-19)                                                                                                  </t>
  </si>
  <si>
    <t>Tongji Hospital of Tongji Medical College; Huazhong Science and Technology University</t>
  </si>
  <si>
    <t>http://www.chictr.org.cn/showproj.aspx?proj=48801</t>
  </si>
  <si>
    <t>Pirfenidone group:147;Control group:145;</t>
  </si>
  <si>
    <t>Huilan Zhang</t>
  </si>
  <si>
    <t>huillanz_76@163.com</t>
  </si>
  <si>
    <t>+86 15391532171</t>
  </si>
  <si>
    <t>Inclusion criteria: 1. First diagnosis of novel coronavirus infection
&lt;br&gt;2. Epidemiological history Travel history or residence history of Wuhan City within two weeks before the onset of illness; or patients who have had fever from Wuhan with respiratory</t>
  </si>
  <si>
    <t>Exclusion criteria: 1. AST and ALT&gt; 1.5 x ULN at visit 1;
&lt;br&gt;2. bilirubin&gt; 1.5 x ULN at visit 1;
&lt;br&gt;3. At visit 1, calculated by Cockcroftâ€“Gault formula, creatinine clearance &lt;30 mL / min;
&lt;br&gt;4. Patients with potential chronic liver disease (Child Pu</t>
  </si>
  <si>
    <t>Pirfenidone group:Conventional standard treatment + Pirfenidone 400mg three times a day;Control group:Conventional standard treatment;</t>
  </si>
  <si>
    <t>K-bld questionnaire survey;Refers to the pulse oxygen;chest CT;blood gas;</t>
  </si>
  <si>
    <t>ChiCTR2000030305</t>
  </si>
  <si>
    <t>Multiomics study and emergency plan optimization of spleen strengthening clearing damp and stomach therapy combined with antiviral therapy for novel coronavirus pneumonia (COVID-19)</t>
  </si>
  <si>
    <t xml:space="preserve">Multiomics study and emergency plan optimization of spleen strengthening clearing damp and stomach therapy combined with antiviral therapy for novel coronavirus pneumonia (COVID-19)                                                                          </t>
  </si>
  <si>
    <t>Li Caixia</t>
  </si>
  <si>
    <t>http://www.chictr.org.cn/showproj.aspx?proj=50223</t>
  </si>
  <si>
    <t>N1 Shangcheng Road, Yiwu, Zhejiang, China</t>
  </si>
  <si>
    <t>li_caixia@zju.edu.cn</t>
  </si>
  <si>
    <t>+86 15268118258</t>
  </si>
  <si>
    <t>The Fourth Affiliated Hospital of Zhejiang University School of Medicine</t>
  </si>
  <si>
    <t>Inclusion criteria: Adult patients with confirmed 2019-nCoV</t>
  </si>
  <si>
    <t>Exclusion criteria: Severe liver and kidney damage, pulmonary tuberculosis, congenital heart disease, autoimmune disease, interstitial pneumonia, bacterial pneumonia, malignant tumor, history of psychiatric disease</t>
  </si>
  <si>
    <t>Case series:traditional Chinese medicine;</t>
  </si>
  <si>
    <t>blood RNA;</t>
  </si>
  <si>
    <t>ChiCTR2000030317</t>
  </si>
  <si>
    <t>Clinical study for a new type of Gastroscope isolation mask for preventing and controlling the novel coronavirus pneumonia (COVID-19) Epidemic period</t>
  </si>
  <si>
    <t xml:space="preserve">A prospective randomized controlled trial for a Self-made Gastroscope isolation mask for preventing and controlling the novel coronavirus pneumonia (COVID-19) Epidemic period                                                                                 </t>
  </si>
  <si>
    <t>http://www.chictr.org.cn/showproj.aspx?proj=50247</t>
  </si>
  <si>
    <t>The experimental group:150;Control group:150;</t>
  </si>
  <si>
    <t>Hu Bing</t>
  </si>
  <si>
    <t>37 Guoxue Lane, Wuhou District, Chengdu, Sichuan, China.</t>
  </si>
  <si>
    <t>hubingnj@163.com</t>
  </si>
  <si>
    <t>+86 18980601278</t>
  </si>
  <si>
    <t>Inclusion criteria: Patients undergoing painless gastroscopy in our hospital.</t>
  </si>
  <si>
    <t>Exclusion criteria: 1. Patients undergoing general gastroscopy;
&lt;br&gt;2. With trachea dysfunction;
&lt;br&gt;3. pregnant women, children, age more than 80 years;
&lt;br&gt;4. Patients with difficulty in intubation.</t>
  </si>
  <si>
    <t>Digestive endoscopy gastroscopy; Novel Coronavirus Pneumonia (COVID-19)</t>
  </si>
  <si>
    <t>The experimental group:Wear a self-made "gastroscope mask" during gastroscopy;Control group:Without self-made "gastroscope mask" during gastroscopy;</t>
  </si>
  <si>
    <t>During the operation, the patient's volume of local exhaled air from the mouth and nose, the patient's heart rate, respiratory rate and blood oxygen saturation;</t>
  </si>
  <si>
    <t>ChiCTR2000030387</t>
  </si>
  <si>
    <t>Clinical observation and research of multiple organs injury in severe patients with novel coronavirus pneumonia (COVID-19)</t>
  </si>
  <si>
    <t xml:space="preserve">Clinical observation and research of multiple organs injury in severe patients with novel coronavirus pneumonia (COVID-19)                                                                                                                                     </t>
  </si>
  <si>
    <t>Tongji Hospital of Tongji University</t>
  </si>
  <si>
    <t>http://www.chictr.org.cn/showproj.aspx?proj=50329</t>
  </si>
  <si>
    <t>Mild group:100;Serere group:30;</t>
  </si>
  <si>
    <t>Ziqiang Zhang</t>
  </si>
  <si>
    <t>389 Xincun Road, Putuo District, Shanghai, China</t>
  </si>
  <si>
    <t>zzq1419@126.com</t>
  </si>
  <si>
    <t>+86 18721335536</t>
  </si>
  <si>
    <t>Exclusion criteria: 1. Patients with serious heart and lung, liver and kidney functions and central nervous system diseases;
&lt;br&gt;2. Pregnant or lactating patients;
&lt;br&gt;3. Cancer patients.</t>
  </si>
  <si>
    <t>Mild group:Conventional treatment;Serere group:intensive care;</t>
  </si>
  <si>
    <t>ChiCTR2000030315</t>
  </si>
  <si>
    <t>http://www.chictr.org.cn/showproj.aspx?proj=50255</t>
  </si>
  <si>
    <t xml:space="preserve">1478 Gongnong Road, Chaoyang  District, Changchun, Jilin, China </t>
  </si>
  <si>
    <t>Inclusion criteria: 1. Suspected, mild, normal and severe cases diagnosed in accordance with the diagnosis and treatment scheme for pneumonia of novel coronavirus infection (trial version 5);
&lt;br&gt;2. Aged &gt;= 18 years;
&lt;br&gt;3. Patients who voluntarily partic</t>
  </si>
  <si>
    <t>Exclusion criteria: (1) Known to be allergic to the ingredients contained in the research medication, or patients with allergies;
&lt;br&gt;(2) Unwilling to cooperate with the information collector;
&lt;br&gt;(3) Patients with mental illness, or cognitive impairment;</t>
  </si>
  <si>
    <t>Case series: Prescription based on syndrome differentiation of TCM and Routine treatment of Western Medicine;</t>
  </si>
  <si>
    <t>Critically ill patients (%);Mortality Rate;</t>
  </si>
  <si>
    <t>ChiCTR2000030262</t>
  </si>
  <si>
    <t>Clinical study for combination of anti-viral drugs and type I interferon and inflammation inhibitor TFF2 in the treatment of novel coronavirus pneumonia (COVID-19)</t>
  </si>
  <si>
    <t xml:space="preserve">Clinical study for combination of anti-viral drugs and type I interferon and inflammation inhibitor TFF2 in the treatment of novel coronavirus pneumonia (COVID-19)                                                                                            </t>
  </si>
  <si>
    <t>http://www.chictr.org.cn/showproj.aspx?proj=50136</t>
  </si>
  <si>
    <t>Group 2:10;Group 3:10;Group 1:10;</t>
  </si>
  <si>
    <t>Jianqing Xu</t>
  </si>
  <si>
    <t>xujianqing@shphc.org.cn</t>
  </si>
  <si>
    <t>+86 18964630206</t>
  </si>
  <si>
    <t xml:space="preserve">Shanghai Public Health Clinical Center </t>
  </si>
  <si>
    <t>Inclusion criteria: 1. Aged from 18 to 70 years old;
&lt;br&gt;2. According with the clinical diagnosis of viral pneumonia symptoms,including fever, Low white blood cells or platelets infiltration shadow in CT;
&lt;br&gt;3. Positive result for  nucleic acid of 2019-n</t>
  </si>
  <si>
    <t>Exclusion criteria: 1. Pneumonia caused by other viruses, except for 2019-nCov;
&lt;br&gt;2. Clear bacterial infection;
&lt;br&gt;3. Subjects who have used antiviral drugs and may need another antiviral treatment during the study;
&lt;br&gt;4. There are serious non-infecti</t>
  </si>
  <si>
    <t>Group 2:Once for two days;Group 3:Once for one day;Group 1:Control Group;</t>
  </si>
  <si>
    <t>Viral load;Clinical features;Inflammation;Pulmonary imaging;</t>
  </si>
  <si>
    <t>ChiCTR2000030263</t>
  </si>
  <si>
    <t>Investigation and analysis of psychological status of hospital staff during the novel coronavirus pneumonia (COVID-19) epidemic</t>
  </si>
  <si>
    <t xml:space="preserve">Investigation and analysis of psychological status of hospital staff during the novel coronavirus pneumonia (COVID-19) epidemic                                                                                                                                </t>
  </si>
  <si>
    <t>Beijing Geriatric Hospital</t>
  </si>
  <si>
    <t>http://www.chictr.org.cn/showproj.aspx?proj=50140</t>
  </si>
  <si>
    <t>Epidemilogical research</t>
  </si>
  <si>
    <t>Jihui Lyu</t>
  </si>
  <si>
    <t>118 Wenquan Road, Haidian District, Beijing, China</t>
  </si>
  <si>
    <t>lvjihui@139.com</t>
  </si>
  <si>
    <t>+86 010 62402842</t>
  </si>
  <si>
    <t>Inclusion criteria: staff working in hospital during the epidemic of COVID-19</t>
  </si>
  <si>
    <t>Exclusion criteria: anyone who are reluctant or unable to answer the questionnaire</t>
  </si>
  <si>
    <t>psychological status</t>
  </si>
  <si>
    <t>GHQ-20;</t>
  </si>
  <si>
    <t>ChiCTR2000030283</t>
  </si>
  <si>
    <t>Correlation between imaging characteristics and laboratory tests of new coronavirus pneumonia (COVID-19)</t>
  </si>
  <si>
    <t xml:space="preserve">Correlation between imaging characteristics and laboratory tests of new coronavirus pneumonia (COVID-19)                                                                                                                                                       </t>
  </si>
  <si>
    <t>Xianning Central Hospital</t>
  </si>
  <si>
    <t>http://www.chictr.org.cn/showproj.aspx?proj=50119</t>
  </si>
  <si>
    <t>Kaihu Yu</t>
  </si>
  <si>
    <t>228 Jingui Road, Xianning, Hubei, China</t>
  </si>
  <si>
    <t>2066255602@qq.com</t>
  </si>
  <si>
    <t>+86 13508649926</t>
  </si>
  <si>
    <t xml:space="preserve">Inclusion criteria: 1. Patients diagnosed with COVID-19;
&lt;br&gt;2. Underwent chest CT scan during the treatment and at least one chest CT scan during follow-up;
&lt;br&gt;3. Able to complete the study. </t>
  </si>
  <si>
    <t xml:space="preserve">Exclusion criteria: 1. CT image quality does not meet the analysis criteria;
&lt;br&gt;2. Pregnant and lactating women. </t>
  </si>
  <si>
    <t>ChiCTR2000030265</t>
  </si>
  <si>
    <t>Study for continuous renal replacement therapy with adsorption filter in the treatment of the novel coronavirus pneumonia (COVID-19)</t>
  </si>
  <si>
    <t xml:space="preserve">Clinical research program of continuous renal replacement therapy with adsorption filter for the treatment of the novel coronavirus pneumonia (COVID-19)                                                                                                       </t>
  </si>
  <si>
    <t>The First Affiliated Hospital of Harbin Medical University</t>
  </si>
  <si>
    <t>http://www.chictr.org.cn/showproj.aspx?proj=49691</t>
  </si>
  <si>
    <t>High inflammation oXiris CRRT treatment group:10;High inflammation Conventional treatment group:10;Low inflammation conventional treatment group:10;</t>
  </si>
  <si>
    <t>Kaijiang Yu</t>
  </si>
  <si>
    <t>23 Youzheng Street, Nangang District, Harbin, Heilongjiang, China</t>
  </si>
  <si>
    <t>drkaijiang@163.com</t>
  </si>
  <si>
    <t>+86 13303608899</t>
  </si>
  <si>
    <t>Inclusion criteria: 1. Aged 18 to 85 years old;
&lt;br&gt;2. It conforms to the diagnostic criteria of severe and critical type in "Diagnosis and Treatment Plan for Pneumonia Infected in novel coronavirus (6th Edition)";
&lt;br&gt;3. Sign the informed consent form.</t>
  </si>
  <si>
    <t>Exclusion criteria: 1. Serious basic diseases affecting survival, including: uncontrolled malignant tumor with multiple metastases that cannot be removed, hematological diseases, cachexia, active hemorrhage, severe malnutrition, AIDS, etc.;
&lt;br&gt;2. Obstruc</t>
  </si>
  <si>
    <t>High inflammation oXiris CRRT treatment group:oXiris CRRT treatment;High inflammation Conventional treatment group:Conventional treatment;Low inflammation conventional treatment group:Conventional treatment;</t>
  </si>
  <si>
    <t>Inflammation factor;</t>
  </si>
  <si>
    <t>ChiCTR2000030264</t>
  </si>
  <si>
    <t>ICU healthcare personnel burnout investigation during the fight against novel coronavirus pneumonia (COVID-19)</t>
  </si>
  <si>
    <t xml:space="preserve">ICU healthcare personnel burnout investigation during the fight against novel coronavirus pneumonia (COVID-19)                                                                                                                                                 </t>
  </si>
  <si>
    <t>Department of critical care, Zhongnan Hospital of Wuhan University</t>
  </si>
  <si>
    <t>http://www.chictr.org.cn/showproj.aspx?proj=50161</t>
  </si>
  <si>
    <t>Burnout positive group versus burnout negative group:1000;</t>
  </si>
  <si>
    <t>WANG Jing</t>
  </si>
  <si>
    <t>wangjing9279@163.com</t>
  </si>
  <si>
    <t>+86 18186161668</t>
  </si>
  <si>
    <t>Inclusion criteria: All ICU staff involved in the fight against the new coronary pneumonia for at least 1 week</t>
  </si>
  <si>
    <t>Exclusion criteria: no</t>
  </si>
  <si>
    <t>job burnout; Novel Coronavirus Pneumonia (COVID-19)</t>
  </si>
  <si>
    <t>Burnout positive group versus burnout negative group:NO;</t>
  </si>
  <si>
    <t>no;</t>
  </si>
  <si>
    <t>ChiCTR2000030261</t>
  </si>
  <si>
    <t>A study for the key technology of mesenchymal stem cells exosomes atomization in the treatment of novel coronavirus pneumonia (COVID-19)</t>
  </si>
  <si>
    <t xml:space="preserve">A study for the key technology of mesenchymal stem cells exosomes atomization in the treatment of novel coronavirus pneumonia (COVID-19)                                                                                                                       </t>
  </si>
  <si>
    <t>Wuxi Fifth People's Hospital</t>
  </si>
  <si>
    <t>http://www.chictr.org.cn/showproj.aspx?proj=49963</t>
  </si>
  <si>
    <t>Exocrine group:13;Control group:13;</t>
  </si>
  <si>
    <t>Meiping Chu</t>
  </si>
  <si>
    <t>1215 Guangrui Road, Wuxi, Jiangsu, China</t>
  </si>
  <si>
    <t>chump1981@163.com</t>
  </si>
  <si>
    <t>+86 15052103816</t>
  </si>
  <si>
    <t>Inclusion criteria: Patients meet the diagnostic criteria "Diagnosis and treatment of novel coronavirus pneumonia (trial version fifth)"for suspected cases outside Hubei Province: combined with the following epidemiological and clinical manifestations: ep</t>
  </si>
  <si>
    <t>Exclusion criteria: (1) Age &lt; 18 or &gt; 65; 
&lt;br&gt;(2) Patients with severe heart, brain, lung, kidney dysfunction, endocrine disease, hematopoiesis system disease or other serious diseases and psychosis; 
&lt;br&gt;(3) Pregnant and lactating women.</t>
  </si>
  <si>
    <t>Exocrine group:Aerosol inhalation of exosomes;Control group:Blank;</t>
  </si>
  <si>
    <t>Lung CT;</t>
  </si>
  <si>
    <t>ChiCTR2000030260</t>
  </si>
  <si>
    <t>Clinical study for individualized nutritional assessment and supportive treatment of novel coronavirus pneumonia (COVID-19) patients in Tibetan Plateau</t>
  </si>
  <si>
    <t xml:space="preserve">Clinical study on novel coronavirus pneumonia (COVID-19) patients in Tibetan Plateau promoted by individualized nutritional assessment and supportive treatment                                                                                                </t>
  </si>
  <si>
    <t>Ganzi Hospital of West China Hospital, Sichuan University</t>
  </si>
  <si>
    <t>http://www.chictr.org.cn/showproj.aspx?proj=50130</t>
  </si>
  <si>
    <t>Lijia Deng</t>
  </si>
  <si>
    <t>94 West Street, Kangding City, Ganzi Prefecture, Sichuan, China</t>
  </si>
  <si>
    <t>27216302@qq.com</t>
  </si>
  <si>
    <t>+86 17723451376</t>
  </si>
  <si>
    <t>Inclusion criteria: 1. novel coronavirus pneumonia patients with nutritional malnutrition diagnosed by nutritional assessment;
&lt;br&gt;2. enteral nutrition support treatment for at least 5 days;
&lt;br&gt;3. No use of Fat emulsion taboo;</t>
  </si>
  <si>
    <t>Exclusion criteria: 1. No malnutrition;
&lt;br&gt;2. Patients who had received antiviral drugs, immunosuppressive drugs and cytotoxic drugs 2 weeks before diagnosis;
&lt;br&gt;3. patients with hypertriglyceridemia (TG): Serum TG &gt; 3.0mmol/l;
&lt;br&gt;4. patients with seve</t>
  </si>
  <si>
    <t>Experimental group:enteral nutrition emulsion, tpf-t 200ml Bid;Control group:No intervention;</t>
  </si>
  <si>
    <t>NRS 2002 score;BMI;triceps skinfold thickness (TSF);prealbumin;total albumin;leucocyte count;CRP;lymphocyte percentage;TNF- alpha;IL-6;</t>
  </si>
  <si>
    <t>ChiCTR2000030255</t>
  </si>
  <si>
    <t>Efficacy and Safety of Jing-Yin Granule in the treatment of novel coronavirus pneumonia (COVID-19) wind-heat syndrome</t>
  </si>
  <si>
    <t xml:space="preserve">Efficacy and Safety of Jing-Yin Granule in the treatment of novel coronavirus pneumonia (COVID-19) wind-heat syndrome                                                                                                                                          </t>
  </si>
  <si>
    <t>Shanghai University of Traditional Chinese Medicine</t>
  </si>
  <si>
    <t>http://www.chictr.org.cn/showproj.aspx?proj=50089</t>
  </si>
  <si>
    <t>Routine treatment +  Jing-Yin Granule:200;Routine treatment :100;</t>
  </si>
  <si>
    <t>Liu Hua/Wang Qian</t>
  </si>
  <si>
    <t>1200 Cailun Road, Zhangjiang Hi-TechPark, Pudong New Area, Shanghai, China</t>
  </si>
  <si>
    <t>yyliuhua@126.com</t>
  </si>
  <si>
    <t>+86 18930568010</t>
  </si>
  <si>
    <t>Inclusion criteria: 1. Patients with confirmed new coronavirus-infected pneumonia, clinical classification is ordinary or heavy;
&lt;br&gt;2. TCM syndrome differentiation is wind-heat syndrome;
&lt;br&gt;3. Aged between 18-75 years old, regardless of gender;
&lt;br&gt;4. V</t>
  </si>
  <si>
    <t>Exclusion criteria: 1. There is clear evidence of bacterial infection in respiratory tract infections caused by basic diseases such as primary immunodeficiency disease, acquired immunodeficiency syndrome, congenital respiratory malformations, congenital h</t>
  </si>
  <si>
    <t>Routine treatment +  Jing-Yin Granule:Jing-Yin Granule 2 bags / time, 3 times a day 	;Routine treatment :Treat as prescribed in the sixth edition of the diagnosis and treatment plan, without using traditional Chinese medicine;</t>
  </si>
  <si>
    <t>Clearance rate and time of main symptoms (fever, fatigue, cough);</t>
  </si>
  <si>
    <t>ChiCTR2000030253</t>
  </si>
  <si>
    <t>Exploration and Research for a new method for detection of novel coronavirus (COVID-19) nucleic acid</t>
  </si>
  <si>
    <t xml:space="preserve">Exploration and Research for a new method for detection of novel coronavirus (COVID-19) nucleic acid                                                                                                                                                           </t>
  </si>
  <si>
    <t>http://www.chictr.org.cn/showproj.aspx?proj=50143</t>
  </si>
  <si>
    <t>Target condition:30;Difficult condition:30</t>
  </si>
  <si>
    <t>Cross-sectional</t>
  </si>
  <si>
    <t>Inclusion criteria: suspected infection and Confirmed novel coronavirus patients</t>
  </si>
  <si>
    <t>Exclusion criteria: Non Novel coronavirus suspected infection and Confirmed patients</t>
  </si>
  <si>
    <t>Gold Standard:Detection of novel coronavirus by fluorescence RT-PCR;Index test:Detection&amp;#32;of&amp;#32;viral&amp;#32;nucleic&amp;#32;acids&amp;#32;in&amp;#32;eye&amp;#32;swabs,&amp;#32;throat&amp;#32;swabs,&amp;#32;oral&amp;#32;saliva,&amp;#32;feces,&amp;#32;urine&amp;#32;and&amp;#32;plasma;</t>
  </si>
  <si>
    <t>ChiCTR2000030293</t>
  </si>
  <si>
    <t>Clinical observation and research plan of novel coronavirus pneumonia (COVID-19) patients</t>
  </si>
  <si>
    <t xml:space="preserve">Clinical observation and research plan of novel coronavirus pneumonia (COVID-19) patients                                                                                                                                                                      </t>
  </si>
  <si>
    <t>http://www.chictr.org.cn/showproj.aspx?proj=50195</t>
  </si>
  <si>
    <t>Feng Li</t>
  </si>
  <si>
    <t>dr_lif08@126.com</t>
  </si>
  <si>
    <t>+86 18121150282</t>
  </si>
  <si>
    <t>Inclusion criteria: 1. be over 18 years of age;
&lt;br&gt;2. 2019-nCoV infected patients confirmed by viral nucleic acid testing;
&lt;br&gt;3. Subjects and their families (or guardians) have fully read, understood, and signed informed consent.</t>
  </si>
  <si>
    <t>Case series:Retrospective analysis;</t>
  </si>
  <si>
    <t>Clinical indicators;</t>
  </si>
  <si>
    <t>ChiCTR2000030215</t>
  </si>
  <si>
    <t>Study for the efficacy of Kangguan No. 1-3 prescription in the treatment of novel coronavirus pneumonia (COVID19)</t>
  </si>
  <si>
    <t xml:space="preserve">Study for the efficacy of Kangguan No. 1-3 prescription in the treatment of novel coronavirus pneumonia (COVID19)                                                                                                                                              </t>
  </si>
  <si>
    <t>The First Affiliated Hospital of Nanchang University, Ten layers pulse Research Institute of traditional Chinese medicine, Nanchang University</t>
  </si>
  <si>
    <t>http://www.chictr.org.cn/showproj.aspx?proj=50107</t>
  </si>
  <si>
    <t>Experimental group 1:20;Control group (Mild patients):20;Experimental group 2:20;Control group (general patient):20;Experimental group 3:20;Control group (severe patients):20;</t>
  </si>
  <si>
    <t>Shao Yi</t>
  </si>
  <si>
    <t>freebee99@163.com</t>
  </si>
  <si>
    <t>+86 13576955700</t>
  </si>
  <si>
    <t>Inclusion criteria: 1) The confirmed patient (or legal guardian) agrees to participate in the study and signs the informed consent form;
&lt;br&gt;2) aged 18 to 65 years;
&lt;br&gt;3) The time interval between the onset of symptoms and random enrollment is within 8 d</t>
  </si>
  <si>
    <t>Exclusion criteria: 1) Any situation where the solution cannot be carried out safely;
&lt;br&gt;2) Allergic constitution, allergic to one or more foods or drugs;
&lt;br&gt;3) Severe basic diseases affecting survival, including uncontrolled clinically significant hear</t>
  </si>
  <si>
    <t>Experimental group 1:Routine treatment + Kanguan No. 1;Control group (Mild patients):Routine treatment;Experimental group 2:Routine treatment + Kanguan No. 2;Control group (general patient):Routine treatment;Experimental group 3:Routine treatment + Kangua</t>
  </si>
  <si>
    <t>Routine physical examination;Vital signs: breathing, body temperature (armpit temperature);Blood routine;C-reactive protein;Liver and kidney function test;Myocardial enzyme content;ESR;T cell subsets;Cytokine;Liver, gallbladder, thyroid, and lymph node im</t>
  </si>
  <si>
    <t>ChiCTR2000030290</t>
  </si>
  <si>
    <t>Health related quality of life and its influencing factors among front line nurses caring patients with new coronavirus pneumonia (COVID-19) from two hospitals in China</t>
  </si>
  <si>
    <t xml:space="preserve">Health related quality of life and its influencing factors among front line nurses caring patients with new coronavirus infection (COVID-19) from two hospitals in China                                                                                       </t>
  </si>
  <si>
    <t>Xiamen University</t>
  </si>
  <si>
    <t>http://www.chictr.org.cn/showproj.aspx?proj=50175</t>
  </si>
  <si>
    <t>Jiemin Zhu</t>
  </si>
  <si>
    <t>Room 222, Alice Lee Building, Xiangan Campus, Xiamen University, Fujian, China</t>
  </si>
  <si>
    <t>jieminzhu@xmu.edu.cn</t>
  </si>
  <si>
    <t>+86 15960212649</t>
  </si>
  <si>
    <t xml:space="preserve">Inclusion criteria: The front line nurses who were taking care of the nCoV infected patients in the participating hospitals </t>
  </si>
  <si>
    <t xml:space="preserve">Exclusion criteria: Nurses who were diagnosed with any mental disorders and who were infected by nCoV were excluded from the study. </t>
  </si>
  <si>
    <t>Quality of Life;Epidemic Prevention Medical Protective Equipment related Skin Lesion and Management Scale;</t>
  </si>
  <si>
    <t>ChiCTR2000030196</t>
  </si>
  <si>
    <t>A multicenter, single arm, open label trial for the efficacy and safety of CMAB806 in the treatment of cytokine release syndrome of novel coronavirus pneumonia (COVID-19)</t>
  </si>
  <si>
    <t xml:space="preserve">A multicenter, single arm, open label trial for the efficacy and safety of CMAB806 in the treatment of cytokine release syndrome of novel coronavirus pneumonia (COVID-19)                                                                                     </t>
  </si>
  <si>
    <t>Central South Hospital of Wuhan University</t>
  </si>
  <si>
    <t>http://www.chictr.org.cn/showproj.aspx?proj=49883</t>
  </si>
  <si>
    <t>china</t>
  </si>
  <si>
    <t>Zhiyong Peng</t>
  </si>
  <si>
    <t>Pengzy5@hotmail.com</t>
  </si>
  <si>
    <t>+86 18672396028</t>
  </si>
  <si>
    <t>Central South Hospital, Wuhan University</t>
  </si>
  <si>
    <t>Inclusion criteria: 1. Patients volunteered to sign the informed consent;
&lt;br&gt;2. Patients who were diagnosed with the common type of NCP and severe cases of new coronavirus pneumonia, Referring to the New Coronavirus Pneumonia Diagnosis and Treatment Plan</t>
  </si>
  <si>
    <t>Exclusion criteria: 1. People with serious or uncontrolled concomitant diseases, including sensory, vascular, heart, liver, kidney, gastric, intestinal, endocrine, etc.;
&lt;br&gt;2. Having received Vaccine in the 4 weeks before entry or Planning to receive vac</t>
  </si>
  <si>
    <t>cytokine release syndrome of new coronavirus pneumonia (COVID-19)</t>
  </si>
  <si>
    <t>Case series:conventional therapy+tocilizumab;</t>
  </si>
  <si>
    <t>the relive of CRS;</t>
  </si>
  <si>
    <t>ChiCTR2000030259</t>
  </si>
  <si>
    <t>Evaluation Danorevir sodium tablets combined with ritonavir in the treatment of novel coronavirus pneumonia (COVID-19): a randomized, open and controlled trial</t>
  </si>
  <si>
    <t xml:space="preserve">Evaluation Danorevir sodium tablets combined with ritonavir in the treatment of novel coronavirus infection (COVID-19): a randomized, open and controlled trial                                                                                                </t>
  </si>
  <si>
    <t>http://www.chictr.org.cn/showproj.aspx?proj=49918</t>
  </si>
  <si>
    <t>Junxue Wang</t>
  </si>
  <si>
    <t>docd1@sina.com</t>
  </si>
  <si>
    <t>+86 18917387623</t>
  </si>
  <si>
    <t>Inclusion criteria: 1. Aged 18 to 75 years old;
&lt;br&gt;2. Pneumonia patients with new coronavirus infection were confirmed to be positive by RT-PCR and clinical manifestations. The diagnosis standard refers to the current diagnosis and treatment plan for pne</t>
  </si>
  <si>
    <t>Exclusion criteria: 1. The pneumonia patients with severe new coronavirus infection met one of the following conditions: respiratory distress, RR &lt;=30 times / min; or SaO2 / SpO2 &lt;=93% in resting state; or arterial partial pressure of oxygen (PaO2) / conc</t>
  </si>
  <si>
    <t>Experimental group:Danorevir sodium tablets,/ritonavir oral;Control group:Symptomatic treatment;</t>
  </si>
  <si>
    <t>Rate of composite advers outcomes: SpO2, PaO2/FiO2, respiratory rate;</t>
  </si>
  <si>
    <t>ChiCTR2000030258</t>
  </si>
  <si>
    <t>A multicenter, randomized, controlled trial for efficacy and safety of hydrogen inhalation in the treatment of novel coronavirus pneumonia (COVID-19) patients</t>
  </si>
  <si>
    <t xml:space="preserve">A multicenter, randomized, controlled trial for efficacy and safety of hydrogen inhalation in the treatment of novel coronavirus pneumonia (COVID-19) patients                                                                                                 </t>
  </si>
  <si>
    <t>The Fourth Affiliated Hospital of Harbin Medical University</t>
  </si>
  <si>
    <t>http://www.chictr.org.cn/showproj.aspx?proj=49887</t>
  </si>
  <si>
    <t>Wei Yang</t>
  </si>
  <si>
    <t>37 Yiyuan Street, Nangang District, Harbin, Heilongjiang, China</t>
  </si>
  <si>
    <t>hydyangwei@tom.com</t>
  </si>
  <si>
    <t>+86 13845099775</t>
  </si>
  <si>
    <t>Inclusion criteria: (1) Adults aged &gt;=18 years understand and agree to sign informed consent;
&lt;br&gt;(2) a novel coronavirus infection confirmed by laboratory RT-PCR.
&lt;br&gt;(3) Hospitalized patients with fever (axillary temperature &gt;=37.0 degree C) or respirat</t>
  </si>
  <si>
    <t>Exclusion criteria: (1) novel coronavirus pneumonia is a disease or condition beyond the pneumonia. That is, according to the researchers' judgement, the subjects will be at risk for taking part in the research, or will have an impact on the results of th</t>
  </si>
  <si>
    <t>Experimental group:Conventional drug therapy plus hydrogen inhalation;Control group:Conventional drug therapy;</t>
  </si>
  <si>
    <t>temperature;respiratory rate;Blood oxygen saturation;Cough symptom;Lung CT;Fatality rate;</t>
  </si>
  <si>
    <t>ChiCTR2000030219</t>
  </si>
  <si>
    <t>Study for evaluation of integrated traditional Chinese and Western Medicine in the treatment of Novel Coronavirus Pneumonia (COVID-19)</t>
  </si>
  <si>
    <t xml:space="preserve">Study for evaluation of integrated traditional Chinese and Western Medicine in the treatment of Novel Coronavirus Pneumonia (COVID-19)                                                                                                                         </t>
  </si>
  <si>
    <t>First Teaching Hospital of Tianjin University of Traditional Chinese Medicine</t>
  </si>
  <si>
    <t>http://www.chictr.org.cn/showproj.aspx?proj=50110</t>
  </si>
  <si>
    <t>Bi Ying-fei</t>
  </si>
  <si>
    <t>88 Changling Road, Xiqing District, Tianjin, China</t>
  </si>
  <si>
    <t>yingfei1981@163.com</t>
  </si>
  <si>
    <t>+86 13920648942</t>
  </si>
  <si>
    <t>Inclusion criteria: 1) Any age;
&lt;br&gt;2) Meet the diagnostic standard of COVID-19;
&lt;br&gt;3) Voluntarily accept TCM syndrome differentiation treatment;
&lt;br&gt;4) Agree to sign informed consent.</t>
  </si>
  <si>
    <t>Exclusion criteria: 1) Liver and kidney dysfunction (alt, AST &gt; 2 times the upper limit of normal reference value or / and serum creatinine &gt; 2 times the upper limit of normal reference value);
&lt;br&gt;2) Psychosis, or cognitive impairment;
&lt;br&gt;3) Those who a</t>
  </si>
  <si>
    <t>Case series:Integration of traditional Chinese and Western Medicine;</t>
  </si>
  <si>
    <t>Clinical symptoms;TCM syndrome;Lung imaging;Time of nucleic acid turning negative;</t>
  </si>
  <si>
    <t>ChiCTR2000030257</t>
  </si>
  <si>
    <t>The coagulation function of novel coronavirus pneumonia (COVID-19) patients</t>
  </si>
  <si>
    <t xml:space="preserve">The coagulation function of novel coronavirus pneumonia (COVID-19) patients                                                                                                                                                                                    </t>
  </si>
  <si>
    <t>Puren Hospital of Wuhan City</t>
  </si>
  <si>
    <t>http://www.chictr.org.cn/showproj.aspx?proj=50006</t>
  </si>
  <si>
    <t>Li Jiangping</t>
  </si>
  <si>
    <t>1 Benxi Street, Fouth Jianshe Road, Qinshan District, Wuhan, Hubei, China</t>
  </si>
  <si>
    <t>1078404424@qq.com</t>
  </si>
  <si>
    <t>+86 18602764053</t>
  </si>
  <si>
    <t>Inclusion criteria: the diagnosed COVID-19 pneumonia inpatients</t>
  </si>
  <si>
    <t>Exclusion criteria: blood disease, hepatosis, maglinant tumor, other diseases affecting coagulation function. and taking anticoagulation drugs.</t>
  </si>
  <si>
    <t>INR;PT;TT;APTT;FIB;DD;</t>
  </si>
  <si>
    <t>ChiCTR2000030222</t>
  </si>
  <si>
    <t>Cancelled due to lack of participants                                        Study for the Impact of Novel Coronavirus Pneumonia (COVID-19) to the Health of the elderly People</t>
  </si>
  <si>
    <t xml:space="preserve">Study for the Impact of Novel Coronavirus Pneumonia (COVID-19) to the Health of the elderly People                                                                                                                                                             </t>
  </si>
  <si>
    <t>The Thirteenth People's Hospital of Chongqing</t>
  </si>
  <si>
    <t>http://www.chictr.org.cn/showproj.aspx?proj=50048</t>
  </si>
  <si>
    <t>the elderly population:658;</t>
  </si>
  <si>
    <t>Bin Zhan</t>
  </si>
  <si>
    <t>16 Railway New Village, Jiulongpo Districts, Chongqing, China</t>
  </si>
  <si>
    <t>406302524@qq.com</t>
  </si>
  <si>
    <t>+86 13678494357</t>
  </si>
  <si>
    <t xml:space="preserve">Inclusion criteria: subjects who are over 60 years old, and willing to participate in the investigation. </t>
  </si>
  <si>
    <t xml:space="preserve">Exclusion criteria: 1. Patients who are unable to complete the questionnaire;
&lt;br&gt;2. Patients and healthy people who are not willing to participate in the survey. </t>
  </si>
  <si>
    <t>Geriatrics; Novel Coronavirus Pneumonia (COVID-19)</t>
  </si>
  <si>
    <t>the elderly population:none;</t>
  </si>
  <si>
    <t>health status;Mental health status;</t>
  </si>
  <si>
    <t>ChiCTR2000030022</t>
  </si>
  <si>
    <t>A parallel, randomized controlled clinical trial for the efficacy and safety of Pediatric Huatanzhike granules (containing ipecacuanha tincture) in the treatment of mild and moderate novel coronavirus pneumonia (COVID-19)</t>
  </si>
  <si>
    <t xml:space="preserve">A parallel, randomized controlled clinical trial for the efficacy and safety of Pediatric Huatanzhike granules (containing ipecacuanha tincture) in the treatment of mild and moderate novel coronavirus pneumonia (COVID-19)                                  </t>
  </si>
  <si>
    <t>First Affiliated Hospital of Anhui Medical University</t>
  </si>
  <si>
    <t>http://www.chictr.org.cn/showproj.aspx?proj=49797</t>
  </si>
  <si>
    <t>Liangdan Sun</t>
  </si>
  <si>
    <t>218 Jixi Road, Hefei, Anhui, China</t>
  </si>
  <si>
    <t>ahmusld@163.com</t>
  </si>
  <si>
    <t>+86 13856985045</t>
  </si>
  <si>
    <t>Inclusion criteria: (1) Age 18 to 80 years old (including threshold), sex unlimited, inpatient
&lt;br&gt;(2) Respiratory specimen were positive for COVID-19 nucleic acid by RT-PCR;
&lt;br&gt;(3) Clinical classification is mild or moderate type (with symptoms of fever</t>
  </si>
  <si>
    <t>Exclusion criteria: (1) Patients with known or suspected to be allergic to the components of the test drug; 
&lt;br&gt;(2) Patients with known hepatitis B, C, AIDS and other viral infections;
&lt;br&gt;(3) Patients with severe or severe clinical classification who ha</t>
  </si>
  <si>
    <t>Experimental group:Conventional therapy and Pediatric Huatanzhike granules;Control group:Conventional therapy;</t>
  </si>
  <si>
    <t>COVID-19 nucleic acid detection time from positive to negative (respiratory secretion) or (3,5,7,10 days from positive to negative rate);;Lung CT observation of inflammation absorption;;Proportion of cases with progressive disease;</t>
  </si>
  <si>
    <t>ChiCTR2000030013</t>
  </si>
  <si>
    <t>A prospective clinical study for recombinant human interferon alpha 1b spray in the prevention of novel coronavirus (COVID-19) infection in highly exposed medical staffs.</t>
  </si>
  <si>
    <t xml:space="preserve">A study on the efficacy and safety of recombinant human interferon alpha 1b spray in preventing novel coronavirus (COVID-19) infection in highly exposed medical staffs.                                                                                       </t>
  </si>
  <si>
    <t>http://www.chictr.org.cn/showproj.aspx?proj=49796</t>
  </si>
  <si>
    <t>Experimental group:300;Control group:150;</t>
  </si>
  <si>
    <t>Inclusion criteria: 1. Aged 18 to 70 years old;
&lt;br&gt;2. Non-suspected and non-confirmed cases;
&lt;br&gt;3. Front-line medical staffs in designated hospitals during the outbreak of pneumonia caused by COVID-19;
&lt;br&gt;4. Participate voluntarily and sign the informe</t>
  </si>
  <si>
    <t>Experimental group:recombinant human interferon a1b spray;Control group:Blank;</t>
  </si>
  <si>
    <t>Blood routine examination;Chest CT;Arterial Blood Oxygen Saturation;</t>
  </si>
  <si>
    <t>ChiCTR2000030218</t>
  </si>
  <si>
    <t>Study of Pinavir / Ritonavir Tablets (Trade Name: Kelizhi) Combined with Xiyanping Injection for Novel Coronavirus Pneumonia (COVID-19)</t>
  </si>
  <si>
    <t xml:space="preserve">Study of Pinavir / Ritonavir Tablets (Trade Name: Kelizhi) Combined with Xiyanping Injection for Novel Coronavirus Pneumonia (COVID-19)                                                                                                                        </t>
  </si>
  <si>
    <t>Fifth People's Hospital of Ganzhou</t>
  </si>
  <si>
    <t>http://www.chictr.org.cn/showproj.aspx?proj=50115</t>
  </si>
  <si>
    <t>Experimental group of ordinary COVID-19:30;Control group of ordinary COVID-19:30;Experimental group of severe COVID-19:20;</t>
  </si>
  <si>
    <t>Xie Liangdong</t>
  </si>
  <si>
    <t>Chizhuling Fifth People's Hospital, Shuixi Town, Ganzhou, Jiangxi, China</t>
  </si>
  <si>
    <t>2590410004@qq.com</t>
  </si>
  <si>
    <t>+86 13707077997</t>
  </si>
  <si>
    <t>Inclusion criteria: (1) Aged &gt;=18 years;
&lt;br&gt;(2) Novel coronavirus pneumonia patients diagnosed by pathogenic testing;
&lt;br&gt;(3) The patient himself participated in the study voluntarily, agreed and signed the informed consent.</t>
  </si>
  <si>
    <t>Exclusion criteria: (1) Meet the diagnostic criteria for severe new-type coronavirus infection pneumonia;
&lt;br&gt;(2) Severe primary diseases that affect survival, including: uncontrolled malignant tumors, hematological diseases, and HIV that have not been me</t>
  </si>
  <si>
    <t>Experimental group of ordinary COVID-19:Lopinavir / ritonavir tablets combined with Xiyanping injection;Control group of ordinary COVID-19:Keep ritonavir/ritonavir treatment;Experimental group of severe COVID-19:Lopinavir / ritonavir tablets combined with</t>
  </si>
  <si>
    <t>Clinical recovery time;Pneumonia Severity Index (PSI) score;</t>
  </si>
  <si>
    <t>ChiCTR2000029991</t>
  </si>
  <si>
    <t>A randomized, open-label, controlled trial for the safety and efficiency of Kesuting syrup and Keqing capsule in the treatment of mild and moderate novel coronavirus pneumonia (COVID-19)</t>
  </si>
  <si>
    <t xml:space="preserve">A randomized, open-label, controlled trial for the safety and efficiency of Kesuting syrup and Keqing capsule in the treatment of mild and moderate novel coronavirus pneumonia (COVID-19)                                                                     </t>
  </si>
  <si>
    <t>http://www.chictr.org.cn/showproj.aspx?proj=49666</t>
  </si>
  <si>
    <t>Kesuting syrup group:24;Keqing capsule group:24;control group:24;</t>
  </si>
  <si>
    <t>17 Yongwai Main Street, Nanchang, Jiangxi</t>
  </si>
  <si>
    <t>+86 0791-88693401</t>
  </si>
  <si>
    <t xml:space="preserve">Inclusion criteria: 1. Patients withmild and moderate novel coronavirus pneumonia (COVID-19) diagnosed  refers to the diagnosis and treatment plan for pneumonia with new coronavirus infection (trial version 5);
&lt;br&gt;2. Patient cough score &gt; 1;
&lt;br&gt;3. Aged </t>
  </si>
  <si>
    <t>Exclusion criteria: 1. Expected to die within 48 hours;
&lt;br&gt;2. Patients with asthma attack, purulent tonsillitis, acute and chronic bronchitis, sinusitis, otitis media, and other respiratory diseases affecting clinical trial evaluation; and chest CT confi</t>
  </si>
  <si>
    <t>Kesuting syrup group:conventional therapy and Kesuting syrup, p.o., 20ml, three times a day;Keqing capsule group:conventional therapy and Keqing capsule, p.o., three pills once, three times a day;control group:conventional therapy;</t>
  </si>
  <si>
    <t>cough;</t>
  </si>
  <si>
    <t>ChiCTR2000030226</t>
  </si>
  <si>
    <t>The treatment status and risk factors related to prognosis of hospitalized patients with novel coronavirus pneumonia (COVID-19) in intensive care unit, Hebei, China: a descriptive study</t>
  </si>
  <si>
    <t xml:space="preserve">The treatment status and risk factors related to prognosis of hospitalized patients with novel coronavirus pneumonia (COVID-19) in intensive care unit, Hebei, China: a descriptive study                                                                      </t>
  </si>
  <si>
    <t>The Fourth Hospital of Hebei Medical University</t>
  </si>
  <si>
    <t>http://www.chictr.org.cn/showproj.aspx?proj=49855</t>
  </si>
  <si>
    <t>Zhenjie Hu</t>
  </si>
  <si>
    <t>12 Jiankang Road, Shi-Jia-Zhuang, Hebei, China</t>
  </si>
  <si>
    <t>syicu@vip.sina.com</t>
  </si>
  <si>
    <t>+86 13933856908</t>
  </si>
  <si>
    <t>Inclusion criteria: All patients with 2019 novel coronavirusâ€“infected pneumonia enrolled in this study were diagnosed according to guidance(trial version 5) of China,and met the standard of Heavy or critically ill.</t>
  </si>
  <si>
    <t>Exclusion criteria: Pregnancy;Sudden death disease, such as fatal heart disease patients.</t>
  </si>
  <si>
    <t>ChiCTR2000029755</t>
  </si>
  <si>
    <t>A randomized, open, parallel-controlled clinical trial on the efficacy and safety of Jingyebaidu granules in treating novel coronavirus pneumonia (COVID-19)</t>
  </si>
  <si>
    <t xml:space="preserve">A randomized, open, parallel-controlled clinical trial on the efficacy and safety of Jingyebaidu granules in treating novel coronavirus pneumonia (COVID-19)                                                                                                   </t>
  </si>
  <si>
    <t>Tongji Hospital, Tongji Medical College of HUST</t>
  </si>
  <si>
    <t>http://www.chictr.org.cn/showproj.aspx?proj=49301</t>
  </si>
  <si>
    <t>Liu Dong</t>
  </si>
  <si>
    <t>ld_2069@163.com</t>
  </si>
  <si>
    <t>+86 13507183749</t>
  </si>
  <si>
    <t xml:space="preserve">Institutional Review Board, Tongji Hospital, Tongji Medical College, Huazhong University of Science and Technology </t>
  </si>
  <si>
    <t>Inclusion criteria: 1. Patients who  were confirmed diagnosis of 2019-ncov virus pneumonia, according to the "pneumonia diagnosis and treatment program for novel coronavirus infection (trial version 5)",including clinical symptoms, pulmonary CT manifestat</t>
  </si>
  <si>
    <t>Exclusion criteria: 1. Patients with severe pneumonia requiring mechanical ventilation and severe new coronavirus infection with pneumonia;
&lt;br&gt;2. Death is expected within 48 hours;
&lt;br&gt;3. There is clear evidence of bacterial infection in respiratory trac</t>
  </si>
  <si>
    <t>experimental group:routine treatment, Jinyebaidu granule, po, 1-2 bags once, 3 times a day;;control group:routinel treatment, treatment according to the fifth version  of the diagnosis and treatment protocol, no use of traditional Chinese medicine.;</t>
  </si>
  <si>
    <t>Validity observation index;</t>
  </si>
  <si>
    <t>ChiCTR2000030225</t>
  </si>
  <si>
    <t>Clinical Reseach of Acupuncture in the treatment of Novel Coronavirus Pneumonia (COVID-19)</t>
  </si>
  <si>
    <t xml:space="preserve">Clinical Reseach of Acupuncture in the treatment of Novel Coronavirus Pneumonia (COVID-19)                                                                                                                                                                     </t>
  </si>
  <si>
    <t>Yueyang Hospital of Integrated Traditional Chinese and Western Medicine, Shanghai University of Traditional Chinese Medicine</t>
  </si>
  <si>
    <t>http://www.chictr.org.cn/showproj.aspx?proj=49945</t>
  </si>
  <si>
    <t>Experimental group:93;Control Group:93;</t>
  </si>
  <si>
    <t>Zhou Jia</t>
  </si>
  <si>
    <t>pdzhoujia@163.com</t>
  </si>
  <si>
    <t>+86 18017306677</t>
  </si>
  <si>
    <t>Inclusion criteria: 1. Aged 18 to 80 years;
&lt;br&gt;2. Patients with novel coronavirus pneumonia who were diagnosed as general type or severe type according to the western medicine classification general type, severe type and Chinese medicine classification c</t>
  </si>
  <si>
    <t>Exclusion criteria: 1. Patients with other serious pulmonary diseases, cardiovascular and cerebrovascular diseases, diabetes mellitus, tumor, hematopoiesis, autoimmune diseases, digestive system diseases, skin diseases, psychosis, etc.;
&lt;br&gt;2. Patients wh</t>
  </si>
  <si>
    <t>Experimental group:Conventional treatment &amp; Acupuncture;Control Group:Conventional treatment;</t>
  </si>
  <si>
    <t>Length of hospital stay;Discharge time of general type;Discharge time of severe type;</t>
  </si>
  <si>
    <t>ChiCTR2000029728</t>
  </si>
  <si>
    <t>A Retrospective Study for Preventive Medication in Tongji Hospital During the Epidemic of Novel Coronavirus Pneumonia (COVID-19)</t>
  </si>
  <si>
    <t xml:space="preserve">A Retrospective Study for Preventive Medication in Tongji Hospital During the Epidemic of Novel Coronavirus Pneumonia (COVID-19)                                                                                                                               </t>
  </si>
  <si>
    <t>Tongji Hospital affiliated to Tongji medical college of HUST</t>
  </si>
  <si>
    <t>http://www.chictr.org.cn/showproj.aspx?proj=49250</t>
  </si>
  <si>
    <t>Tongji Hospital affiliated to Tongji Medical College of HUST</t>
  </si>
  <si>
    <t>Inclusion criteria: 1. Staff of tongji hospital willing to participate this study;
&lt;br&gt;2. Aged &gt;=18 years.</t>
  </si>
  <si>
    <t>Exclusion criteria: 1. Meets any contraindications of ARB;
&lt;br&gt;2. Meets any contraindications of Jinyebaidu Granule;
&lt;br&gt;3. Pregnant women, lactating women, severe renal insufficiency.</t>
  </si>
  <si>
    <t>The proportion of patients diagnosed with 2019-ncov viral pneumonia;</t>
  </si>
  <si>
    <t>ChiCTR2000030223</t>
  </si>
  <si>
    <t>Quality of life among Chinese residents during and after novel coronavirus pneumonia (COVID19) outbreak: an online survey</t>
  </si>
  <si>
    <t xml:space="preserve">Quality of life among Chinese residents during and after novel coronavirus pneumonia (COVID19) outbreak: an online survey                                                                                                                                      </t>
  </si>
  <si>
    <t>NA</t>
  </si>
  <si>
    <t>http://www.chictr.org.cn/showproj.aspx?proj=50026</t>
  </si>
  <si>
    <t>General population:5000;</t>
  </si>
  <si>
    <t>Health services reaserch</t>
  </si>
  <si>
    <t>Daisy Dexing Zhang</t>
  </si>
  <si>
    <t>4/F, School of Public Health and Primary Care</t>
  </si>
  <si>
    <t>zhangdxdaisy@cuhk.edu.hk</t>
  </si>
  <si>
    <t>+852 22528451</t>
  </si>
  <si>
    <t>JC School Of Public Health And Primary Care, The Chinese University Of Hong Kong</t>
  </si>
  <si>
    <t xml:space="preserve">Inclusion criteria: The inclusion criteria are: aged 18 or above; those who can understand Chinese language; be able to give access to the online survey and answer questions. </t>
  </si>
  <si>
    <t xml:space="preserve">Exclusion criteria: Exclusion criterion: those who do not agree to participate. </t>
  </si>
  <si>
    <t>Biopsychosocial health; novel coronavirus pneumonia (COVID19)</t>
  </si>
  <si>
    <t>General population:Health Advice based on survey results;</t>
  </si>
  <si>
    <t>Quality of life;Socio-demographcis and others;</t>
  </si>
  <si>
    <t>ChiCTR2000029952</t>
  </si>
  <si>
    <t>Cancelled due to lack of patient                         Medical records based study for epidemiological and clinical characteristics of 2019 novel coronavirus pneumonia (COVID-19) in Chongqing</t>
  </si>
  <si>
    <t xml:space="preserve">Epidemiological and clinical characteristics of 2019 novel coronavirus pneumonia (COVID-19) in Chongqing                                                                                                                                                       </t>
  </si>
  <si>
    <t>Chongqing Three Gorges Central Hospital(Chongqing University Three Gorges Hospital  )</t>
  </si>
  <si>
    <t>http://www.chictr.org.cn/showproj.aspx?proj=49630</t>
  </si>
  <si>
    <t>Case series:0;</t>
  </si>
  <si>
    <t>Kaihu Xiao</t>
  </si>
  <si>
    <t>165 Xincheng Road, Wanzhou District, Chongqing, China</t>
  </si>
  <si>
    <t>xiaokh1@163.com</t>
  </si>
  <si>
    <t>+86 19923204040</t>
  </si>
  <si>
    <t>Chongqing Three Gorges Central Hospital</t>
  </si>
  <si>
    <t>Inclusion criteria: All patients diagnosed with novel coronavirus pneumonia by nucleic acid detection.</t>
  </si>
  <si>
    <t>Exclusion criteria: NO.</t>
  </si>
  <si>
    <t>Clinical symptoms;Test result;Examination result;</t>
  </si>
  <si>
    <t>ChiCTR2000029900</t>
  </si>
  <si>
    <t>Research for Risks Associated with Novel Coronavirus Pneumonia (COVID-19) in the Hospital Workers and Nosocomial  Prevention and Control Strategy</t>
  </si>
  <si>
    <t xml:space="preserve">Research for Risks Associated with Novel Coronavirus Pneumonia (COVID-19) in the Hospital Workers and Nosocomial  Prevention and Control Strategy                                                                                                              </t>
  </si>
  <si>
    <t>http://www.chictr.org.cn/showproj.aspx?proj=49377</t>
  </si>
  <si>
    <t>Yu Jia</t>
  </si>
  <si>
    <t>99 Zhang-Zhi-Dong Road, Wuchang District, Wuhan, Hubei, China</t>
  </si>
  <si>
    <t>yogaqq116@whu.edu.cn</t>
  </si>
  <si>
    <t>+86 18062586860</t>
  </si>
  <si>
    <t>Inclusion criteria: 1. Hospital workers with diagnosis of new coronavirus pneumonia in Wuhan;
&lt;br&gt;2. Aged &gt;=18 years old.</t>
  </si>
  <si>
    <t>Exclusion criteria: 1. Patients who are unable to complete the questionnaire;
&lt;br&gt;2. Patients  who are not willing to participate in the survey.</t>
  </si>
  <si>
    <t>exposed factors;latent period;preventive measures;</t>
  </si>
  <si>
    <t>ChiCTR2000030091</t>
  </si>
  <si>
    <t>A prospective randomized controlled trial for the home exercise prescription intervention in nursing students during epidemic of novel coronary pneumonia (COVID-19)</t>
  </si>
  <si>
    <t xml:space="preserve">A prospective randomized controlled trial for the home exercise prescription intervention in nursing students during epidemic of novel coronary pneumonia (COVID-19)                                                                                           </t>
  </si>
  <si>
    <t>http://www.chictr.org.cn/showproj.aspx?proj=49914</t>
  </si>
  <si>
    <t xml:space="preserve">363 Furong Avenue, Wenjing District, Chengdu, Sichuan </t>
  </si>
  <si>
    <t xml:space="preserve">Inclusion criteria: Nursing student will be invited to participate in this research. Students will voluntarily participate in the study and ask for an informed consent. </t>
  </si>
  <si>
    <t>Exclusion criteria: NONE</t>
  </si>
  <si>
    <t>Experimental group:Exercise prescription;Control group:none;</t>
  </si>
  <si>
    <t>ChiCTR2000030042</t>
  </si>
  <si>
    <t>Cancelled due to lack of patient                                                                A Medical Records Based Study for Construction and Analysis of Diagnosis Predictive&amp;</t>
  </si>
  <si>
    <t xml:space="preserve">A Medical Records Based Study for Construction and Analysis of Diagnosis Predictive Model of Novel Coronavirus Pneumonia (COVID-19)                                                                                                                            </t>
  </si>
  <si>
    <t>Chongqing Liangjiang New Area first people's Hospital</t>
  </si>
  <si>
    <t>http://www.chictr.org.cn/showproj.aspx?proj=49899</t>
  </si>
  <si>
    <t>Case series:240;</t>
  </si>
  <si>
    <t>Chen Hao</t>
  </si>
  <si>
    <t>116 North Street, Guixi Street, Dianjiang, Chongqing, China</t>
  </si>
  <si>
    <t>1041863309@qq.com</t>
  </si>
  <si>
    <t>+86 023 61103649</t>
  </si>
  <si>
    <t>Chongqing Dianjiang County People's Hospital</t>
  </si>
  <si>
    <t>Inclusion criteria: Novel coronavirus pneumonia real-time fluorescence RT-PCR virus nucleic acid detection cases were detected in all centers.</t>
  </si>
  <si>
    <t>Exclusion criteria: 1) Children (less than 14 years old);
&lt;br&gt;2) lack of important case information (such as blood routine, C-reactive protein, epidemic history, chest CT, etc.).</t>
  </si>
  <si>
    <t>ROC;calibration curve;</t>
  </si>
  <si>
    <t>ChiCTR2000029975</t>
  </si>
  <si>
    <t>Single arm study for exploration of chloroquine phosphate aerosol inhalation in the treatment of novel coronavirus pneumonia (COVID-19)</t>
  </si>
  <si>
    <t xml:space="preserve">Single arm study for exploration of chloroquine phosphate aerosol inhalation in the treatment of novel coronavirus pneumonia (COVID-19)                                                                                                                        </t>
  </si>
  <si>
    <t>The First Hospital of Jilin University</t>
  </si>
  <si>
    <t>http://www.chictr.org.cn/showproj.aspx?proj=49592</t>
  </si>
  <si>
    <t>Experimental group:10;</t>
  </si>
  <si>
    <t>Hua Shucheng</t>
  </si>
  <si>
    <t>71 Xinmin Street, Changchun, Jilin, China</t>
  </si>
  <si>
    <t>shuchenghua@126.com</t>
  </si>
  <si>
    <t>+86 13756661209</t>
  </si>
  <si>
    <t>Inclusion criteria: A novel coronavirus pneumonia patient who was more than 18 years old and agreed to participate in the trial and signed informed consent.</t>
  </si>
  <si>
    <t xml:space="preserve">Exclusion criteria: 1. Known to be allergic to hydroxychloroquine or 4-aminoquinoline;
&lt;br&gt;2. Patients with severe renal insufficiency (EGFR &lt; = 30 ml / min / 1.73 m2) and RRT;
&lt;br&gt;3. Severe liver disease (child Pugh score &gt; =C,Ast &gt; 5 times of the upper </t>
  </si>
  <si>
    <t>Experimental group:Chloroquine phosphate;</t>
  </si>
  <si>
    <t>viral negative-transforming time;30-day cause-specific mortality;co-infections;Time from severe and critical patients to clinical improvement;</t>
  </si>
  <si>
    <t>ChiCTR2000029761</t>
  </si>
  <si>
    <t>Cancelled due to lack of patient                Clinical study on the safety and effectiveness of Hydroxychloroquine Sulfate tablets in the treatment of patients with novel coronavirus pneumonia (COVID-19)</t>
  </si>
  <si>
    <t xml:space="preserve">Multicenter, randomized, open clinical study of Hydroxychloroquine Sulfate tablets in the treatment of common patients with novel coronavirus pneumonia (COVID-19)                                                                                             </t>
  </si>
  <si>
    <t>The First Affiliated Hospital of Chongqing Medical University</t>
  </si>
  <si>
    <t>http://www.chictr.org.cn/showproj.aspx?proj=49400</t>
  </si>
  <si>
    <t>Low-dose group:60;Medium-dose group:60;High-dose group:60;control group:60;</t>
  </si>
  <si>
    <t>Wenxiang Huang</t>
  </si>
  <si>
    <t>1 Youyi Road, Yuanjiagang, Yuzhong District, Chongqing</t>
  </si>
  <si>
    <t>wenxiang_huang@163.com</t>
  </si>
  <si>
    <t>+86 13883533808</t>
  </si>
  <si>
    <t>Inclusion criteria: Subjects who meet the following conditions can become subjects of this study:
&lt;br&gt;1. Sign written informed consent. Adolescents or patients who cannot sign informed consent must obtain informed consent from the guardian;
&lt;br&gt;2. Chinese</t>
  </si>
  <si>
    <t>Exclusion criteria: Patients with any of the following were excluded from the study:
&lt;br&gt;1. Patients with previous allergy to 4-aminoquinoline compounds;
&lt;br&gt;2. Patients with previous severe retinal or visual field related diseases;
&lt;br&gt;3. Patients with s</t>
  </si>
  <si>
    <t>Low-dose group:Low-dose hydroxychloroquine and conventional therapy;Medium-dose group:Medium-dose hydroxychloroquine and conventional therapy;High-dose group:High-dose hydroxychloroquine and conventional therapy;control group:conventional therapy;</t>
  </si>
  <si>
    <t>Negative conversion rate of 2019-nCoV nucleic acid ;Lung inflammation absorption ratio;</t>
  </si>
  <si>
    <t>ChiCTR2000029762</t>
  </si>
  <si>
    <t>Cancelled due to lack of patient                                                                              Clinical study for the effect and</t>
  </si>
  <si>
    <t xml:space="preserve">A randomized, open-label, controlled trial for the efficacy and safety of hydroxychloroquine sulfate tablets in the treatment of patients with severe novel coronavirus pneumonia (COVID-19)                                                                   </t>
  </si>
  <si>
    <t>http://www.chictr.org.cn/showproj.aspx?proj=49404</t>
  </si>
  <si>
    <t>1 Youyi Road, Yuanjiagang, Yuzhong District, Chongqing, China</t>
  </si>
  <si>
    <t>Experimental group:Conventional treatent and hydroxychloroquine;Control group:Conventional treatment;</t>
  </si>
  <si>
    <t>Negative conversion rate of COVID-19 nucleic acid;Lung inflammation absorption ratio;</t>
  </si>
  <si>
    <t>ChiCTR2000030162</t>
  </si>
  <si>
    <t>Cancelled by the investigator                     Study for the water extract of soybean in the treatment of patients with novel coronavirus pneumonia (COVID-19)</t>
  </si>
  <si>
    <t xml:space="preserve">Cancelled                         Study for the water extract of soybean in the treatment of patients with novel coronavirus pneumonia (COVID-19)                                                                                                              </t>
  </si>
  <si>
    <t>Cancelled</t>
  </si>
  <si>
    <t>http://www.chictr.org.cn/showproj.aspx?proj=49570</t>
  </si>
  <si>
    <t>wdxjy@whu.edu</t>
  </si>
  <si>
    <t>Inclusion criteria: Cancelled</t>
  </si>
  <si>
    <t>Exclusion criteria: Cancelled</t>
  </si>
  <si>
    <t>Cancelled;</t>
  </si>
  <si>
    <t>ChiCTR2000029759</t>
  </si>
  <si>
    <t>Retracted due to lack of patient                               A multicenter, randomized, open label, controlled trial for the efficacy and safety of ASC09/ Ritonavir compound tablets and Lopinavir/ Ritonavir (Kaletra) and Arbidol tablets in the treatm</t>
  </si>
  <si>
    <t xml:space="preserve">A multicenter, randomized, open label, controlled trial for the efficacy and safety of ASC09/ Ritonavir compound tablets and Lopinavir/ Ritonavir (Kaletra) and Arbidol tablets in the treatment of novel coronavirus pneumonia (COVID-19)                     </t>
  </si>
  <si>
    <t>The Second Affiliated Hospital of Chongqing Medical University</t>
  </si>
  <si>
    <t>http://www.chictr.org.cn/showproj.aspx?proj=49352</t>
  </si>
  <si>
    <t>control group 1:20;control group 2:20;Experimental group:20;</t>
  </si>
  <si>
    <t>74 Lingjiang Road, Yuzhong District, Chongqing, China</t>
  </si>
  <si>
    <t>hp_cq@163.com</t>
  </si>
  <si>
    <t>+86 13608338064</t>
  </si>
  <si>
    <t>Inclusion criteria: 1. Aged 18- 80 years old; 
&lt;br&gt;2. Pneumonia patients with new coronavirus infection were confirmed to be positive by RT-PCR and clinical manifestations. The diagnosis standard refers to the diagnosis and treatment plan for pneumonia wi</t>
  </si>
  <si>
    <t>Exclusion criteria: 1. Severe liver disease (such as child Pugh score &gt;= C, AST &gt; 5 times upper limit);
&lt;br&gt;2. The patients were allergic to the components in asc09 / ritonavir compound tablets;
&lt;br&gt;3. Patients with contraindications specified in the inst</t>
  </si>
  <si>
    <t>control group 1:Lopinavir / Ritonavir (Kaletra)  and IFN aerosol inhalation;control group 2:Abidol and IFN aerosol inhalation.;Experimental group:ASC09/ Ritonavir (ASC09F)  and IFN aerosol inhalation;</t>
  </si>
  <si>
    <t>time to recovery.;</t>
  </si>
  <si>
    <t>ChiCTR2000029387</t>
  </si>
  <si>
    <t>Comparative effectiveness and safety of ribavirin plus interferon-alpha, lopinavir/ritonavir plus interferon-alpha and ribavirin plus lopinavir/ritonavir plus interferon-alphain in patients with mild to moderate novel coronavirus pneumonia</t>
  </si>
  <si>
    <t xml:space="preserve">Comparative effectiveness and safety of ribavirin plus interferon-alpha, lopinavir/ritonavir plus interferon-alpha and ribavirin plus lopinavir/ritonavir plus interferon-alphain in patients with mild to moderate novel coronavirus pneumonia                </t>
  </si>
  <si>
    <t>Chongqing Public Health Medical Center</t>
  </si>
  <si>
    <t>http://www.chictr.org.cn/showproj.aspx?proj=48782</t>
  </si>
  <si>
    <t>arm A:36;arm B:36;arm C:36;</t>
  </si>
  <si>
    <t>Yaokai Chen</t>
  </si>
  <si>
    <t>109 Baoyu Road, Shapingba District, Chongqing, China</t>
  </si>
  <si>
    <t>yaokaichen@hotmail.com</t>
  </si>
  <si>
    <t>+86 023-65481658</t>
  </si>
  <si>
    <t xml:space="preserve">Inclusion criteria: (1) 18â€“65 years of age; 
&lt;br&gt;(2) Diagnosed as mild to moderate COVID-19; 
&lt;br&gt;(3) Be willing to sign informed consent;
&lt;br&gt;(4) The clinical assessment and condition of the subject does not influence the completion of the study. </t>
  </si>
  <si>
    <t>Exclusion criteria: (1) Patients are diagnosed as a case of severe NCIP;
&lt;br&gt;(2) Patients are pregnant or breastfeeding women; 
&lt;br&gt;(3) Patients have aspartate aminotransferase (AST) or alanine aminotransferase (ALT) &gt; 5Ã—UNL or creatinine clearance &lt;50 m</t>
  </si>
  <si>
    <t>arm A:Ribavirin + Interferon alpha-1b;arm B:lopinavir / ritonavir + interferon alpha-1b;arm C:Ribavirin + LPV/r+Interferon alpha-1b;</t>
  </si>
  <si>
    <t>The time to 2019-nCoV RNA negativity in patients;</t>
  </si>
  <si>
    <t>ChiCTR2000029899</t>
  </si>
  <si>
    <t>Evaluation the Efficacy and Safety of Hydroxychloroquine Sulfate in Comparison with Phosphate Chloroquine in Mild and Commen Patients with Novel Coronavirus Pneumonia (COVID-19): a Randomized, Open-label, Parallel, Controlled Trial</t>
  </si>
  <si>
    <t xml:space="preserve">Evaluation the Efficacy and Safety of Hydroxychloroquine Sulfate in Comparison with Phosphate Chloroquine in Mild and Commen Patients with Novel Coronavirus Pneumonia (COVID-19): a Randomized, Open-label, Parallel, Controlled Trial                        </t>
  </si>
  <si>
    <t>http://www.chictr.org.cn/showproj.aspx?proj=49536</t>
  </si>
  <si>
    <t>hydroxychloroquine sulfate:50;phosphate chloroquine:50;</t>
  </si>
  <si>
    <t>Shen Ning</t>
  </si>
  <si>
    <t>49 Huayuan Road North, Haidian District, Beijing, China</t>
  </si>
  <si>
    <t>shenning1972@126.com</t>
  </si>
  <si>
    <t>+86 15611908958</t>
  </si>
  <si>
    <t>Inclusion criteria: 1. Aged &gt;=18 years at time of signing Informed Consent Form;
&lt;br&gt;2. Patients with confirmed cases meeting the following criteria
&lt;br&gt;(1) Epidemiology history;
&lt;br&gt;(2) Clinical manifestations (epidemiological history and in accordance w</t>
  </si>
  <si>
    <t>Exclusion criteria: 1. Patients with identified allergies to 4-aminoquinoline and lopinavir/litonavir;
&lt;br&gt;2. Patients with server diseases of the blood system;
&lt;br&gt;3. Patients with identified severe liver disease, underlying cirrhosis or alanine aminotra</t>
  </si>
  <si>
    <t>hydroxychloroquine sulfate:Day1: first dose: 6 tablets(0.1g/table), second dose: 6 tablets (0.1g/table)after 6h ;Day2~5: 2 tablets (0.1g/table), BID;phosphate chloroquine:Day1-3:500mg,BID Day4-5:250mg,BID;</t>
  </si>
  <si>
    <t>Time to Clinical Recovery, TTCR;</t>
  </si>
  <si>
    <t>ChiCTR2000029386</t>
  </si>
  <si>
    <t>Effectiveness of glucocorticoid therapy in patients with severe novel coronavirus pneumonia: a randomized controlled trial</t>
  </si>
  <si>
    <t xml:space="preserve">A study on treatment strategies of novel coronavirus pnueumonia patients                                                                                                                                                                                       </t>
  </si>
  <si>
    <t>http://www.chictr.org.cn/showproj.aspx?proj=48777</t>
  </si>
  <si>
    <t>Experimental group:24;Control group:24;</t>
  </si>
  <si>
    <t>+86 13638352995</t>
  </si>
  <si>
    <t>Inclusion criteria: 1. Male or female over 18 years of age;
&lt;br&gt;2. Novel coronavirus infection is confirmed by pathogenic detection;
&lt;br&gt;3. The diagnosis of severe coronavirus pneumonia will have to meet at least one of the following criteria: 
&lt;br&gt;(1) Re</t>
  </si>
  <si>
    <t>Exclusion criteria: 1. Patients are allergic or intolerant to therapeutic drugs;
&lt;br&gt;2. Pregnancy or lactating women;
&lt;br&gt;3. Researchers believe that patients may have other factors affecting the efficacy or safety evaluation of this study.</t>
  </si>
  <si>
    <t>Experimental group:Methylprednisolone, intravenous injection, 1-2mg/kgÂ·d for 3 days.;Control group:Without any glucocorticoid therapy;</t>
  </si>
  <si>
    <t>SOFA score;</t>
  </si>
  <si>
    <t>ChiCTR2000029760</t>
  </si>
  <si>
    <t>Cancelled due to lack of patient                              A study for the efficacy of hydroxychloroquine for mild and moderate COVID-19 infectious diseases</t>
  </si>
  <si>
    <t xml:space="preserve">A randomized controlled study to evaluate the efficacy and safety of hydroxychloroquine for mild and moderate COVID-19 Infectious diseases                                                                                                                     </t>
  </si>
  <si>
    <t>http://www.chictr.org.cn/showproj.aspx?proj=49369</t>
  </si>
  <si>
    <t>Huawei Mao</t>
  </si>
  <si>
    <t>136 Second Zhongshan Road, Yuzhong District, Chongqing, China</t>
  </si>
  <si>
    <t>maohwei@qq.com</t>
  </si>
  <si>
    <t>+86 13928459556</t>
  </si>
  <si>
    <t>Chongqing Medical University</t>
  </si>
  <si>
    <t>Inclusion criteria: 1. Informed consent offered;
&lt;br&gt;2. Confirmed infection with 2019-nCoV by RT-PCR;
&lt;br&gt;3. Compliance with the intervention of study.</t>
  </si>
  <si>
    <t>Exclusion criteria: 1. Known allergic to hydroxychloroquine or 4-aminoquinoline;
&lt;br&gt;2. Severe renal impairment (eGFR &lt;= 30 mL/min/1.73 m2), and those with RRT;
&lt;br&gt;3. Severe liver disease (Child Pugh score &gt;= C, AST&gt;5 times upper limit);
&lt;br&gt;4. Pre-exist</t>
  </si>
  <si>
    <t>Experimental group:Hydroxychloroquin;Control group:Lopinavir /Ritonavir;</t>
  </si>
  <si>
    <t>ChiCTR2000029898</t>
  </si>
  <si>
    <t>Evaluation the Efficacy and Safety of Hydroxychloroquine Sulfate in Comparison with Phosphate Chloroquine in Severe Patients with Novel Coronavirus Pneumonia (COVID-19): a Randomized, Open-Label, Parallel, Controlled Trial</t>
  </si>
  <si>
    <t xml:space="preserve">Evaluation the Efficacy and Safety of Hydroxychloroquine Sulfate in Comparison with Phosphate Chloroquine in Severe Patients with Novel Coronavirus Pneumonia (COVID-19): a Randomized, Open-Label, Parallel, Controlled Trial                                 </t>
  </si>
  <si>
    <t>http://www.chictr.org.cn/showproj.aspx?proj=49482</t>
  </si>
  <si>
    <t>Inclusion criteria: 1.  Age 18 to 75 Yearsmale or female subjects
&lt;br&gt;2.  Diagnosed with COVID-19,according to "New Coronavirus Infected Pneumonia Diagnosis and Treatment Scheme (Pilot  Sixth Edition);
&lt;br&gt;3.  Sever COVID-19, except shock and ICU care wit</t>
  </si>
  <si>
    <t>Exclusion criteria: 1 Patients with identified allergies to 4-aminoquinoline and lopinavir/litonavir;
&lt;br&gt;2 Patients with server diseases of the blood system;
&lt;br&gt;3 Patients with identified severe liver disease, underlying cirrhosis or alanine aminotransf</t>
  </si>
  <si>
    <t>hydroxychloroquine sulfate:Day1: first dose: 6 tablets(0.1g/table), second dose: 6 tablets (0.1g/table)after 6h ;Day2~5: 2 tablets (0.1g/table), BID;phosphate chloroquine:Day 1-3:500mg BID; Day 4-5:250mg BID;</t>
  </si>
  <si>
    <t>ChiCTR2000029829</t>
  </si>
  <si>
    <t>Cancelled due to lack of patient                                 Medical records based study for Heart-type fatty acid-binding protein on prognosis of novel coronavirus pneumonia (COVID-19)</t>
  </si>
  <si>
    <t xml:space="preserve">Medical records based study for Heart-type fatty acid-binding protein on prognosis of novel coronavirus pneumonia (COVID-19)                                                                                                                                   </t>
  </si>
  <si>
    <t>http://www.chictr.org.cn/showproj.aspx?proj=49520</t>
  </si>
  <si>
    <t>Wang Hailong</t>
  </si>
  <si>
    <t>165 Xincheng Road, Wanzhou, Chongqing, China</t>
  </si>
  <si>
    <t>wangjinlong2007666@163.com</t>
  </si>
  <si>
    <t>+86 15923859880</t>
  </si>
  <si>
    <t>Three Gorges Central Hospital</t>
  </si>
  <si>
    <t xml:space="preserve">Inclusion criteria: 2020.01.01 Patients who have tested positive for new coronavirus in our hospital </t>
  </si>
  <si>
    <t>Case series:No;</t>
  </si>
  <si>
    <t>Worsening condition;Death;Heart fatty acid binding protein;</t>
  </si>
  <si>
    <t>ChiCTR2000030552</t>
  </si>
  <si>
    <t>Critical ultrasound in evaluating cardiopulmonary function in critical patients infected with 2019 novel coronavirus pneumonia (COVID-19)</t>
  </si>
  <si>
    <t xml:space="preserve">Critical ultrasound in evaluating cardiopulmonary function in critical patients infected with 2019 novel coronavirus pneumonia (COVID-19)                                                                                                                      </t>
  </si>
  <si>
    <t>http://www.chictr.org.cn/showproj.aspx?proj=49708</t>
  </si>
  <si>
    <t>Case series:70;</t>
  </si>
  <si>
    <t>Li Shusheng</t>
  </si>
  <si>
    <t>1095 Jiefang Avenue, Wuhan, Hubei.</t>
  </si>
  <si>
    <t>shushengli16@sina.com</t>
  </si>
  <si>
    <t>+86 13971086498</t>
  </si>
  <si>
    <t>Department of Critical Care Medicine, Tongji Hospital, Tongji Medical College, Huazhong University of Science and Technology</t>
  </si>
  <si>
    <t>Inclusion criteria: 1. Aged &gt; 18 years; 
&lt;br&gt;2. COVID-19 coronavirus nucleic acid positive (including throat swabs, sputum, bronchoalveolar lavage fluid, stool and other specimens); 
&lt;br&gt;3. Chest imaging has clear viral pneumonia changes; 
&lt;br&gt;4. Respirat</t>
  </si>
  <si>
    <t xml:space="preserve">Exclusion criteria: 1. Children and pregnant women; 
&lt;br&gt;2. Serious cardiopulmonary diseases (chronic obstructive pulmonary disease, acute coronary syndrome, dilated cardiomyopathy, congenital heart disease, chronic pulmonary hypertension, etc.); 
&lt;br&gt;3. </t>
  </si>
  <si>
    <t>2019 novel coronavirus pneumonia (COVID-19)</t>
  </si>
  <si>
    <t>Lung ultrasound index;Right ventricular function ultrasound index;Left ventricular function ultrasound index;</t>
  </si>
  <si>
    <t>ChiCTR2000030535</t>
  </si>
  <si>
    <t>Multi-Center Clinical Study on the Treatment of Patients with Novel Coronavirus Pneumonia (COVID-19) by Ebastine</t>
  </si>
  <si>
    <t xml:space="preserve">Multi-Center Clinical Study on the Treatment of Patients with Novel Coronavirus Pneumonia (COVID-19) by Ebastine                                                                                                                                               </t>
  </si>
  <si>
    <t>Wuhan Red Cross Hospital</t>
  </si>
  <si>
    <t>http://www.chictr.org.cn/showproj.aspx?proj=49790</t>
  </si>
  <si>
    <t>Xu Zhihua</t>
  </si>
  <si>
    <t>Mianyang Central Hospital of Sichuan province</t>
  </si>
  <si>
    <t>1121733818@qq.com</t>
  </si>
  <si>
    <t>+86 18508160990</t>
  </si>
  <si>
    <t>Mianyang Central Hospital</t>
  </si>
  <si>
    <t>Inclusion criteria: 1. Aged 18 to 75 years;
&lt;br&gt;2. Real-time fluorescence RT-PCR detection of nucleic acid positive of novel coronavirus in respiratory tract specimens or blood preparation;
&lt;br&gt;3. Sequencing of virus genes in respiratory tract specimens o</t>
  </si>
  <si>
    <t>Exclusion criteria: (1) Combined with high blood pressure, diabetes, coronary heart disease and other underlying disease; 
&lt;br&gt;(2) Combined with malignant tumor or a medical history of malignant tumor; 
&lt;br&gt;(3) Pregnant or lactating women; 
&lt;br&gt;(4) Suffer</t>
  </si>
  <si>
    <t>experimental group:ebastine 10mg bid, nterferon-alpha aerosol inhalation 5million U bid and Lopinavir 200 mg, 2 capsules at a time, bid;control group:interferon-alpha aerosol inhalation 5million U  bid and Lopinavir 200 mg, 2 capsules at a time, bid;</t>
  </si>
  <si>
    <t>Clinical therapeutic course;Pathogenic detectio;Chest CT;Laboratory indicators (blood routine, myocardial enzyme spectrum, inflammatory cytokines, etc.);</t>
  </si>
  <si>
    <t>NCT04286503</t>
  </si>
  <si>
    <t>The Clinical Study of Carrimycin on Treatment Patients With COVID-19</t>
  </si>
  <si>
    <t>The Efficacy and Safety of Carrimycin Treatment in Patients With Novel Coronavirus Infectious Disease (COVID-19) : A Multicenter, Randomized, Open-controlled Study</t>
  </si>
  <si>
    <t>Beijing YouAn Hospital</t>
  </si>
  <si>
    <t>https://clinicaltrials.gov/show/NCT04286503</t>
  </si>
  <si>
    <t>Ronghua Jin;Huiguo Ding</t>
  </si>
  <si>
    <t>;dinghuiguo@medmail.com.cn</t>
  </si>
  <si>
    <t>;+86-13911683832</t>
  </si>
  <si>
    <t>Beijing YouAn Hospital;</t>
  </si>
  <si>
    <t xml:space="preserve">
&lt;br&gt;        Inclusion Criteria:
&lt;br&gt;
&lt;br&gt;          1. Subjects or their legal representatives have signed the informed consent form(ICF);
&lt;br&gt;             agree not to participate in other clinical studies within 30 days after the last
&lt;br&gt;             a</t>
  </si>
  <si>
    <t>Novel Coronavirus Infectious Disease (COVID-19)</t>
  </si>
  <si>
    <t>Drug: Carrimycin;Drug: lopinavir/ritonavir tablets or Arbidol or chloroquine phosphate;Drug: basic treatment</t>
  </si>
  <si>
    <t>Negative conversion (%) of 2019-nCOVRNA in gargle (throat swabs) at the end of treatment;Pulmonary inflammation resolution time (HRCT) (day);Fever to normal time (day)</t>
  </si>
  <si>
    <t>ChiCTR2000030581</t>
  </si>
  <si>
    <t>The immediate psychological impact of novel coronavirus pneumonia (COVID-19) outbreak on medical students in anesthesiology and how the cope</t>
  </si>
  <si>
    <t xml:space="preserve">The immediate psychological impact of novel coronavirus pneumonia (COVID-19) outbreak on medical students in anesthesiology and how the cope                                                                                                                   </t>
  </si>
  <si>
    <t>http://www.chictr.org.cn/showproj.aspx?proj=50394</t>
  </si>
  <si>
    <t>Case series:192;</t>
  </si>
  <si>
    <t>Yunxia Zuo</t>
  </si>
  <si>
    <t>zuoyunxiahxa@qq.com</t>
  </si>
  <si>
    <t>+86 18980601541</t>
  </si>
  <si>
    <t>Department of Anesthesiology, West China School of Medicine, Sichuan University</t>
  </si>
  <si>
    <t>Inclusion criteria: medical students in anesthesiology department</t>
  </si>
  <si>
    <t>Case series:observation;</t>
  </si>
  <si>
    <t>intrusion;avoidance;</t>
  </si>
  <si>
    <t>ChiCTR2000030574</t>
  </si>
  <si>
    <t>Research on peripheral immunity function monitoring and its clinical application in patients with novel coronavirus pneumonia (COVID-19)</t>
  </si>
  <si>
    <t xml:space="preserve">Research on peripheral immunity function monitoring and its clinical application in patients with novel coronavirus pneumonia (COVID-19)                                                                                                                       </t>
  </si>
  <si>
    <t>http://www.chictr.org.cn/showproj.aspx?proj=49953</t>
  </si>
  <si>
    <t>case series:500;</t>
  </si>
  <si>
    <t>Mei Heng</t>
  </si>
  <si>
    <t>1277 Jiefang Avenue, Jianghan District, Wuhan, Hubei</t>
  </si>
  <si>
    <t>hmei@hust.edu.cn</t>
  </si>
  <si>
    <t>+86 13886160811</t>
  </si>
  <si>
    <t xml:space="preserve">Union Hospital, Tongji Medical College, Huazhong University of Science and Technology </t>
  </si>
  <si>
    <t xml:space="preserve">Inclusion criteria: 1. Diagnosed Novel coronavirus pneumonia patients or clinically diagnosed NCP patients;
&lt;br&gt;2. Aged 18 to 90 years;
&lt;br&gt;3. Sign the written informed consent before the study.  </t>
  </si>
  <si>
    <t>Exclusion criteria: 1. Pregnant and lactating women; 
&lt;br&gt;2. Patients with mental illness.</t>
  </si>
  <si>
    <t>Immunity function;cytokines;viral load;</t>
  </si>
  <si>
    <t>ChiCTR2000030522</t>
  </si>
  <si>
    <t>Efficacy and safety of Ma-Xing-Gan-Shi decoction in the treatment of novel coronavirus pneumonia (COVID-19)</t>
  </si>
  <si>
    <t xml:space="preserve">Efficacy and safety of Ma-Xing-Gan-Shi decoction in the treatment of novel coronavirus pneumonia (COVID-19)                                                                                                                                                    </t>
  </si>
  <si>
    <t>http://www.chictr.org.cn/showproj.aspx?proj=44213</t>
  </si>
  <si>
    <t>Chuantao Zhang</t>
  </si>
  <si>
    <t xml:space="preserve">39 Shi-Er-Qiao Road, Chengdu, Sichuan, China </t>
  </si>
  <si>
    <t>1035788783@qq.com</t>
  </si>
  <si>
    <t>+86 13880336152</t>
  </si>
  <si>
    <t xml:space="preserve">Affiliated Hospital of Chengdu University of Traditional Chinese Medicine </t>
  </si>
  <si>
    <t>Inclusion criteria: 1. Laboratory confirmed infection with 2019-nCoV;
&lt;br&gt;2. Clinical classification is mild or common;
&lt;br&gt;3. Lung involvement confirmed with chest imaging;
&lt;br&gt;4. Hospitalised with: Fever: axilla temperature &gt;= 36.7 degrees C, or Oral te</t>
  </si>
  <si>
    <t>Exclusion criteria: 1. Patients with serious primary diseases such as severe mental and psychological disorders, heart and brain vessels diseases, liver and kidney diseases, endocrine diseases, hematopoietic system diseases and malignant tumors;
&lt;br&gt;2. Pa</t>
  </si>
  <si>
    <t>experimental group:Ma-Xing-Gan-Shi decoction and Conventional Western Medicine Treatment;control group:placebo and Conventional Western Medicine Treatment;</t>
  </si>
  <si>
    <t>Time to Clinical Recovery (TTCR);</t>
  </si>
  <si>
    <t>ChiCTR2000030556</t>
  </si>
  <si>
    <t>Clinical study of nano-nose and its extended technology in diagnosis of novel coronavirus pneumonia (COVID-19)</t>
  </si>
  <si>
    <t xml:space="preserve">Clinical study of nano-nose and its extended technology in diagnosis of novel coronavirus pneumonia (COVID-19)                                                                                                                                                 </t>
  </si>
  <si>
    <t>Anhui Cancer Hospital</t>
  </si>
  <si>
    <t>http://www.chictr.org.cn/showproj.aspx?proj=50672</t>
  </si>
  <si>
    <t>-</t>
  </si>
  <si>
    <t>Target condition:200;Difficult condition:200</t>
  </si>
  <si>
    <t>Hu Liu</t>
  </si>
  <si>
    <t xml:space="preserve">107 Huanhu Road East, Hefei, Anhui, China </t>
  </si>
  <si>
    <t>drliuhu@gmail.com</t>
  </si>
  <si>
    <t>+86 13866175691</t>
  </si>
  <si>
    <t xml:space="preserve"> Anhui Cancer Hospital </t>
  </si>
  <si>
    <t>Inclusion criteria: COVID-19 group: 
&lt;br&gt;1. Age&gt; = 18 years old, no gender restriction; 
&lt;br&gt;2. Patients with covid-19 determined by gold standard; 
&lt;br&gt;3. Total bilirubin &lt;=1.5 UNL, aspartate aminotransferase AST (SGOT) and alanine aminotransferase ALT (</t>
  </si>
  <si>
    <t>Exclusion criteria: COVID-19 group: 
&lt;br&gt;1. Patients without self-awareness; 
&lt;br&gt;2. Patients who used drugs that can affect metabolism in the past 2 weeks, such as antibiotics (penicillins, erythromycin), hormones (deoxycortisol, dexamethasone), non-ster</t>
  </si>
  <si>
    <t>Gold Standard:Nucleic acid test;Index test:Nano-nasal&amp;#32;COVID-19&amp;#32;diagnostic&amp;#32;screening&amp;#32;model;</t>
  </si>
  <si>
    <t>Volatile organic compounds, VOCs;SEN, SPE, ACC, AUC of ROC;</t>
  </si>
  <si>
    <t>ChiCTR2000030503</t>
  </si>
  <si>
    <t>Extracorporeal blood purification therapy using Li's Artifical Liver System for patients with severe novel coronavirus pneumonia (COVID19) patient</t>
  </si>
  <si>
    <t xml:space="preserve">Effecacy and safty of extracorporeal blood purification therapy for severe patients with novel coronavirus pneumonia (COVID19): a prospective cohort study                                                                                                     </t>
  </si>
  <si>
    <t>http://www.chictr.org.cn/showproj.aspx?proj=49632</t>
  </si>
  <si>
    <t>Xiaowei XU</t>
  </si>
  <si>
    <t>Inclusion criteria: 1. aged &gt;=18 years old;
&lt;br&gt;2. laboratory conformed SARS-CoV-2 infection;
&lt;br&gt;3. critically ill and require intensive care.</t>
  </si>
  <si>
    <t>Exclusion criteria: 1. pregnancy;
&lt;br&gt;2. blood purification treatment prior to admission;
&lt;br&gt;3. patients had other indications for blood purification treatment including hyperkalemia, acute kidney failure, and so on;
&lt;br&gt;4. allergic to dimethyl sulfoxide</t>
  </si>
  <si>
    <t>Experimental group:Hemadsorption+conventional treatment;Control group:conventional treatment;</t>
  </si>
  <si>
    <t>Mortality;</t>
  </si>
  <si>
    <t>ChiCTR2000030542</t>
  </si>
  <si>
    <t>A clinical study about the diagnosis and prognosis evaluation of novel coronacirus pneumonia (COVID-19) based on viral genome, host genomic sequencing, relative cytokines and other laboratory indexes.</t>
  </si>
  <si>
    <t xml:space="preserve">A clinical study about the diagnosis and prognosis of novel coronacirus pneumonia (COVID-19) based on viral genome, host genomic sequencing, relative cytokines and other laboratory indexes.                                                                  </t>
  </si>
  <si>
    <t>http://www.chictr.org.cn/showproj.aspx?proj=50608</t>
  </si>
  <si>
    <t>Patients with COVID-19 VS Healthy controls; Severe group VS Mild group:600;</t>
  </si>
  <si>
    <t>Ying binwu</t>
  </si>
  <si>
    <t>binwuying@126.com</t>
  </si>
  <si>
    <t>+86 18980601655</t>
  </si>
  <si>
    <t>Inclusion criteria: Patients diagnosed with COVID-19
&lt;br&gt;Mild group
&lt;br&gt;Diagnosed patients classified as mild and ordinary types according to the National Health Commission of the Peoples Republic of China. Report of Novel Coronavirus-Infected Pneumonia i</t>
  </si>
  <si>
    <t>Exclusion criteria: Participants who are not suitable to be included in the project evaluated by the researchers.</t>
  </si>
  <si>
    <t>Patients with COVID-19 VS Healthy controls; Severe group VS Mild group:None;</t>
  </si>
  <si>
    <t>Pulmonary image findings;Relevant clinical manifestations of COVID-19;Oxygen saturation in resting state;Arterial partial pressure of oxygen/ Oxygen absorption concentration;Length of hospital stay;Viral genome information;Host genome information;Expressi</t>
  </si>
  <si>
    <t>ChiCTR2000030540</t>
  </si>
  <si>
    <t>Research for the mechanism of improvement of novel coronavirus pneumonia (COVID-19) patients' pulmonary exudation by continuous renal replacement therapy</t>
  </si>
  <si>
    <t xml:space="preserve">Research for the mechanism of improvement of novel coronavirus pneumonia (COVID-19) patients' pulmonary exudation by continuous renal replacement therapy                                                                                                      </t>
  </si>
  <si>
    <t>Tongji Hospital Affiliated to Tongji Medical College of Huazhong University of science and technology</t>
  </si>
  <si>
    <t>http://www.chictr.org.cn/showproj.aspx?proj=50658</t>
  </si>
  <si>
    <t>CRRT group:76;Control group:76;</t>
  </si>
  <si>
    <t>Inclusion criteria: 1. Adult patients confirmed by 2019-nCov throat swab or other samples of nucleic acid positive; 
&lt;br&gt;2. Patients with clear manifestations of pulmonary exudation on chest imaging; 
&lt;br&gt;3. Patients requiring oxygen therapy or mechanical</t>
  </si>
  <si>
    <t>Exclusion criteria: 1. Patients with cardiopulmonary resuscitation at the end of the disease; 
&lt;br&gt;2. Pregnant women.</t>
  </si>
  <si>
    <t>CRRT group:CRRT;Control group:Routine treatment, CRRT only when there are emergency indications;</t>
  </si>
  <si>
    <t>Chest imaging;Oxygenation index;Extravascular pulmonary water;pulmonary vascular permeability index, PVPI;Inflammatory factors;Tissue kallikrein;</t>
  </si>
  <si>
    <t>NCT04276987</t>
  </si>
  <si>
    <t>A Pilot Clinical Study on Inhalation of Mesenchymal Stem Cells Exosomes Treating Severe Novel Coronavirus Pneumonia</t>
  </si>
  <si>
    <t>A Pilot Clinical Study on Aerosol Inhalation of the Exosomes Derived From Allogenic Adipose Mesenchymal Stem Cells in the Treatment of Severe Patients With Novel Coronavirus Pneumonia</t>
  </si>
  <si>
    <t>Ruijin Hospital</t>
  </si>
  <si>
    <t>https://clinicaltrials.gov/show/NCT04276987</t>
  </si>
  <si>
    <t>Phase 1</t>
  </si>
  <si>
    <t>Jie-ming Qu, MD.,PhD.;Jie-ming Qu, MD.,PhD.</t>
  </si>
  <si>
    <t>;jmqu0906@163.com</t>
  </si>
  <si>
    <t>;+86-21-64370045</t>
  </si>
  <si>
    <t>Ruijin Hospital, Medical School of Shanghai Jiaotong University Shanghai, China;</t>
  </si>
  <si>
    <t xml:space="preserve">
&lt;br&gt;        Inclusion Criteria:
&lt;br&gt;
&lt;br&gt;        1.Willingness of study participant to accept this treatment arm, and signed informed
&lt;br&gt;        consent; 2.Male or female, aged at 18 years (including) to 75 years old; 3.Patients with
&lt;br&gt;        confirm</t>
  </si>
  <si>
    <t>Biological: MSCs-derived exosomes</t>
  </si>
  <si>
    <t>Time to clinical improvement (TTIC);Adverse reaction (AE) and severe adverse reaction (SAE)</t>
  </si>
  <si>
    <t>ChiCTR2000030593</t>
  </si>
  <si>
    <t>Novel coronavirus pneumonia (COVID-19) antiviral related liver dysfunction: a multicenter, retrospective, observational study</t>
  </si>
  <si>
    <t xml:space="preserve">Novel coronavirus pneumonia (COVID-19) antiviral related liver dysfunction: a multicenter, retrospective, observational study                                                                                                                                  </t>
  </si>
  <si>
    <t>The First Affiliated Hospital, College of Medicine of Zhejiang University</t>
  </si>
  <si>
    <t>http://www.chictr.org.cn/showproj.aspx?proj=50228</t>
  </si>
  <si>
    <t>Case series:150;</t>
  </si>
  <si>
    <t>Xiaoyang Lu</t>
  </si>
  <si>
    <t>luxiaoyang@zju.edu.cn</t>
  </si>
  <si>
    <t>+86 13605715886</t>
  </si>
  <si>
    <t>Inclusion criteria: (1) Aged &gt;=18 years;
&lt;br&gt;(2) novel coronavirus pneumonia novel coronavirus pneumonia diagnosis and treatment plan (trial version sixth) is diagnosed as new type coronavirus pneumonia common, heavy and critical patients;
&lt;br&gt;(3) Patient</t>
  </si>
  <si>
    <t>Exclusion criteria: (1) Patients allergic to antiviral drugs;
&lt;br&gt;(2) Pregnant or lactating women;
&lt;br&gt;(3) Patients whose GPT or total bilirubin is higher than the upper limit of normal value before antiviral drug use.</t>
  </si>
  <si>
    <t>Case series:None;</t>
  </si>
  <si>
    <t>ALT;</t>
  </si>
  <si>
    <t>NCT04281693</t>
  </si>
  <si>
    <t>A New Screening Strategy for 2019 Novel Coronavirus Infection</t>
  </si>
  <si>
    <t>Identification of a New Screening Strategy for 2019 Novel Coronavirus Infection</t>
  </si>
  <si>
    <t>Affiliated Hospital to Academy of Military Medical Sciences</t>
  </si>
  <si>
    <t>https://clinicaltrials.gov/show/NCT04281693</t>
  </si>
  <si>
    <t xml:space="preserve">Intervention model: Single Group Assignment. Primary purpose: Screening. Masking: None (Open Label). </t>
  </si>
  <si>
    <t>Yan Liu;Xiaotian Sun;Yan Liu, Ph.D.</t>
  </si>
  <si>
    <t>;xiaotian-sun@hotmail.com;13911798288@163.com</t>
  </si>
  <si>
    <t>;+86-01066823480;010-66947473</t>
  </si>
  <si>
    <t>The Fifth Medical Center of Chinese PLA General Hospital;</t>
  </si>
  <si>
    <t xml:space="preserve">
&lt;br&gt;        Inclusion Criteria:
&lt;br&gt;
&lt;br&gt;          -  Who agree to participate in the study and sign written informed consent
&lt;br&gt;
&lt;br&gt;        Exclusion Criteria:
&lt;br&gt;
&lt;br&gt;          -  Confirmed NCIP patients
&lt;br&gt;      </t>
  </si>
  <si>
    <t>Novel Coronavirus Infection Pneumonia</t>
  </si>
  <si>
    <t>Diagnostic Test: Standard screening strategy;Diagnostic Test: New screening strategy</t>
  </si>
  <si>
    <t>Screening accuracy</t>
  </si>
  <si>
    <t>NCT04282902</t>
  </si>
  <si>
    <t>A Study to Evaluate the Efficacy and Safety of Pirfenidone With Novel Coronavirus Infection</t>
  </si>
  <si>
    <t>A Randomized, Open-label Study to Evaluate the Efficacy and Safety of Pirfenidone in Patients With Severe and Critical Novel Coronavirus Infection</t>
  </si>
  <si>
    <t>https://clinicaltrials.gov/show/NCT04282902</t>
  </si>
  <si>
    <t>Phase 3</t>
  </si>
  <si>
    <t>Huilan Zhang, PD;Huilan Zhang, PD</t>
  </si>
  <si>
    <t>huilanz_76@163.com;</t>
  </si>
  <si>
    <t>15391532171;</t>
  </si>
  <si>
    <t xml:space="preserve">
&lt;br&gt;        Inclusion Criteria:
&lt;br&gt;
&lt;br&gt;        (1) Age = 18 years. (2) Clinically diagnosed patients with new type of coronavirus
&lt;br&gt;        pneumonia include: on the basis of meeting the criteria for suspected cases, one of the
&lt;br&gt;        following </t>
  </si>
  <si>
    <t>Novel Coronavirus Pneumonia;Pneumonia;Pirfenidone</t>
  </si>
  <si>
    <t>Drug: pirfenidone</t>
  </si>
  <si>
    <t>chest CT;Finger pulse oxygen;blood gas;K-BILD</t>
  </si>
  <si>
    <t>ChiCTR2000030492</t>
  </si>
  <si>
    <t>Retrospective study for integrate Chinese and conventional medicine  treatment of novel coronavirus pneumonia (COVID-19) in Hu'nan province</t>
  </si>
  <si>
    <t xml:space="preserve">Retrospective studyfor integrate Chinese and conventional medicine the the treatment of novel coronavirus pneumonia (COVID-19) in Hu'nan province                                                                                                              </t>
  </si>
  <si>
    <t>http://www.chictr.org.cn/showproj.aspx?proj=50549</t>
  </si>
  <si>
    <t>Control group:30;Experimental group:170;</t>
  </si>
  <si>
    <t>Control group:Western medicine treatment;Experimental group:integrate Chinese and conventional medicine  treatment;</t>
  </si>
  <si>
    <t>ChiCTR2000030487</t>
  </si>
  <si>
    <t>The First Affiliated Hospital of HeNan University of CM</t>
  </si>
  <si>
    <t>http://www.chictr.org.cn/showproj.aspx?proj=50507</t>
  </si>
  <si>
    <t>Azvudine Plus Symptomatic treatment:10;</t>
  </si>
  <si>
    <t>Li Suyun</t>
  </si>
  <si>
    <t>19 Renmin Road, Zhengzhou, He'nan, China</t>
  </si>
  <si>
    <t>38797527@qq.com</t>
  </si>
  <si>
    <t>Inclusion criteria: (1) aged &gt;=18 years; 
&lt;br&gt;(2) positive COVID-19 nucleic acid was detected by RT-PCR in sputum/nasal swab/pharyngeal swab/lower respiratory tract secretions, or viral gene sequencing was detected in sputum/nasal swab/pharyngeal swab/low</t>
  </si>
  <si>
    <t>Azvudine Plus Symptomatic treatment:Azvudine Tablet: D1: 10 mg/day,QD; Starting from D2: 5 mg/day,QD. Symptomatic treatment:Subjects were treated corresponding treament plan in line with the release of a new coronavirus infection by the National Health an</t>
  </si>
  <si>
    <t>Sputum/nasal swab/pharyngeal swab/lower respiratory tract secretions were used to detect the negative conversion rate of the new coronavirus nucleic acid (tested daily after two days starting the azvudine tablets) and the negative conversion time;</t>
  </si>
  <si>
    <t>ChiCTR2000030559</t>
  </si>
  <si>
    <t>A medical records based study for the safety of artificial liver cluster nursing in critically ill patients with novel coronavirus pneumonia (COVID-19)</t>
  </si>
  <si>
    <t xml:space="preserve">Retrospective study to assess the safety of in vitro blood purification treatment in critically ill patients with novel coronavirus pneumonia COVID-19                                                                                                         </t>
  </si>
  <si>
    <t>http://www.chictr.org.cn/showproj.aspx?proj=50583</t>
  </si>
  <si>
    <t>Case series:12;</t>
  </si>
  <si>
    <t>Zhang Huafen</t>
  </si>
  <si>
    <t>zhanghuafen@zju.edu.cn</t>
  </si>
  <si>
    <t>+86 13757120681</t>
  </si>
  <si>
    <t xml:space="preserve">Inclusion criteria: Critically ill patients with SARS-CoV-2 infection who had perform blood purificationtherapy using artificial liver suppoer system and underwent clustering nusing progremm </t>
  </si>
  <si>
    <t>Exclusion criteria: 1) Patient or family member does not agree to sign informed consent;
&lt;br&gt;2) Patients with previous or existing history of DVT;
&lt;br&gt;3) The investigator believes that the patient has other conditions that are not suitable for enrollment;</t>
  </si>
  <si>
    <t>Case series:clustering nusing progremm;</t>
  </si>
  <si>
    <t>Unplanned shutdowns;</t>
  </si>
  <si>
    <t>ChiCTR2000030485</t>
  </si>
  <si>
    <t>Study for timing of mechanical ventilation for critically ill patients with novel coronavirus pneumonia (COVID-19): A medical records based retrospective Cohort study</t>
  </si>
  <si>
    <t xml:space="preserve">Study for timing of mechanical ventilation for critically ill patients with novel coronavirus pneumonia (COVID-19): A case records based retrospective Cohort study                                                                                            </t>
  </si>
  <si>
    <t>http://www.chictr.org.cn/showproj.aspx?proj=50459</t>
  </si>
  <si>
    <t>Group 2:50;Group 1:40;</t>
  </si>
  <si>
    <t>Shusheng Li</t>
  </si>
  <si>
    <t>Eergency / Intensive Care Department of Tongji Hospital, Tongji Medical College,Huazhong University of Science and Technology</t>
  </si>
  <si>
    <t>Inclusion criteria: 1. Meets 2019 novel coronavirus pneumonia diagnosis criteria;
&lt;br&gt;2. Under non-invasive ventilation, finger oxygen saturation&lt;90%.</t>
  </si>
  <si>
    <t>Exclusion criteria: 1. Age &lt;14 years;
&lt;br&gt;2. Pregnant;
&lt;br&gt;3. Patient is irritable during NIV treatment, and still cannot tolerate NIV after adequate health education and nursing guidance;
&lt;br&gt;4. Intubation-mechanical ventilation without previous NIV trea</t>
  </si>
  <si>
    <t>Group 2:conservation mechanical ventilation group;Group 1:aggressive mechanical ventilation;</t>
  </si>
  <si>
    <t>28-day mortality;ICU 14-day mortality;</t>
  </si>
  <si>
    <t>ChiCTR2000030490</t>
  </si>
  <si>
    <t>To evaluate the efficacy and safety of diammonium glycyrrhizinate enteric-coated capsules combined with hydrogen-rich water in the treatment of novel coronavirus pneumonia (COVID-19)</t>
  </si>
  <si>
    <t xml:space="preserve">To evaluate the efficacy and safety of diammonium glycyrrhizinate enteric-coated capsules combined with hydrogen-rich water in the treatment of novel coronavirus pneumonia (COVID-19)                                                                         </t>
  </si>
  <si>
    <t>Huo-Shen-Shan Hospital</t>
  </si>
  <si>
    <t>http://www.chictr.org.cn/showproj.aspx?proj=50487</t>
  </si>
  <si>
    <t>Wang Hao</t>
  </si>
  <si>
    <t>Zhiyin Aveneu, Caidian District, Wuhan, Hubei, China</t>
  </si>
  <si>
    <t>wanghaohh@vip.126.com</t>
  </si>
  <si>
    <t>+86 13901883868</t>
  </si>
  <si>
    <t>Inclusion criteria: Must meet all of the following criteria
&lt;br&gt;1. aged 18 to 75 years male or female;
&lt;br&gt;2. Body Weight 40-100kg, and BMI &gt;=18kg/M2;
&lt;br&gt;3. to meet the diagnostic criteria in the fourth edition of the diagnostic protocol for pneumonia ca</t>
  </si>
  <si>
    <t>Exclusion criteria: 1. according to the clinical classification of severe and critical cases in the sixth edition of Diagnosis and treatment of pneumonia with 2019-ncov infection issued by the National Health Commission.
&lt;br&gt;Note: those who comply with an</t>
  </si>
  <si>
    <t>Case series:diammonium glycyrrhizinate enteric-coated capsule combined with hydrogen-rich water;</t>
  </si>
  <si>
    <t>Cure rate;</t>
  </si>
  <si>
    <t>ChiCTR2000030557</t>
  </si>
  <si>
    <t>A retrospective study on virus typing, Hematological Immunology and case Review of novel coronavirus infected and convalescent patients (COVID-19)</t>
  </si>
  <si>
    <t xml:space="preserve">A retrospective study on virus typing, Hematological Immunology and case Review of novel coronavirus infected and convalescent patients (COVID-19)                                                                                                             </t>
  </si>
  <si>
    <t>The Third Affiliated Hospital of the Second Military Medical University</t>
  </si>
  <si>
    <t>http://www.chictr.org.cn/showproj.aspx?proj=50667</t>
  </si>
  <si>
    <t>Case series:1030;</t>
  </si>
  <si>
    <t>Wang Hongyang</t>
  </si>
  <si>
    <t>225 Changhai Road, Yangpu District, Shanghai, China</t>
  </si>
  <si>
    <t>hywangk@vip.sina.com</t>
  </si>
  <si>
    <t>+86 13801955367</t>
  </si>
  <si>
    <t>Inclusion criteria: COVID-19 patients were diagnosed and cured as convalescent patients with disappearance of clinical symptoms and convalescent patients who met the discharge criteria after imaging examination and viral nucleic acid test.</t>
  </si>
  <si>
    <t>Exclusion criteria: 1) &lt; 18 years old or &gt;=80 years old; 
&lt;br&gt;2) pregnant and lactating women; 
&lt;br&gt;3) patients with mental illness.</t>
  </si>
  <si>
    <t>viral load;virus genotyping;Classification of lymphocytes;</t>
  </si>
  <si>
    <t>ChiCTR2000030472</t>
  </si>
  <si>
    <t>An open and controlled clinical study to evaluate the efficacy and safety of Ganovo combined with ritonavir in the treatment of novel coronavirus pneumonia (COVID-19)</t>
  </si>
  <si>
    <t xml:space="preserve">An open and controlled clinical study to evaluate the efficacy and safety of Ganovo combined with ritonavir in the treatment of novel coronavirus pneumonia (COVID-19)                                                                                         </t>
  </si>
  <si>
    <t>Shenyang Sixth People's Hospita</t>
  </si>
  <si>
    <t>http://www.chictr.org.cn/showproj.aspx?proj=49753</t>
  </si>
  <si>
    <t>Ye Gu</t>
  </si>
  <si>
    <t>85 Heping Street South, Heping District, Shenyang, Liaoning, China</t>
  </si>
  <si>
    <t>sylykjk@163.com</t>
  </si>
  <si>
    <t>+86 18502468189</t>
  </si>
  <si>
    <t>Shenyang Sixth People's Hospital</t>
  </si>
  <si>
    <t>Experimental group:Ganovo/ ritonavir oral+conventional treatment;Control group:Conventional treatment;</t>
  </si>
  <si>
    <t>Rate of composite advers outcomes: SPO2, PaO2/FiO2 and respiratory rate;</t>
  </si>
  <si>
    <t>ChiCTR2000030481</t>
  </si>
  <si>
    <t>The clinical value of corticosteroid therapy timing in the treatment of novel coronavirus pneumonia (COVID-19): a prospective randomized controlled trial</t>
  </si>
  <si>
    <t xml:space="preserve">The clinical value of corticosteroid therapy timing in the treatment of novel coronavirus pneumonia (COVID-19): a prospective randomized controlled trial                                                                                                      </t>
  </si>
  <si>
    <t>http://www.chictr.org.cn/showproj.aspx?proj=50453</t>
  </si>
  <si>
    <t>Early corticosteroid intervention group:75;Middle-late corticosteroid intervention group:75;Control group:50;</t>
  </si>
  <si>
    <t>Chen Zhenshun</t>
  </si>
  <si>
    <t>+86 13627288300</t>
  </si>
  <si>
    <t>Inclusion criteria: Patients who are more than 18 years are definitely diagnosed with COVID-19. [That is, the diagnosis of 2019-nCoV-infected pneumonia patients was diagnosed according to the diagnostic criteria for novel coronavirus pneumonia diagnosis a</t>
  </si>
  <si>
    <t>Exclusion criteria: 1. Patients who are allergic to corticosteroid;
&lt;br&gt;2. Patients who are diagnosed with adrenal insufficiency;
&lt;br&gt;3. Severe immunosuppression, one of the following: infection with human immunodeficiency virus and CD4 cell count below 3</t>
  </si>
  <si>
    <t>Early corticosteroid intervention group:Early corticosteroid intervention;Middle-late corticosteroid intervention group:Middle-late corticosteroid intervention;Control group:No corticosteroid;</t>
  </si>
  <si>
    <t>The time of duration of COVID-19 nucleic acid RT-PCR test results of respiratory specimens (such as throat swabs) or blood specimens change to negative.;</t>
  </si>
  <si>
    <t>ChiCTR2000030543</t>
  </si>
  <si>
    <t>Detection of coronavirus in simultaneously collecting tears and throat swab samples collected from the patients with novel coronavirus pneumonia (COVID-19)</t>
  </si>
  <si>
    <t xml:space="preserve">Detection of coronavirus in simultaneously collecting tears and throat swab samples collected from the patients with novel coronavirus pneumonia (COVID-19)                                                                                                    </t>
  </si>
  <si>
    <t>Central Theater General Hospital of PLA</t>
  </si>
  <si>
    <t>http://www.chictr.org.cn/showproj.aspx?proj=50541</t>
  </si>
  <si>
    <t>Case series:35;</t>
  </si>
  <si>
    <t>Chen Xiao</t>
  </si>
  <si>
    <t>627 Wuluo Road, Wuchang District, Wuhan, Hubei, China</t>
  </si>
  <si>
    <t>cxfn817@163.com</t>
  </si>
  <si>
    <t>+86 13986156712</t>
  </si>
  <si>
    <t>Inclusion criteria: All enrolled patients with confirmed NCIP according to both clinical way ( include  symptoms,blood routine test and chest computed tomography) and labotatory way (the revere-transcriptase-polymerase-chain-rection (RT-PCR) reaction from</t>
  </si>
  <si>
    <t>Exclusion criteria: The patients disagreed for sample collection will be excluded.</t>
  </si>
  <si>
    <t>Case series:reverse transcription polymerase chain reaction;</t>
  </si>
  <si>
    <t>A cycle threshold value (Ct-value);</t>
  </si>
  <si>
    <t>ChiCTR2000030471</t>
  </si>
  <si>
    <t>Efficacy and safety of lipoic acid injection in reducing the risk of progression in common patients with novel coronavirus pneumonia (COVID-19)</t>
  </si>
  <si>
    <t xml:space="preserve">Efficacy and safety of lipoic acid injection in reducing the risk of progression in common patients with novel coronavirus pneumonia (COVID-19)                                                                                                                </t>
  </si>
  <si>
    <t>Maoming People's Hospital</t>
  </si>
  <si>
    <t>http://www.chictr.org.cn/showproj.aspx?proj=50421</t>
  </si>
  <si>
    <t>Lipoic acid group:197;Blank control group:197;</t>
  </si>
  <si>
    <t>Chen Chunbo</t>
  </si>
  <si>
    <t>101 Weimin Road, Maoming, Guangdong, China</t>
  </si>
  <si>
    <t>gghicu@163.com</t>
  </si>
  <si>
    <t>+86 13922745788</t>
  </si>
  <si>
    <t>Inclusion criteria: (1) Patients aged from 18 to 75 years old;
&lt;br&gt;(2) Mild patients with confirmed COVID-19 according to the diagnostic criteria of "novel coronavirus Infection Diagnosis and Treatment Plan (Trial 6th Edition)" issued by the National Heal</t>
  </si>
  <si>
    <t>Exclusion criteria: (1) Female patients during pregnancy or lactation;
&lt;br&gt;(2) Patients allergic to lipoic acid or similar drugs (B vitamins), previously intolerant to the recommended dose of lipoic acid;
&lt;br&gt;(3) Patients who are taking part in clinical t</t>
  </si>
  <si>
    <t>Lipoic acid group:Routine Therapy and administration of Lipoic acid injection;Blank control group:Routine Therapy and administration of placebo;</t>
  </si>
  <si>
    <t>Progression rate from mild to critical/severe;</t>
  </si>
  <si>
    <t>ChiCTR2000030541</t>
  </si>
  <si>
    <t>Novel coronavirus pneumonia (COVID-19) epidemic survey of medical students in various provinces and municipalities throughout the country</t>
  </si>
  <si>
    <t xml:space="preserve">Novel coronavirus pneumonia (COVID-19) epidemic survey of medical students in various provinces and municipalities throughout the country                                                                                                                      </t>
  </si>
  <si>
    <t>Xiamen Medical College,Shijiazhuang Medical College</t>
  </si>
  <si>
    <t>http://www.chictr.org.cn/showproj.aspx?proj=50623</t>
  </si>
  <si>
    <t>Medical students group; Non-medical students group:1300;</t>
  </si>
  <si>
    <t>Ye Wan</t>
  </si>
  <si>
    <t>1999 Guankou Middle Road, Jimei District, Xiamen, Fujian, China</t>
  </si>
  <si>
    <t>417433835@qq.com</t>
  </si>
  <si>
    <t>+86 13806086169</t>
  </si>
  <si>
    <t>Xiamen Medical College</t>
  </si>
  <si>
    <t>Inclusion criteria: Full-time college and graduate students are willing to participate in the research.</t>
  </si>
  <si>
    <t>Exclusion criteria: On-the-job college students and graduate students.</t>
  </si>
  <si>
    <t>Medical students group; Non-medical students group:None;</t>
  </si>
  <si>
    <t>PSS-14;</t>
  </si>
  <si>
    <t>NCT04284046</t>
  </si>
  <si>
    <t>CT Scores Predict Mortality in 2019-nCoV Pneumonia</t>
  </si>
  <si>
    <t>Shanghai General Hospital, Shanghai Jiao Tong University School of Medicine</t>
  </si>
  <si>
    <t>https://clinicaltrials.gov/show/NCT04284046</t>
  </si>
  <si>
    <t xml:space="preserve">
&lt;br&gt;        Inclusion Criteria:
&lt;br&gt;
&lt;br&gt;          -  all patients suspected of 2019 novel coronavirus infection.
&lt;br&gt;
&lt;br&gt;        Exclusion Criteria:
&lt;br&gt;
&lt;br&gt;          -  patients' data are not available.
&lt;br&gt;      </t>
  </si>
  <si>
    <t>Other: CT score</t>
  </si>
  <si>
    <t>7-day mortality</t>
  </si>
  <si>
    <t>NCT04285190</t>
  </si>
  <si>
    <t>The Effect of T89 on Improving Oxygen Saturation and Clinical Symptoms in Patients With COVID-19</t>
  </si>
  <si>
    <t>A Clinical Study to Investigate the Effect of T89 on Improving Oxygen Saturation and Clinical Symptoms in Patients With Coronavirus Disease 2019 (COVID-19)</t>
  </si>
  <si>
    <t>Tasly Pharmaceuticals, Inc.</t>
  </si>
  <si>
    <t>https://clinicaltrials.gov/show/NCT04285190</t>
  </si>
  <si>
    <t>85 Years</t>
  </si>
  <si>
    <t>Shuiping Zhou, PhD;Yi He, PhD</t>
  </si>
  <si>
    <t>;heyi@tasly.com</t>
  </si>
  <si>
    <t>;86-022-86343860</t>
  </si>
  <si>
    <t>Tasly Pharmaceutical Group Co., Ltd.;</t>
  </si>
  <si>
    <t xml:space="preserve">
&lt;br&gt;        Inclusion Criteria:
&lt;br&gt;
&lt;br&gt;          1. Adult male or female patients aged 18-85 years old;
&lt;br&gt;
&lt;br&gt;          2. The newly diagnosed COVID-19 patients who meet the diagnostic criteria set forth in
&lt;br&gt;             the "Guidance of Diagnosi</t>
  </si>
  <si>
    <t>Coronavirus Disease 2019;Novel Coronavirus Pneumonia</t>
  </si>
  <si>
    <t>Drug: T89</t>
  </si>
  <si>
    <t>The proportion of patients with normal level of oxygen saturation(=97%);The time to oxygen saturation recovery to normal level (=97%)</t>
  </si>
  <si>
    <t>ChiCTR2000030467</t>
  </si>
  <si>
    <t>A Randomized  Controlled Trial  for the Influence of TCM Psychotherapy on Negative Emotion of Patients with Novel Coronavirus Pneumonia (COVID-19) Based on Network Platform</t>
  </si>
  <si>
    <t xml:space="preserve">A Randomized  Controlled Trial  for the Influence of TCM Psychotherapy on Negative Emotion of Patients with Novel Coronavirus Pneumonia (COVID-19) Based on Network Platform                                                                                   </t>
  </si>
  <si>
    <t>Dalian Medical University, Dalian, China.</t>
  </si>
  <si>
    <t>http://www.chictr.org.cn/showproj.aspx?proj=50378</t>
  </si>
  <si>
    <t>Wei Yao</t>
  </si>
  <si>
    <t>411484335@qq.com</t>
  </si>
  <si>
    <t>+86 17709877386</t>
  </si>
  <si>
    <t>Dalian Medical University</t>
  </si>
  <si>
    <t>Exclusion criteria: 1) patients in coma, unable to carry out voluntary activities and social activities; 
&lt;br&gt;2) patients with mental illness or adverse reactions caused by drugs; 
&lt;br&gt;3) patients with serious diseases such as cardiovascular, cerebrovascu</t>
  </si>
  <si>
    <t>Control group:TCM + Conventional medicine treatment + conventional medicine's psychological intervention;Experimental group:Integrated Chinese and Conventional medicine treatment + conventional medicine's psychological intervention + TCM psychological int</t>
  </si>
  <si>
    <t>Psychological status;</t>
  </si>
  <si>
    <t>ChiCTR2000030627</t>
  </si>
  <si>
    <t>Study for using the healed novel coronavirus pneumonia (COVID-19) patients plasma in the treatment of severe critical cases</t>
  </si>
  <si>
    <t xml:space="preserve">Study on the application of convalescent plasma therapy in severe COVID-19                                                                                                                                                                                     </t>
  </si>
  <si>
    <t>http://www.chictr.org.cn/showproj.aspx?proj=50727</t>
  </si>
  <si>
    <t>Experimental group:15;Control group:15;</t>
  </si>
  <si>
    <t>Guojun Zhang</t>
  </si>
  <si>
    <t>zlgj-001@126.com</t>
  </si>
  <si>
    <t>+86 13673665268</t>
  </si>
  <si>
    <t>Inclusion criteria: Patients who were diagnosed as COVID-19 by nucleic acid test and were in accordance with the clinical classification of severe or critically illness. (refer to the clinical classification criteria in the pneumonia diagnosis and treatme</t>
  </si>
  <si>
    <t>Exclusion criteria: Patients with hypersensitivity to plasma products; patients with severe transfusion reactions in the past; patients with acute pulmonary edema, congestive heart failure, pulmonary embolism, malignant hypertension, polycythemia vera, ex</t>
  </si>
  <si>
    <t>Experimental group:Convalescent plasma therapy + routine treatment;Control group:routine treatment;</t>
  </si>
  <si>
    <t>Tempreture;Virus nucleic acid detection;</t>
  </si>
  <si>
    <t>ChiCTR2000030469</t>
  </si>
  <si>
    <t>A randomized parallel controlled trial for LIUSHENWAN in Treatment of Novel Coronavirus Pneumonia (COVID-19)</t>
  </si>
  <si>
    <t xml:space="preserve">A randomized parallel controlled trial for LIUSHENWAN in Treatment of Novel Coronavirus Pneumonia (COVID-19)                                                                                                                                                   </t>
  </si>
  <si>
    <t>http://www.chictr.org.cn/showproj.aspx?proj=50082</t>
  </si>
  <si>
    <t>Control group:48;Experimental group:48;</t>
  </si>
  <si>
    <t>Xiuming Song</t>
  </si>
  <si>
    <t>528 Zhanghen Road, Pudong New Area District, Shanghai, China</t>
  </si>
  <si>
    <t>Xiumingsong@sina.com</t>
  </si>
  <si>
    <t>+86 13817525012</t>
  </si>
  <si>
    <t>Shuguang Hospital Affiliated to Shanghai University of T.C.M.</t>
  </si>
  <si>
    <t>Inclusion criteria: 1. Real-time fluorescent RT-PCR detection of new coronavirus nucleic acid positive, or viral gene sequencing is highly homologous with known new coronavirus;
&lt;br&gt;2. Confirmed as a novel coronavirus pneumonia common and severe patients,</t>
  </si>
  <si>
    <t xml:space="preserve">Exclusion criteria: 1. Patients with mild and critical novel coronavirus pneumonia;
&lt;br&gt;2. Acute respiratory disease caused by non- novel coronavirus pneumonia;
&lt;br&gt;3. Patients with diabetes and hypertension accompanied by severe primary immunodeficiency </t>
  </si>
  <si>
    <t>Control group:Coventional Treatment;Experimental group:Conventional treatment+LIUSHENWAN;</t>
  </si>
  <si>
    <t>fever clearance time;Effective rate of TCM symptoms;</t>
  </si>
  <si>
    <t>ChiCTR2000030518</t>
  </si>
  <si>
    <t>Zedoary Turmeric Oil for Injection in the treatment of Novel Coronavirus Pneumonia (COVID-19): a randomized, open, controlled trial</t>
  </si>
  <si>
    <t xml:space="preserve">Zedoary Turmeric Oil for Injection in the treatment of Novel Coronavirus Pneumonia (COVID-19): a randomized, open, controlled trial                                                                                                                            </t>
  </si>
  <si>
    <t>The Second Affiliated Hospital of Wenzhou Medical University</t>
  </si>
  <si>
    <t>http://www.chictr.org.cn/showproj.aspx?proj=50586</t>
  </si>
  <si>
    <t>Yuanrong Dai</t>
  </si>
  <si>
    <t>109 Xueyuan Road West, Lucheng District, Wenzhou, Zhejiang, China</t>
  </si>
  <si>
    <t>13968888872@163.com</t>
  </si>
  <si>
    <t>+86 13857715778</t>
  </si>
  <si>
    <t>the Second Affiliated Hospital of Wenzhou Medical University</t>
  </si>
  <si>
    <t>Inclusion criteria: (1) Aged 18 years or older, male or female;
&lt;br&gt;(2) Real-time fluorescent RT-PCR of pharyngeal swab samples was positive for novel coronavirus nucleic acid;
&lt;br&gt;(3) Clinical classification is common or severe;
&lt;br&gt;(4) Signed informed c</t>
  </si>
  <si>
    <t>Exclusion criteria: (1) Known or suspected allergy to the components of zedoary turmeric oil injection, or allergic constitution;
&lt;br&gt;(2) Mild and severe patients.
&lt;br&gt;(3) Combined with severe liver disease (such as Child-Pugh score &gt;=C, TBIL &gt;=2 times th</t>
  </si>
  <si>
    <t>Experimental group:Intravenous drip, 0.2 g (4 vials) once daily for adults; slow drip after dilution with 250 ml of 5% Glucose Injection or 0.9% Sodium Chloride Injection, not less than 120 minutes or 30-40 drops/minute. Continuous administration for 7 da</t>
  </si>
  <si>
    <t>Real-time fluorescent RT-PCR detection of pharyngeal swab were used to detect the negative conversion rate of the new coronavirus nucleic acid (tested after the end of medication) and the negative conversion time(measured every other day after the start o</t>
  </si>
  <si>
    <t>ChiCTR2000030468</t>
  </si>
  <si>
    <t>Study for the key technique of integrative therapy of Novel Coronavirus Pneumonia (COVID-19): the TCM symptoms and treatment regulation</t>
  </si>
  <si>
    <t xml:space="preserve">Key techniques of combination therapy of Novel Coronavirus Pneumonia (COVID-19) - Study on TCM symptoms and treatment law                                                                                                                                      </t>
  </si>
  <si>
    <t>Affiliated Hospital of Shandong University of Traditional Chinese Medicine</t>
  </si>
  <si>
    <t>http://www.chictr.org.cn/showproj.aspx?proj=50390</t>
  </si>
  <si>
    <t>PRE-GROUP1:400;PRE-GROUP2:400;TRE-GROUP1:100;TRE-GROUP2:50;</t>
  </si>
  <si>
    <t>42 Wenhua Road West, Lixia District, Ji'nan, Shandong, China</t>
  </si>
  <si>
    <t>zhagnweijinan@126.com</t>
  </si>
  <si>
    <t>+86 13505319899</t>
  </si>
  <si>
    <t>Inclusion criteria: 1. Criteria for inclusion of confirmed patients:
&lt;br&gt;(1) Comply with the diagnostic criteria of "Pneumonitis Diagnosis and Treatment Scheme for Novel Coronavirus Pneumonia (COVID-19) (Trial Version 5)";
&lt;br&gt;(2) Above 2 years old;
&lt;br&gt;2</t>
  </si>
  <si>
    <t xml:space="preserve">Exclusion criteria: (1) Patients during pregnancy;
&lt;br&gt;(2) Complicated liver, kidney, and metabolic diseases;
&lt;br&gt;(3) Have other serious primary cardiovascular disease, kidney disease, liver disease, hematological changes, or serious diseases that affect </t>
  </si>
  <si>
    <t>PRE-GROUP1:Taking Chinese medicine preventive decoction;PRE-GROUP2:General prevention methods;TRE-GROUP1:TCM syndrome differentiation treatment+ Western medicine treatment;TRE-GROUP2:Western medicine treatment;</t>
  </si>
  <si>
    <t>disease incidence;Duration of PCR normalization;Distribution pattern of TCM syndromes;</t>
  </si>
  <si>
    <t>ChiCTR2000030579</t>
  </si>
  <si>
    <t>Risk Factors for Outcomes of Novel Coronavirus Pneumonia (COVID-19)</t>
  </si>
  <si>
    <t xml:space="preserve">Risk Factors for Outcomes of Novel Coronavirus Pneumonia (COVID-19)                                                                                                                                                                                            </t>
  </si>
  <si>
    <t>Shandong Provincial Hospital</t>
  </si>
  <si>
    <t>http://www.chictr.org.cn/showproj.aspx?proj=50692</t>
  </si>
  <si>
    <t>Jiang Shujuan</t>
  </si>
  <si>
    <t>, Jinan, Shandong,Shandong,PR China</t>
  </si>
  <si>
    <t>docjiangshujuan@163.com</t>
  </si>
  <si>
    <t>+86 15168887199</t>
  </si>
  <si>
    <t>Department of Respiratory Medicine, Shandong Provincial Hospital</t>
  </si>
  <si>
    <t>Inclusion criteria: 1. Patients who were diagnosed with novel coronavirus pneumonia by the nucleic acid test;
&lt;br&gt;2. Patients who agreed to enrollment.</t>
  </si>
  <si>
    <t>clinic outcome;</t>
  </si>
  <si>
    <t>ChiCTR2000030491</t>
  </si>
  <si>
    <t>A medical records based study for Comparing Differences of Clinical Features and Outcomes of Novel Coronavirus Pneumonia (COVID-19) Patients between Sichuan Province and Wuhan City</t>
  </si>
  <si>
    <t xml:space="preserve">Comparative Study for Clinical Features and Outcomes of Novel Coronavirus Pneumonia (COVID-19) Patients in Sichuan Province and Wuhan                                                                                                                          </t>
  </si>
  <si>
    <t>http://www.chictr.org.cn/showproj.aspx?proj=50552</t>
  </si>
  <si>
    <t>Patients in Wuhan versus Sichuan:100;</t>
  </si>
  <si>
    <t>Inclusion criteria: Patients diagnosed with new coronavirus pneumonia</t>
  </si>
  <si>
    <t>Patients in Wuhan versus Sichuan:none;</t>
  </si>
  <si>
    <t>length of stay;length of stay in ICU;Hospital costs;Hospital costs;Antibiotic use;Organ function support measures;</t>
  </si>
  <si>
    <t>ChiCTR2000030465</t>
  </si>
  <si>
    <t>Cancelled by the investigator                        Influence of nasal high-fow preoxygenation on video laryngoscope for emergency intubation in patients with critical novel coronavirus pneumonia (COVID-19)</t>
  </si>
  <si>
    <t xml:space="preserve">Influence of nasal high-fow preoxygenation on video laryngoscope for emergency intubation in patients with critical novel coronavirus pneumonia (COVID-19)                                                                                                     </t>
  </si>
  <si>
    <t>The First Affiliated Hospital of Guangzhou University of TCM</t>
  </si>
  <si>
    <t>http://www.chictr.org.cn/showproj.aspx?proj=50388</t>
  </si>
  <si>
    <t>Group 2:35;Group 1:35;</t>
  </si>
  <si>
    <t>Wu Caineng</t>
  </si>
  <si>
    <t xml:space="preserve">16 Jichang Road, Guangzhou, Guangdong, China  </t>
  </si>
  <si>
    <t>wucaineng861010@163.com</t>
  </si>
  <si>
    <t>+86 13580315308</t>
  </si>
  <si>
    <t xml:space="preserve">The First Affiliated Hospital of Guangzhou University of TCM </t>
  </si>
  <si>
    <t>Inclusion criteria: 1. Eligible patients were adults ((aged 18-80 years); 
&lt;br&gt;2. Were identified as laboratory-confirmed COVID-19 infection; 
&lt;br&gt;3. Those who need intubation in ICU, and with no severe hypoxemia.</t>
  </si>
  <si>
    <t>Exclusion criteria: 1. Intubation required immidiately in case of cardiac arrest or asphyxia; 2. Pregnancy, severe chronic respiratory, uncontrolled gastric reflux disease and any nasopharyngeal anatomical obstacle; 3. Those patients has intubated in ICU.</t>
  </si>
  <si>
    <t>Group 2:SMO Assisted tracheal intubation;Group 1:Assisted tracheal intubation via nasal high-flow oxygen inhalation;</t>
  </si>
  <si>
    <t>SpO2 during intubation;the total time of intubation;Mask ventilation for SpO2 &lt; 90%;</t>
  </si>
  <si>
    <t>ChiCTR2000030578</t>
  </si>
  <si>
    <t>Clinical Prediction and Intervention of Pulmonary Function Impairment in Patients with Novel Coronavirus Pneumonia (COVID-19)</t>
  </si>
  <si>
    <t xml:space="preserve">Clinical Prediction and Intervention of Pulmonary Function Impairment in Patients with Novel Coronavirus Pneumonia (COVID-19)                                                                                                                                  </t>
  </si>
  <si>
    <t>http://www.chictr.org.cn/showproj.aspx?proj=50690</t>
  </si>
  <si>
    <t>Liu Yi</t>
  </si>
  <si>
    <t xml:space="preserve">324 Jing-Wu-Wei-Qi Road, Huaiyin District, Ji'nan, Shandong, China </t>
  </si>
  <si>
    <t>15168888626@163.com</t>
  </si>
  <si>
    <t>+86 18660117915</t>
  </si>
  <si>
    <t>Inclusion criteria: Patients with new type of coronavirus pneumonia admitted to the designated hospital of Jinan City have the same diagnostic criteria as "Pneumonitis diagnosis and treatment plan for new type of coronavirus infection (latest version)
&lt;br</t>
  </si>
  <si>
    <t>Exclusion criteria: (1) Chronic obstructive pulmonary disease; 
&lt;br&gt;(2) Cardiorenal insufficiency; 
&lt;br&gt;(3) Pregnant women</t>
  </si>
  <si>
    <t>Experimental group:Lung rehabilitation training+Conventional treatment;Control group:Conventional treatment;</t>
  </si>
  <si>
    <t>Pulmonary function;6 minutes walking distance;The Short Form -36 Healthy Survey;</t>
  </si>
  <si>
    <t>ChiCTR2000030453</t>
  </si>
  <si>
    <t>Clinical study for the effects of ACEIs/ARBs on the infection of novel coronavirus pneumonia (CoVID-19)</t>
  </si>
  <si>
    <t xml:space="preserve">Clinical study for the effects of ACEIs/ARBs on the infection of novel coronavirus pneumonia (CoVID-19)                                                                                                                                                        </t>
  </si>
  <si>
    <t>The First Affiliated Hospital of Wenzhou Medical University</t>
  </si>
  <si>
    <t>http://www.chictr.org.cn/showproj.aspx?proj=50381</t>
  </si>
  <si>
    <t>ACEIs/ARBs:100;</t>
  </si>
  <si>
    <t>Yanling Shi</t>
  </si>
  <si>
    <t>Department of Nephrology, The First Affiliated Hospital of Wenzhou Medical University, Wenzhou, 325000, China.Zhejiang, China</t>
  </si>
  <si>
    <t>akidney_doctor@hotmail.com</t>
  </si>
  <si>
    <t>+86 0577 55579261</t>
  </si>
  <si>
    <t>Inclusion criteria: confirmed cases of novel coronavirus(COVID-19) by real time fluorescent RT-PCR in Wenzhou City from January 2020</t>
  </si>
  <si>
    <t>Exclusion criteria:  infection caused by other pathogens</t>
  </si>
  <si>
    <t>ACEIs/ARBs:NA;</t>
  </si>
  <si>
    <t>ratio of severe cases;</t>
  </si>
  <si>
    <t>ChiCTR2000030489</t>
  </si>
  <si>
    <t>Study for the route of ocular surface transmission of novel coronavirus pneumonia (COVID-19) infection and related eye diseases</t>
  </si>
  <si>
    <t xml:space="preserve">Study for the route of ocular surface transmission of novel coronavirus pneumonia (COVID-19) infection and related eye diseases                                                                                                                                </t>
  </si>
  <si>
    <t>http://www.chictr.org.cn/showproj.aspx?proj=50490</t>
  </si>
  <si>
    <t>COVID-2019 patients in Tongji Hospital:250;COVID-2019 patients in Mobile field hospital:250;Medical staff in Tongji Hospital:250;Control:250;</t>
  </si>
  <si>
    <t>Xufang Sun</t>
  </si>
  <si>
    <t>s_1862777@163.com</t>
  </si>
  <si>
    <t>+86 18627770651</t>
  </si>
  <si>
    <t>Department of Ophthalmology, Tongji Hospital, Tongji Medical College, Huazhong University of Science and Technology</t>
  </si>
  <si>
    <t>Inclusion criteria: 1. COVID-19 suspected or confirmed patients: meet the following suspected or confirmed case diagnostic criteria; aged between 18 and 70 years old;
&lt;br&gt;1.1 Diagnostic criteria for suspected cases;
&lt;br&gt;1.1.1 History of Epidemiology:
&lt;br&gt;</t>
  </si>
  <si>
    <t>Exclusion criteria: 1. COVID-19 suspected or confirmed patients:
&lt;br&gt;(1) Those who refuse to cooperate;
&lt;br&gt;(2) Pregnant women;
&lt;br&gt;(3)Patients with mental disorders and cognitive dysfunction.
&lt;br&gt;2. non-COVID healthy residents:
&lt;br&gt;(1) Those who refuse t</t>
  </si>
  <si>
    <t>COVID-2019 patients in Tongji Hospital:none;COVID-2019 patients in Mobile field hospital:none;Medical staff in Tongji Hospital:none;Control:none;</t>
  </si>
  <si>
    <t>Nuclei acid test of SARS-CoV-2 of conjunctival swab;Nuclei acid test of SARS-CoV-2 of throat swab;Nuclei acid test of SARS-CoV-2 of peripheral blood sample;Eye symptoms;Clinical symptoms;</t>
  </si>
  <si>
    <t>ChiCTR2000030014</t>
  </si>
  <si>
    <t>Cancelled due to lack of patient                               Effect of early pulmonary training on lung function and quality of life for novel coronavirus pneumonia (COVID-19) patients</t>
  </si>
  <si>
    <t xml:space="preserve">Effect of early pulmonary training on lung function and quality of life for novel coronavirus pneumonia (COVID-19) patients                                                                                                                                    </t>
  </si>
  <si>
    <t>Wuhan Fourth Hospital</t>
  </si>
  <si>
    <t>http://www.chictr.org.cn/showproj.aspx?proj=49802</t>
  </si>
  <si>
    <t>Experimental group:150;control group:150;</t>
  </si>
  <si>
    <t>CAI YU</t>
  </si>
  <si>
    <t>473 Hanzheng Street, Qiaokou District, Wuhan, Hubei, China</t>
  </si>
  <si>
    <t>caiy_kf@163.com</t>
  </si>
  <si>
    <t>+86 18702745799</t>
  </si>
  <si>
    <t>Inclusion criteria: pneumoniaits were diagnosed by chest CT findings and positive nucleic acid tests</t>
  </si>
  <si>
    <t>Exclusion criteria: Exclude patients with influenza, adenovirus and other upper respiratory tract infections</t>
  </si>
  <si>
    <t>Experimental group:pulmonary training;control group:Conventional medication;</t>
  </si>
  <si>
    <t>MRC breathlessness scale;6MWD;</t>
  </si>
  <si>
    <t>ChiCTR2000030564</t>
  </si>
  <si>
    <t>Psychological Intervention of Children with Novel Coronavirus Disease (COVID-19)</t>
  </si>
  <si>
    <t xml:space="preserve">Psychological Intervention of Children with Novel Coronavirus Disease (COVID-19)                                                                                                                                                                               </t>
  </si>
  <si>
    <t>http://www.chictr.org.cn/showproj.aspx?proj=50653</t>
  </si>
  <si>
    <t>monitor cases, suspected cases and diagnosed cases:120;</t>
  </si>
  <si>
    <t>Inclusion criteria: This study intends to select surveillance cases, suspected cases and diagnosed cases of COVID-19 for children aged 0-18 who were admitted to the department of Pediatrics in Tongji Hospital from December 2019 to June 2020.
&lt;br&gt;1. Epidem</t>
  </si>
  <si>
    <t>Exclusion criteria: (1) Exclude influenza virus, parainfluenza virus, adenovirus, respiratory syncytial virus, rhinovirus, human metapneumovirus, boca virus, and other known viral respiratory infections;
&lt;br&gt;(2) Exclude pneumonia caused by atypical microo</t>
  </si>
  <si>
    <t>monitor cases, suspected cases and diagnosed cases:Provide psychological intervention for children with severe stress response;</t>
  </si>
  <si>
    <t>Child Stress Disorders Checklist evaluation;Achenbach children's behavior checklist evaluation;children's severe emotional disorder and psychological crisis during inpatient treatment;</t>
  </si>
  <si>
    <t>ChiCTR2000030312</t>
  </si>
  <si>
    <t>Cancelled, due to modify the protocol                                          A single-center, open-label and single arm trial to evaluate the efficacy and safety of anti-SARS-CoV-2 inactivated convalescent plasma in the treatment&amp;</t>
  </si>
  <si>
    <t xml:space="preserve">A single-center, open-label and single arm trial to evaluate the efficacy and safety of anti-SARS-CoV-2 inactivated convalescent plasma in the treatment of novel coronavirus pneumonia (COVID-19) patient                                                     </t>
  </si>
  <si>
    <t>First people's hospital of Jiangxi district,Wuhan</t>
  </si>
  <si>
    <t>http://www.chictr.org.cn/showproj.aspx?proj=50258</t>
  </si>
  <si>
    <t>Case series:24;</t>
  </si>
  <si>
    <t>First People's Hospital of Jiangxi District</t>
  </si>
  <si>
    <t>Inclusion criteria: 1. Aged 18 to 70 years old;
&lt;br&gt;2. Patients with pneumonia infected by new coronavirus: confirmed cases in compliance with the Diagnosis and Treatment Plan for Pneumonia Infected by New Coronavirus (Sixth Edition);
&lt;br&gt;3. Confirmed cas</t>
  </si>
  <si>
    <t>Case series:Anti-SARS-CoV-2 virus inactivated plasma;</t>
  </si>
  <si>
    <t>Clinical symptom improvement rate: improvement rate of clinical symptoms = number of cases with clinical symptom improvement /number of enrolling cases * 100%;</t>
  </si>
  <si>
    <t>ChiCTR2000030484</t>
  </si>
  <si>
    <t>HUMSCs and Exosomes Treating Patients with Lung Injury following Novel Coronavirus Pneumonia (COVID-19)</t>
  </si>
  <si>
    <t xml:space="preserve">HUMSCs and Exosomes Treating Patients with Lung Injury following Novel Coronavirus Pneumonia (COVID-19)                                                                                                                                                        </t>
  </si>
  <si>
    <t>Hubei Shiyan Taihe hospital</t>
  </si>
  <si>
    <t>http://www.chictr.org.cn/showproj.aspx?proj=50263</t>
  </si>
  <si>
    <t>treatment group1:30;treatment group 2:30;control group:30;</t>
  </si>
  <si>
    <t>Jie Luo</t>
  </si>
  <si>
    <t>32 Renmin Road South, Shiyan, Hubei, China</t>
  </si>
  <si>
    <t>182190248@qq.com</t>
  </si>
  <si>
    <t>+86 0719 8801713</t>
  </si>
  <si>
    <t>Shiyan Taihe hospital</t>
  </si>
  <si>
    <t xml:space="preserve">Inclusion criteria: (1) The novel coronavirus was detected at the age of 18~70 years when signing the informed consent; (2) the nucleic acid test of the pharyngeal test, sputum, lower respiratory tract secretions, blood and so on (RT-PCR detection of the </t>
  </si>
  <si>
    <t>Exclusion criteria: ? Doctors decided that it was not in the best interests of the subjects to participate in the study, or there was any situation that could not follow the agreement safely; ? there was a history of pulmonary embolism; ? there were patie</t>
  </si>
  <si>
    <t>Lung injury</t>
  </si>
  <si>
    <t>treatment group1:HUMSCs: intravenous infusion, 5 Ã— 10E7 cells / time, once / week, twice / course;treatment group 2:HUMSCs: intravenous infusion, 5 Ã— 107 cells / time, 1 time / week, 2 times / course, a total of 2 courses;            Exosomes: intraveno</t>
  </si>
  <si>
    <t>PaO2 / FiO2 or respiratory rate (without oxygen);Frequency of respiratory exacerbation;Observe physical signs and symptoms and record clinical recovery time;The number and range of lesions indicated by CT and X-ray of lung;Time for cough to become mild or</t>
  </si>
  <si>
    <t>ChiCTR2000029580</t>
  </si>
  <si>
    <t>Severe novel coronavirus pneumonia (COVID-19) patients treated with ruxolitinib in combination with mesenchymal stem cells: a prospective, single blind, randomized controlled clinical trial</t>
  </si>
  <si>
    <t xml:space="preserve">Severe novel coronavirus pneumonia (COVID-19) patients treated with ruxolitinib in combination with mesenchymal stem cells: a prospective, single blind, randomized controlled clinical trial                                                                  </t>
  </si>
  <si>
    <t>Department of Hematology, Tongji Hospital, Tongji Medical College, Huazhong University of Science and Technology</t>
  </si>
  <si>
    <t>http://www.chictr.org.cn/showproj.aspx?proj=49088</t>
  </si>
  <si>
    <t>Experimental group:35;control group:35;</t>
  </si>
  <si>
    <t>Jianfeng Zhou</t>
  </si>
  <si>
    <t>zhougene@medmail.com.cn</t>
  </si>
  <si>
    <t>+86 027 83665506</t>
  </si>
  <si>
    <t>Inclusion criteria: 1. Aged &gt;= 18 years and &lt;= 75 years;
&lt;br&gt;2. Patients clinically diagnosed as novel coronavirus infection; or with positive serum antibodies (IgM or IgG); or with novel coronavirus infection confirmed by PCR; 
&lt;br&gt;3. Severe/critical pat</t>
  </si>
  <si>
    <t>Exclusion criteria: 1. Patients with other malignant tumors requiring treatment;
&lt;br&gt;2. Severe cardiovascular and metabolic diseases beyond the control of combination with other drugs 
&lt;br&gt;3. Patients with clinical symptoms of brain dysfunction or serious</t>
  </si>
  <si>
    <t>Experimental group:Ruxolitinib combined with mesenchymal stem cell;control group:  Routine treatment;</t>
  </si>
  <si>
    <t>Safety;</t>
  </si>
  <si>
    <t>ChiCTR2000030304</t>
  </si>
  <si>
    <t>Protective factors of mental resilience in first-line nurses with novel coronavirus pneumonia (COVID-19)</t>
  </si>
  <si>
    <t xml:space="preserve">Protective factors of mental resilience in first-line nurses with novel coronavirus pneumonia (COVID-19)                                                                                                                                                       </t>
  </si>
  <si>
    <t>The Third Affiliated Hospital of Sun Yat-sen University</t>
  </si>
  <si>
    <t>http://www.chictr.org.cn/showproj.aspx?proj=49653</t>
  </si>
  <si>
    <t>Pang Yong-li</t>
  </si>
  <si>
    <t>600 Tianhe Road, Tianhe District, Guangzhou, Guangdong, China</t>
  </si>
  <si>
    <t>pangi88@126.com</t>
  </si>
  <si>
    <t>+86 15626235237</t>
  </si>
  <si>
    <t>Inclusion criteria: (1) registered nurse;
&lt;br&gt;(2) to combat the new coronavirus pneumonia of the first line of nurses (infection department, fever clinic, emergency);
&lt;br&gt;(3) volunteer to participate in this study.</t>
  </si>
  <si>
    <t>Exclusion criteria: suspected or diagnosed isolation of nurses</t>
  </si>
  <si>
    <t>Mental status;Social support;</t>
  </si>
  <si>
    <t>ChiCTR2000030544</t>
  </si>
  <si>
    <t>Study for the risk factors of critically ill patients with novel coronavirus pneumonia (COVID-19)</t>
  </si>
  <si>
    <t xml:space="preserve">Study for the risk factors of critically ill patients with novel coronavirus pneumonia (COVID-19)                                                                                                                                                              </t>
  </si>
  <si>
    <t>http://www.chictr.org.cn/showproj.aspx?proj=50134</t>
  </si>
  <si>
    <t>Case series:1500;</t>
  </si>
  <si>
    <t>Minghao Fang</t>
  </si>
  <si>
    <t>Fangmh@tjh.tjmu.edu.cn</t>
  </si>
  <si>
    <t>+86 15071157405</t>
  </si>
  <si>
    <t>Emergency / Intensive Care Department of Tongji Hospital, Tongji Medical College,Huazhong University of Science and Technology</t>
  </si>
  <si>
    <t>Inclusion criteria: 1. Have any of the following epidemiological history: 
&lt;br&gt;(1) travel history or residence history of Wuhan and surrounding areas, or other communities with case reports within 14 days before the onset of illness; 
&lt;br&gt;(2) close contac</t>
  </si>
  <si>
    <t>Exclusion criteria: 1) &lt;14 years of age;
&lt;br&gt;2) pregnant women;
&lt;br&gt;3) ICU hospital stay &lt;24 hours;
&lt;br&gt;4) The necessary clinical information is incomplete.</t>
  </si>
  <si>
    <t>2019 novel coronavirus pneumonia(COVID-19)</t>
  </si>
  <si>
    <t>Case series:no;</t>
  </si>
  <si>
    <t>in-ICU mortality;mortality of 28 days;</t>
  </si>
  <si>
    <t>ChiCTR2000030482</t>
  </si>
  <si>
    <t>A Multicenter, Long- term Follow-up and Registration Study for Myocardial Injury and Prognosis of Novel coronavirus pneumonia (COVID-19)</t>
  </si>
  <si>
    <t xml:space="preserve">SARS-CoV-2 Infection on Myocardial Injury and Prognosis: a Multicenter, Long- term Follow-up and Registration Study                                                                                                                                            </t>
  </si>
  <si>
    <t>http://www.chictr.org.cn/showproj.aspx?proj=50353</t>
  </si>
  <si>
    <t>Case series:8000;</t>
  </si>
  <si>
    <t>Yong Huo</t>
  </si>
  <si>
    <t>No.8 Xishiku Street, West city District, Peking</t>
  </si>
  <si>
    <t>drhuoyong@163.com</t>
  </si>
  <si>
    <t>+86 13901333060</t>
  </si>
  <si>
    <t>Inclusion criteria: (1) All confirmed and diagnosed SARS-CoV-2 infection patients (including the clinical diagnosis case of the New Coronavirus Pneumonia HUBEI) (Fifth Edition)
&lt;br&gt;(2) Voluntarily agree to enter the trial and sign the written informed con</t>
  </si>
  <si>
    <t>Exclusion criteria: Patients not suitable for study judged by researchers.</t>
  </si>
  <si>
    <t>Cardiac injury;Death in hospital and/or Endotracheal Intubation Deaths during hospitalization;Admitted to the ICU;Composite end points of cardiovascular events( nonfatal heart failure, nonfatal myocardial infarction, nonfatal stroke or cardiovascular deat</t>
  </si>
  <si>
    <t>ChiCTR2000030493</t>
  </si>
  <si>
    <t>Survey for sleep, anxiety and depression status of Chinese residents during the outbreak of novel coronavirus infected disases (COVID-19)</t>
  </si>
  <si>
    <t xml:space="preserve">Survey for sleep, anxiety and depression status of Chinese residents during the outbreak of novel coronavirus infected disases (COVID-19)                                                                                                                      </t>
  </si>
  <si>
    <t>http://www.chictr.org.cn/showproj.aspx?proj=50547</t>
  </si>
  <si>
    <t>cross-sectional study:1300;</t>
  </si>
  <si>
    <t>Zhongyuan Xia</t>
  </si>
  <si>
    <t xml:space="preserve">238 Jiefang Road, 99 Zhangzhidong Raod, Wuchang, Hubei, China  </t>
  </si>
  <si>
    <t>wenqin-1987@163.com</t>
  </si>
  <si>
    <t>+86 13808628560</t>
  </si>
  <si>
    <t>Inclusion criteria: (1) Chinese residents who experienced the noval coronavirus;
&lt;br&gt;(2) People aged between 18 and 65 years old;
&lt;br&gt;(3) People have electronic social software such as WeChat, QQ and Email.</t>
  </si>
  <si>
    <t>Exclusion criteria: (1)People who complicated with mental illness
&lt;br&gt;(2) people who can't use smart phones
&lt;br&gt;(3)people who can't recognize or clearly read Chinese characters
&lt;br&gt;(4)people who can't understand Chinese characters</t>
  </si>
  <si>
    <t>sleep disorders</t>
  </si>
  <si>
    <t>cross-sectional study:no;</t>
  </si>
  <si>
    <t>Pittsburgh sleep quality index;</t>
  </si>
  <si>
    <t>ChiCTR2000029550</t>
  </si>
  <si>
    <t>Recommendations for Diagnosis and Treatment of Influenza Patients in the Hospital of Chengdu University of Traditional Chinese Medicine Under the Raging of Novel Coronavirus Pneumonia (COVID-19)</t>
  </si>
  <si>
    <t xml:space="preserve">Recommendations for Diagnosis and Treatment of Influenza Patients in the Hospital of Chengdu University of Traditional Chinese Medicine Under the Raging of Novel Coronavirus Pneumonia (COVID-19)                                                             </t>
  </si>
  <si>
    <t>http://www.chictr.org.cn/showproj.aspx?proj=48775</t>
  </si>
  <si>
    <t>Experimental group 1 (mild):150;Experimental group 1 (moderate):150;</t>
  </si>
  <si>
    <t>Inclusion criteria: 1. Conform to the western medicine influenza diagnostic criteria
&lt;br&gt;2. Conform to the diagnostic criteria of TCM wind-heat clip dampness syndrome
&lt;br&gt;3. Over 18 years old</t>
  </si>
  <si>
    <t>influenza</t>
  </si>
  <si>
    <t>Experimental group 1 (mild):Compound Yinchai granules 15g, Qingqiao antiviral granules 15g,  tid,with warm water;Experimental group 1 (moderate):Compound Yinchai granules 15g, Qingqiao antiviral granules 15g, q4hwith warm water;</t>
  </si>
  <si>
    <t>CRP;ESR;PCT;Tn;Mb;D-Dimer;blood routine examination;chest CT;creatase;</t>
  </si>
  <si>
    <t>ChiCTR2000030475</t>
  </si>
  <si>
    <t>Cytosorb in Treating Critically Ill Hospitalized Adult Patients with novel coronavirus pneumonia (COVID-19)</t>
  </si>
  <si>
    <t xml:space="preserve">The Effect and Safety of cytokine removal therapy in Treating Critically Ill Hospitalized Adult Patients with novel coronavirus pneumonia (COVID-19) adult patients: a Prospective Open-label Study                                                            </t>
  </si>
  <si>
    <t>Department of Nephrology, Peking Union Medical College Hospital, Chinese Academy of Medical Sciences and Peking Union Medical College</t>
  </si>
  <si>
    <t>http://www.chictr.org.cn/showproj.aspx?proj=50452</t>
  </si>
  <si>
    <t>Case series:19;</t>
  </si>
  <si>
    <t>Xuemei Li</t>
  </si>
  <si>
    <t>1 Shuai-Fu-Yuan, Dongcheng District, Beijing, China</t>
  </si>
  <si>
    <t>lixmpumch@126.com</t>
  </si>
  <si>
    <t>+86 13911467356</t>
  </si>
  <si>
    <t>Peking Union Medical College Hospital, Chinese Academy of Medical Sciences and Peking Union Medical College</t>
  </si>
  <si>
    <t>Inclusion criteria: 1. Written informed consent from patients or representative;
&lt;br&gt;2. Aged over 18
&lt;br&gt;3. Fullfill the diagnostic criteria of critically ill 2019-nCoV Respiratory Disease;
&lt;br&gt;2019-nCoV diagnosis confirmed by the combination of epidemiol</t>
  </si>
  <si>
    <t>Exclusion criteria: 1. Respiratory failure explained with other lung conditions, including influenza virus, bacterial infection, fungi infection, non-infectious causes;
&lt;br&gt;2. Comorbidities including lupus, vasculitis, APS et al.;
&lt;br&gt;3. Concurrent use of</t>
  </si>
  <si>
    <t>Case series:cytokine removal therapy with Cytosorb;</t>
  </si>
  <si>
    <t>28 day mortality;</t>
  </si>
  <si>
    <t>ChiCTR2000030480</t>
  </si>
  <si>
    <t>Randomized, open, blank controlled trial for the efficacy and safety of recombinant human interferon alpha 1beta in the treatment of Wuhan patients with novel coronavirus pneumonia (COVID-19)</t>
  </si>
  <si>
    <t xml:space="preserve">Randomized, open, blank controlled trial for the efficacy and safety of recombinant human interferon alpha 1beta in the treatment of Wuhan patients with novel coronavirus pneumonia (COVID-19)                                                                </t>
  </si>
  <si>
    <t>Department of Respiratory and Critical Care Medicine, Tongji Hospital of Tongji Medical College, Huazhong University of Science and Technology</t>
  </si>
  <si>
    <t>http://www.chictr.org.cn/showproj.aspx?proj=50470</t>
  </si>
  <si>
    <t>Interferon Therapy Group:164;Control group:164;</t>
  </si>
  <si>
    <t>huilanz_76@163.com</t>
  </si>
  <si>
    <t>Inclusion criteria: 1. Aged &gt;=18 years;
&lt;br&gt;2. Clinically diagnosed patients with COVID-19, including: on the basis of meeting the criteria for suspected cases, one of the following etiology evidence:
&lt;br&gt;(1) real-time fluorescent RT-PCR detection of SARS</t>
  </si>
  <si>
    <t>Exclusion criteria: 1. Any situation where the programme cannot be carried out safely;
&lt;br&gt;2. Patients who have used interferon or remedesivir;
&lt;br&gt;3. No clinical manifestations and chest imaging findings;
&lt;br&gt;4. Known allergy or hypersensitivity to inter</t>
  </si>
  <si>
    <t>Interferon Therapy Group:Standard treatment + cerrokin (recombinant human interferon alpha 1beta) 10UG BID is administered by nebulization for 10 days.;Control group:Standard treatment + blank;</t>
  </si>
  <si>
    <t>Incidence of side effects;</t>
  </si>
  <si>
    <t>ChiCTR2000029549</t>
  </si>
  <si>
    <t>Recommendations of Integrated Traditional Chinese and Western Medicine for Novel Coronavirus Pneumonia (COVID-19)</t>
  </si>
  <si>
    <t xml:space="preserve">Recommendations of Integrated Traditional Chinese and Western Medicine for Novel Coronavirus Pneumonia (COVID-19)                                                                                                                                              </t>
  </si>
  <si>
    <t>http://www.chictr.org.cn/showproj.aspx?proj=49014</t>
  </si>
  <si>
    <t>Experimental group:200;Control group:200;</t>
  </si>
  <si>
    <t>Inclusion criteria: Patients with suspected and confirmed diagnosis of 2019-nCoV Pneumonia Version 4.0 (published at 2020.01.27) of the National Health Commission</t>
  </si>
  <si>
    <t>Exclusion criteria: Exclude patients with severe and critical 2019-nCoV pneumonia</t>
  </si>
  <si>
    <t>Experimental group:Western medicine routine treatment combined with traditional Chinese medicine treatment;Control group:Western medicine routine treatment;</t>
  </si>
  <si>
    <t>Severe conversion rate;Oxygenation index;2019-nCoV nucleic acid test;Chest CT;</t>
  </si>
  <si>
    <t>ChiCTR2000030464</t>
  </si>
  <si>
    <t>Study for the clinical characteristics of novel coronavirus pneumonia (COVID-19)</t>
  </si>
  <si>
    <t xml:space="preserve">Study for the clinical characteristics of novel coronavirus pneumonia (COVID-19)                                                                                                                                                                               </t>
  </si>
  <si>
    <t>The Third Xiangya Hospital, Central South University</t>
  </si>
  <si>
    <t>http://www.chictr.org.cn/showproj.aspx?proj=50382</t>
  </si>
  <si>
    <t>Chengxian Guo</t>
  </si>
  <si>
    <t>138 Tongzipo Road, Yuelu District, Changsha, Hu'nan, China</t>
  </si>
  <si>
    <t>gchxyy@163.com</t>
  </si>
  <si>
    <t>+86 0731-88618338</t>
  </si>
  <si>
    <t>Inclusion criteria: Novel Coronavirus Pneumonia (COVID-19) patients</t>
  </si>
  <si>
    <t>Exclusion criteria: NO</t>
  </si>
  <si>
    <t>ChiCTR2000030163</t>
  </si>
  <si>
    <t>A Medical Based Retrospective Real World Study for Assessment of Effectiveness of Comprehensive Traditional Chinese Medicine in the treatment of Novel Coronavirus Pneumonia (COVID-19)</t>
  </si>
  <si>
    <t xml:space="preserve">The Real World Study to Evaluate the Added Treatment Effectiveness of Comprehensive Traditional Chinese Medicine for Novel Coronavirus Pneumonia (COVID-19)                                                                                                    </t>
  </si>
  <si>
    <t>Yueyang Hospital of Integrated Traditional Chinese Medicine and Western Medicine Affiliated to Shanghai University of Tranditional Medicine</t>
  </si>
  <si>
    <t>http://www.chictr.org.cn/showproj.aspx?proj=50031</t>
  </si>
  <si>
    <t>Case series:256;</t>
  </si>
  <si>
    <t>Bin Li</t>
  </si>
  <si>
    <t>18930568129@163.com</t>
  </si>
  <si>
    <t>+86 18930568129</t>
  </si>
  <si>
    <t>Inclusion criteria: Observational study, no inclusion criteria</t>
  </si>
  <si>
    <t>Exclusion criteria: Observational study, no exclusion criteria</t>
  </si>
  <si>
    <t>cure rate;duration of hospitalization;days of treatment;</t>
  </si>
  <si>
    <t>ChiCTR2000030479</t>
  </si>
  <si>
    <t>Study for the Effectiveness and Safety of Yi-Qi Hua-shi Jie-Du-Fang in the Treatment of the Novel Coronavirus Pneumonia (COVID-19)</t>
  </si>
  <si>
    <t xml:space="preserve">Study for the Effectiveness and Safety of Yi-Qi Hua-shi Jie-Du-Fang in the Treatment of the Novel Coronavirus Pneumonia (COVID-19)                                                                                                                             </t>
  </si>
  <si>
    <t>Affiliated Hospital of traditional Chinese and Western Medicine Nanjing University of Chinese Medicine</t>
  </si>
  <si>
    <t>http://www.chictr.org.cn/showproj.aspx?proj=50450</t>
  </si>
  <si>
    <t>Control group:50;Experimental group:50;</t>
  </si>
  <si>
    <t>Zhijun Fang</t>
  </si>
  <si>
    <t>100 Cross Street, Hongshan Road, Nanjing, Jiangsu, China</t>
  </si>
  <si>
    <t>fangzjnj@hotmail.com</t>
  </si>
  <si>
    <t>+86 13372018676</t>
  </si>
  <si>
    <t>Inclusion criteria: 1) Confirmed or clinically diagnosed patients with the novel coronavirus disease;
&lt;br&gt;2) Those who have been identified by Chinese medicine as pestilence stagnant in Lung;
&lt;br&gt;3) Inpatients aged 18 to 75 years male or female;
&lt;br&gt;4) Vo</t>
  </si>
  <si>
    <t>Exclusion criteria: 1) Patients with mild, severe or critical novel coronavirus disease;
&lt;br&gt;2) According to the researcher's judgment, previous or current diseases may affect patients' participation in the trial or influence the outcome of the study, inc</t>
  </si>
  <si>
    <t>Control group:Refer to the National Health Office Medical Letter (2020) 77 document "Diagnosis and treatment plan for the novel coronavirus disease (trial version 5)" general treatment plan.;Experimental group:Refer to the National Health Office Medical L</t>
  </si>
  <si>
    <t>lasting time of fever;lasting time of novel coronavirus pneumonia virus nucleic acid detected by RT-PCR and negative result rate of the novel coronavirus disease nucleic acid;</t>
  </si>
  <si>
    <t>ChiCTR2000029479</t>
  </si>
  <si>
    <t>Research for Traditional Chinese Medicine Technology Prevention and Control of Novel Coronavirus Pneumonia (COVID-19) in the Community Population</t>
  </si>
  <si>
    <t xml:space="preserve">Research for Traditional Chinese Medicine Technology Prevention and Control of Novel Coronavirus Pneumonia (COVID-19) in the Community Population                                                                                                              </t>
  </si>
  <si>
    <t>http://www.chictr.org.cn/showproj.aspx?proj=48773</t>
  </si>
  <si>
    <t>Experimental group:10000;blank cntrol group:10000;</t>
  </si>
  <si>
    <t>Cluster randomization</t>
  </si>
  <si>
    <t>Inclusion criteria: 1. No physical discomfort;
&lt;br&gt;2. Aged 16 years old and above;
&lt;br&gt;3. Take the medicine recommended by this research voluntarily.</t>
  </si>
  <si>
    <t xml:space="preserve">Exclusion criteria: If one of the following situations occurs, it is not recommended to take the traditional Chinese medicine preparation recommended by this plan:
&lt;br&gt;(1) Has fever, cough, fatigue, stuffy nose, runny nose, dry throat, thirst, poor stool </t>
  </si>
  <si>
    <t>Experimental group:1. Jinhao Artemisia Antipyretic Granules 8g / time, bid, take it with warm water after meals; 2. Huoxiangzhengqi oral liquid 10ml / time, bid, orally after meals.;blank cntrol group:non-intervention;</t>
  </si>
  <si>
    <t>Inccidence of 2019-nCoV pneumonia;</t>
  </si>
  <si>
    <t>ChiCTR2000030477</t>
  </si>
  <si>
    <t>oXiris Membrane in Treating Critically Ill Hospitalized Adult Patients with novel coronavirus pneumonia (COVID-19)</t>
  </si>
  <si>
    <t xml:space="preserve">The Effect and Safety of oXiris Membrane Treating Critically Ill Hospitalized Adult Patients with novel coronavirus pneumonia (COVID-19): a Single Center Prospective Open-label Study                                                                         </t>
  </si>
  <si>
    <t>Department of Nephrology, Peking Union Medical College Hospital, Chinese Academy of Medical Sciences and Peking Union Medical College, Beijing, China.</t>
  </si>
  <si>
    <t>http://www.chictr.org.cn/showproj.aspx?proj=50458</t>
  </si>
  <si>
    <t>1 Shuai-Fu-Yuan,  Dongdan, Dongcheng District, Beijing, China</t>
  </si>
  <si>
    <t>Inclusion criteria: 1. Written informed consent from patients or representative;
&lt;br&gt;2. Aged over 18 years;
&lt;br&gt;3. Fullfill the diagnostic criteria of critically ill 2019-nCoV Respiratory Disease;
&lt;br&gt;2019-nCoV diagnosis confirmed by the combination of ep</t>
  </si>
  <si>
    <t xml:space="preserve">Exclusion criteria: 1. Respiratory failure explained with other lung conditions, including influenza virus, bacterial infection, fungi infection, non-infectious causes;
&lt;br&gt;2. Comorbidities including lupus, vasculitis, APS et al.
&lt;br&gt;3. Concurrent use of </t>
  </si>
  <si>
    <t>Case series:oXiris membrane;</t>
  </si>
  <si>
    <t>ChiCTR2000029993</t>
  </si>
  <si>
    <t>A pilot study for Integrated Chinese and Western Medicine in the treatment of non-critical novel coronavirus pneumonia (COVID-19)</t>
  </si>
  <si>
    <t xml:space="preserve">A multicenter, randomized, open-label, parallel controlled trial for the safety and efficacy of Integrated Chinese and Western Medicine in treatment of non-critical novel coronavirus pneumonia (COVID-19): pilot study                                       </t>
  </si>
  <si>
    <t>http://www.chictr.org.cn/showproj.aspx?proj=49435</t>
  </si>
  <si>
    <t>group A:20;control group:20;</t>
  </si>
  <si>
    <t>Ye Feng/ Yang Zifeng/ Xu Xuyan/ Zhu Jun/ Jiang Lihong/ Zhang Yunhui/ Yuan Bing/ Chen Shi/ Fan Jie</t>
  </si>
  <si>
    <t>yefeng@gird.cn</t>
  </si>
  <si>
    <t>+86 13710494278; +86 13622273918</t>
  </si>
  <si>
    <t>Inclusion criteria: 1. Aged&gt;= 18, male or female;
&lt;br&gt;2. Fever, axillary temperature &gt; 37.3 degrees;
&lt;br&gt;3. Consistent with the clinical diagnosis of COVID-19 mild, normal, severe case;
&lt;br&gt;4. Patients who sign informed consent form freely and voluntarily</t>
  </si>
  <si>
    <t>Exclusion criteria: 1. Critical case with the following situation:
&lt;br&gt; i. Patients with respiratory failure and needing mechanical ventilation;
&lt;br&gt; ii. Patients with shock;
&lt;br&gt; iii. Patients with other organ failures and needing ICU monitoring and trea</t>
  </si>
  <si>
    <t>group A:Arbidol Hydrochloride Tablets, Liushen Capsule, standard therapy;control group:standard therapy;</t>
  </si>
  <si>
    <t>Main symptom relief time;</t>
  </si>
  <si>
    <t>ChiCTR2000030436</t>
  </si>
  <si>
    <t>Application of flash glucose monitoring to evaluate the effect of blood glucose changes on prognosis in patients with novel coronavirus pneumonia (COVID-19)</t>
  </si>
  <si>
    <t xml:space="preserve">Application of flash glucose monitoring to evaluate the effect of hyperglycemia and glycemic variability on prognosis in patients with novel coronavirus pneumonia (COVID-19)                                                                                  </t>
  </si>
  <si>
    <t>Shanghai Sixth People's Hospital</t>
  </si>
  <si>
    <t>http://www.chictr.org.cn/showproj.aspx?proj=50297</t>
  </si>
  <si>
    <t>ZHOU JIAN</t>
  </si>
  <si>
    <t xml:space="preserve">600 Yishan Road, Xuhui District, Shanghai, China </t>
  </si>
  <si>
    <t>zhoujian@sjtu.edu.cn</t>
  </si>
  <si>
    <t>+86 18930172033</t>
  </si>
  <si>
    <t xml:space="preserve">Inclusion criteria: 1. patient with novel coronavirus pneumonia (including nucleic acid positive case or clinically diagnosed case);
&lt;br&gt;2. patients with type 2 diabetes;
&lt;br&gt;3. Aged between 18-80 years old;
&lt;br&gt;4. With effective flash glucose monitoring </t>
  </si>
  <si>
    <t>Exclusion criteria: 1.diabetic ketoacidosis, hyperosmolar hyperglycemic status, or severe recurrent hypoglycemia occurred within 3 months;
&lt;br&gt;2.previous history of cardiovascular disease, malignant tumor, mental illness or severe liver and kidney dysfunc</t>
  </si>
  <si>
    <t>time in range;</t>
  </si>
  <si>
    <t>ChiCTR2000030896</t>
  </si>
  <si>
    <t>Clinical Application and Theoretical Discussion of Fu-Zheng Qing-Fei Thought in Treating Non-Critical Novel Coronavirus Pneumonia (COVID-19)</t>
  </si>
  <si>
    <t xml:space="preserve">Clinical Application and Theoretical Discussion of Fuzheng Qingfei Thought in Treating Non-Critical Novel Coronavirus Pneumonia (COVID-19)                                                                                                                     </t>
  </si>
  <si>
    <t>Zhengzhou People's Hospital</t>
  </si>
  <si>
    <t>http://www.chictr.org.cn/showproj.aspx?proj=51028</t>
  </si>
  <si>
    <t>Wang Dazhong</t>
  </si>
  <si>
    <t>33 Huanghe Road, Jinshui District, Zhengzhou, He'nan, China</t>
  </si>
  <si>
    <t>13803818341@163.com</t>
  </si>
  <si>
    <t>+86 13803818341</t>
  </si>
  <si>
    <t>Inclusion criteria: 1. Pneumonitis patients infected with new coronavirus;
&lt;br&gt;2. Meet the standard of TCM syndrome differentiation;
&lt;br&gt;3. Sign the informed consent.</t>
  </si>
  <si>
    <t>Exclusion criteria: 1. Complicated active tuberculosis, malignant arrhythmia, acute myocardial infarction, stroke, etc.
&lt;br&gt;2. pregnant and lactating women;
&lt;br&gt;3. Combining severe cognitive and mental disorders;
&lt;br&gt;4. Clinical researchers who are partic</t>
  </si>
  <si>
    <t>Case series:traditional Chinese medicine and Western medicine treatment;</t>
  </si>
  <si>
    <t>Improvement of symptoms;</t>
  </si>
  <si>
    <t>ChiCTR2000029638</t>
  </si>
  <si>
    <t>A Multicenter, Randomized, Controlled trial for Recombinant Super-Compound Interferon (rSIFN-co) in the Treatment of 2019 Novel Coronavirus (2019-nCoV) Infected Pneumonia</t>
  </si>
  <si>
    <t xml:space="preserve">A Multicenter, Randomized, Controlled trial for Recombinant Super-Compound Interferon (rSIFN-co) in the Treatment of Novel Coronavirus Pneumonia (COVID-19)                                                                                                    </t>
  </si>
  <si>
    <t>http://www.chictr.org.cn/showproj.aspx?proj=49224</t>
  </si>
  <si>
    <t>Treatment group:50;Control group:50;</t>
  </si>
  <si>
    <t>Lunxu Liu</t>
  </si>
  <si>
    <t>No.37 Guoxue Alley, Wuhou District, Chengdu, Sichuan, 610041, P.R China</t>
  </si>
  <si>
    <t>lunxu_liu@aliyun.com</t>
  </si>
  <si>
    <t>+86 18980601525</t>
  </si>
  <si>
    <t>Inclusion criteria: (1) Aged 18 to 75 years old;
&lt;br&gt;(2) Real-time fluorescent RT-PCR for respiratory or blood specimens to detect novel coronavirus nucleic acid positive;
&lt;br&gt;(3) The sequence of virus genes in respiratory or blood samples was highly homo</t>
  </si>
  <si>
    <t>Exclusion criteria: (1) Combining basic diseases such as hypertension, diabetes, and coronary heart disease,which were judged unsuitable for inclusion in the trial by researchers.
&lt;br&gt;(2) Malignant tumor or with a history of malignant tumor;
&lt;br&gt;(3) pregn</t>
  </si>
  <si>
    <t>Treatment group:nebulization of recombinant super-compound interferon (rSIFN-co);Control group:nebulization of  interferon a;</t>
  </si>
  <si>
    <t>Clinical symptoms;Blood routine;Biochemical and myocardial enzymes;C-reactive protein;Erythrocyte sedimentation rate;Inflammatory cytokines;Chest CT;Etiology Inspection;Vital signs;</t>
  </si>
  <si>
    <t>ChiCTR2000029958</t>
  </si>
  <si>
    <t>A medical records based study for the clinical characteristics of anesthesia novel coronavirus pneumonia (COVID-19) patients during perioperative period and assessment of infection and mental health of Anesthesiology Department</t>
  </si>
  <si>
    <t xml:space="preserve">A medical records based study for the clinical characteristics of anesthesia novel coronavirus pneumonia (COVID-19) patients during perioperative period and assessment of infection and mental health of Anesthesiology Department                            </t>
  </si>
  <si>
    <t>Department of Anesthesiology, Zhongnan Hospital of Wuhan University</t>
  </si>
  <si>
    <t>http://www.chictr.org.cn/showproj.aspx?proj=49635</t>
  </si>
  <si>
    <t>patient group:200;Health care team:60;</t>
  </si>
  <si>
    <t>Zongze Zhang</t>
  </si>
  <si>
    <t>zhangzz@whu.edu.cn</t>
  </si>
  <si>
    <t>+86 13971687403</t>
  </si>
  <si>
    <t>Inclusion criteria: 1. Confirmed and suspected patients undergoing new crown anesthesia;
&lt;br&gt;2. Medical staff of anesthesiology department contacted with patients suspected of new crown in operating room;
&lt;br&gt;3. Voluntary participation in the test and sig</t>
  </si>
  <si>
    <t>Exclusion criteria: 1. General anesthesia surgery patients;
&lt;br&gt;2. Medical staff with contact history outside the operating room.</t>
  </si>
  <si>
    <t>patient group:Under surgical and anesthesia;Health care team:Anesthesiologists for NCP patients;</t>
  </si>
  <si>
    <t>CT image of lung;</t>
  </si>
  <si>
    <t>ChiCTR2000030895</t>
  </si>
  <si>
    <t>Retrospective and Prospective Study for Nosocomial infection in Stomatology Department under the Background of novel coronavirus pneumonia (COVID-19) epidemic period</t>
  </si>
  <si>
    <t xml:space="preserve">Retrospective and Prospective Study on Nosocomial infection in Stomatology Department under the Background of COVID-19                                                                                                                                         </t>
  </si>
  <si>
    <t>http://www.chictr.org.cn/showproj.aspx?proj=51034</t>
  </si>
  <si>
    <t>Jingzhi Ma</t>
  </si>
  <si>
    <t xml:space="preserve">1095 Jiefang Avenue, Wuhan, Hubei, China </t>
  </si>
  <si>
    <t>majingzhi2002@163.com</t>
  </si>
  <si>
    <t>+86 13871257728</t>
  </si>
  <si>
    <t>Inclusion criteria: Patients of stomatology department in Tongji Hospital, Tongji Medical College, Huazhong University of Science and Technology from January 4 to January 23, 2020.
&lt;br&gt;1. The visiting data of patients could be backtracked;
&lt;br&gt;2. The pati</t>
  </si>
  <si>
    <t>Exclusion criteria: 1. The patients refused to cooperate in investigation;
&lt;br&gt;2. The patients were out of contact;
&lt;br&gt;3. The patients was unable to receive the investigation or could not understand the content of investigation;
&lt;br&gt;4. The patients was u</t>
  </si>
  <si>
    <t>nosocomial infection ratio of SARS-Cov-2;</t>
  </si>
  <si>
    <t>NCT04292327</t>
  </si>
  <si>
    <t>Clinical Progressive Characteristics and Treatment Effects of 2019-novel Coronavirus</t>
  </si>
  <si>
    <t>Clinical Progressive Characteristics and Treatment Effects of 2019-novel Coronavirus(2019-nCoV)</t>
  </si>
  <si>
    <t>Fujian Provincial Hospital</t>
  </si>
  <si>
    <t>https://clinicaltrials.gov/show/NCT04292327</t>
  </si>
  <si>
    <t>Xiuling Shang</t>
  </si>
  <si>
    <t xml:space="preserve">
&lt;br&gt;        Inclusion criteria.
&lt;br&gt;
&lt;br&gt;          1. 2019-nCov (SARA-Cov-2) nucleic acid positive detected by PCR.
&lt;br&gt;
&lt;br&gt;          2. Older than 18 years old and younger than 75 years old.
&lt;br&gt;
&lt;br&gt;          3. Meet the diagnostic criteria of COVID-1</t>
  </si>
  <si>
    <t>Pneumonia Caused by Human Coronavirus</t>
  </si>
  <si>
    <t>The time interval of Nucleic acid detection become negative;Mortality</t>
  </si>
  <si>
    <t>NCT04295551</t>
  </si>
  <si>
    <t>Multicenter Clinical Study on the Efficacy and Safety of Xiyanping Injection in the Treatment of New Coronavirus Infection Pneumonia (General and Severe)</t>
  </si>
  <si>
    <t>https://clinicaltrials.gov/show/NCT04295551</t>
  </si>
  <si>
    <t>100 Years</t>
  </si>
  <si>
    <t xml:space="preserve">
&lt;br&gt;        Inclusion Criteria:
&lt;br&gt;
&lt;br&gt;          1. Aged &gt;=18 years;
&lt;br&gt;
&lt;br&gt;          2. Novel coronavirus pneumonia patients diagnosed by pathogenic testing;
&lt;br&gt;
&lt;br&gt;          3. The patient himself participated in the study voluntarily, agreed and</t>
  </si>
  <si>
    <t>Drug: Lopinavir / ritonavir tablets combined with Xiyanping injection;Drug: Lopinavir/ritonavir treatment</t>
  </si>
  <si>
    <t>ChiCTR2000029579</t>
  </si>
  <si>
    <t>The investigation of cytokine expression profile of novel coronavirus pneumonia (COVID-19) and its clinical significance</t>
  </si>
  <si>
    <t xml:space="preserve">The investigation of cytokine expression profile of novel coronavirus pneumonia (COVID-19) and its clinical significance                                                                                                                                       </t>
  </si>
  <si>
    <t>http://www.chictr.org.cn/showproj.aspx?proj=49045</t>
  </si>
  <si>
    <t>+86 027-83665506</t>
  </si>
  <si>
    <t>Inclusion criteria: 1.No age restriction.
&lt;br&gt;2. Clinically confirmed 2019-nCoV infected patients.
&lt;br&gt;3. Patients with willingness and ability to sign the informed consent.</t>
  </si>
  <si>
    <t>Exclusion criteria: 1. Patients without any clinical and chest radiographic findings.
&lt;br&gt;2. Patients not providing written informed consent.</t>
  </si>
  <si>
    <t>Cytokines;</t>
  </si>
  <si>
    <t>ChiCTR2000030894</t>
  </si>
  <si>
    <t>Favipiravir Combined With Tocilizumab in the Treatment of novel coronavirus pneumonia (COVID-19) - A Multicenter, Randomized, Controlled Trial</t>
  </si>
  <si>
    <t xml:space="preserve">Favipiravir Combined With Tocilizumab in the Treatment of novel coronavirus pneumonia (COVID-19) - A Multicenter, Randomized, Controlled Trial                                                                                                                 </t>
  </si>
  <si>
    <t>http://www.chictr.org.cn/showproj.aspx?proj=51126</t>
  </si>
  <si>
    <t>Group 1:90;Group 2:30;Group 3:30;</t>
  </si>
  <si>
    <t>Guiqiang Wang</t>
  </si>
  <si>
    <t>8 Xishiku Street, Xicheng District, Beijing, China</t>
  </si>
  <si>
    <t>john131212@126.com</t>
  </si>
  <si>
    <t>+86 13911405123</t>
  </si>
  <si>
    <t>Inclusion criteria: 1. Male and female aged 18-65 years;
&lt;br&gt;2. Clinically diagnosed with Corona Virus Disease 2019;
&lt;br&gt;3. Increased interleukin-6;
&lt;br&gt;4. Sign the informed consent;
&lt;br&gt;5. Subjects who can take medicine orally;
&lt;br&gt;6. Agree to collect cl</t>
  </si>
  <si>
    <t>Exclusion criteria: 1. Cases of severe vomiting that make it difficult to take the drug orally;
&lt;br&gt;2. Allergic to Favipiravir or tocilizumab;
&lt;br&gt;3. Pregnant and lactating women;
&lt;br&gt;4. Subjects received specific antiviral drugs such as lopinavir / riton</t>
  </si>
  <si>
    <t>Group 1:Favipiravir Combined With Tocilizumab;Group 2:Favipiravir;Group 3:Tocilizumab;</t>
  </si>
  <si>
    <t>Clinical cure rate;</t>
  </si>
  <si>
    <t>ChiCTR2000029757</t>
  </si>
  <si>
    <t>Convalescent plasma for the treatment of severe and critical novel coronavirus pneumonia (COVID-19): a prospective randomized controlled trial</t>
  </si>
  <si>
    <t xml:space="preserve">Convalescent plasma for the treatment of severe and critical novel coronavirus pneumonia (COVID-19): a prospective randomized controlled trial                                                                                                                 </t>
  </si>
  <si>
    <t>China-Japan friendship hospital</t>
  </si>
  <si>
    <t>http://www.chictr.org.cn/showproj.aspx?proj=49081</t>
  </si>
  <si>
    <t>Cao Bin</t>
  </si>
  <si>
    <t xml:space="preserve">Cherry Blossom Garden East Street, Chaoyang District, Beijing </t>
  </si>
  <si>
    <t>caobin_ben@163.com</t>
  </si>
  <si>
    <t>Inclusion criteria: 1. The patient signed an informed consent form to participate in the study of convalescent plasma therapy;
&lt;br&gt;2.The age of the patient is 18 or more than18 years old;
&lt;br&gt;3. COVID-19 patients diagnosed by PCR;
&lt;br&gt;4. Nucleic acid posi</t>
  </si>
  <si>
    <t>Exclusion criteria: 1.The doctor believes that the patient is not suitable to participate in this trial, including those who may not cooperate, do not comply with the requirements of the procedure, or participate in this trial may put the patient in an un</t>
  </si>
  <si>
    <t>Experimental group:Conventional treatment and convalescent plasma therapy;Control group:Conventional treatment;</t>
  </si>
  <si>
    <t>the number of days between randomised grouping and clinical improvement;</t>
  </si>
  <si>
    <t>ChiCTR2000029308</t>
  </si>
  <si>
    <t>A randomized, controlled open-label trial to evaluate the efficacy and safety of lopinavir-ritonavir in hospitalized patients with novel coronavirus pneumonia (COVID-19)</t>
  </si>
  <si>
    <t xml:space="preserve">A randomized, controlled open-label trial to evaluate the efficacy and safety of lopinavir-ritonavir in hospitalized patients with 2019-nCoV infection                                                                                                         </t>
  </si>
  <si>
    <t>http://www.chictr.org.cn/showproj.aspx?proj=48684</t>
  </si>
  <si>
    <t>intervention group:80;Control group:80;</t>
  </si>
  <si>
    <t>Inclusion criteria: 1. Adult aged &gt;=18years old;
&lt;br&gt;2. Patients infected with new coronavirus confirmed by PCR
&lt;br&gt;3. In the state of no oxygen at rest, the patient's SPO2&lt;=94% or the oxygenation index is less than 300mmHg.</t>
  </si>
  <si>
    <t>Exclusion criteria: 1. Any situation that makes the programme cannot proceed safely;
&lt;br&gt;2. Known allergy or hypersensitivity reaction to lopinavir / ritonavir;
&lt;br&gt;3. Increase in alanine aminotransferase (ALT) / aspartate aminotransferase (AST) is more t</t>
  </si>
  <si>
    <t>intervention group:Lopinavir-ritonavir tablets (each containing 200 mg of lopinavir and  50 mg of ritonavir), twice a day, 2 tablets at a time;Control group:Conventional standardized treatment;</t>
  </si>
  <si>
    <t>Clinical improvement time of 28 days after randomization;The 7-point scale;7 points: death;6 points: admission to ECMO and / or mechanical ventilation;5 points: Hospitalized for non-invasive ventilation and / or high-flow oxygen therapy;4 points: hospital</t>
  </si>
  <si>
    <t>ChiCTR2000030893</t>
  </si>
  <si>
    <t>Study for effects of crisis intervention based on positive psychology for medical staffs working in the novel coronavirus pneumonia (COVID-19) field</t>
  </si>
  <si>
    <t xml:space="preserve">Study of effects of crisis intervention on medical staff based on positive psychology                                                                                                                                                                          </t>
  </si>
  <si>
    <t>http://www.chictr.org.cn/showproj.aspx?proj=51073</t>
  </si>
  <si>
    <t>Observation group:50;</t>
  </si>
  <si>
    <t>Wang He</t>
  </si>
  <si>
    <t>WH9400@163.com</t>
  </si>
  <si>
    <t>+86 15937129400</t>
  </si>
  <si>
    <t>Inclusion criteria: Positive Screening for the SCL-90; Voluntary participation in this research</t>
  </si>
  <si>
    <t>psychological well-being; Novel Coronavirus Pneumonia (COVID-19)</t>
  </si>
  <si>
    <t>Observation group:Positive Psychological Guidance Group Counseling;</t>
  </si>
  <si>
    <t>Symptom Checklist 90;</t>
  </si>
  <si>
    <t>ChiCTR2000030863</t>
  </si>
  <si>
    <t>Clinical and CT imaging Characteristics of novel coronavirus pneumonia (COVID-19): An Multicenter Cohort Study</t>
  </si>
  <si>
    <t xml:space="preserve">Clinical and CT imaging Characteristics of novel coronavirus pneumonia (COVID-19)9: An Multicenter Cohort Study                                                                                                                                                </t>
  </si>
  <si>
    <t>Jinling Hospital, Medical School of Nanjing University</t>
  </si>
  <si>
    <t>http://www.chictr.org.cn/showproj.aspx?proj=50767</t>
  </si>
  <si>
    <t>Case series:5000;</t>
  </si>
  <si>
    <t>Lu Guangming</t>
  </si>
  <si>
    <t>305 East Zhongshan Road, Nanjing, Jiangsu, China</t>
  </si>
  <si>
    <t>cjr.luguangming@vip.163.com</t>
  </si>
  <si>
    <t>+86 13951608346</t>
  </si>
  <si>
    <t>Inclusion criteria: 1. Suspected COVID-19 patients with chest CT scannings(including follow-up scanning);
&lt;br&gt;2. Patients confirmed with etiological detection and clinical following data.</t>
  </si>
  <si>
    <t>Exclusion criteria: 1. CT imaging data with poor quality;
&lt;br&gt;2. Incomplete etiological or clinical data.</t>
  </si>
  <si>
    <t>chest CT images;</t>
  </si>
  <si>
    <t>ChiCTR2000030862</t>
  </si>
  <si>
    <t>Correlation analysis of blood eosinophil cell levels and clinical type category of novel coronavirus pneumonia (COVID-19): a medical records based retrospective study</t>
  </si>
  <si>
    <t xml:space="preserve">Correlation analysis of blood eosinophil cell levels and clinical novel coronavirus pneumonia type: a single-center, retrospective study                                                                                                                       </t>
  </si>
  <si>
    <t>http://www.chictr.org.cn/showproj.aspx?proj=51107</t>
  </si>
  <si>
    <t>Ordinary COVID-19 patients:100;Heavy COVID-19 patients:50;</t>
  </si>
  <si>
    <t>Feng Gao</t>
  </si>
  <si>
    <t xml:space="preserve">1095 Jiefang Avenue, Qiaokou District, Wuhan, Hubei, China </t>
  </si>
  <si>
    <t>13971587381@163.com</t>
  </si>
  <si>
    <t>+86 13971587381</t>
  </si>
  <si>
    <t>Inclusion criteria: COVID-19 nucleic acid testing positive non-critically ill hospitalized patients.</t>
  </si>
  <si>
    <t>Exclusion criteria: (1) before the application or hospital admission corticosteroids; 
&lt;br&gt;(2) malignancies;
&lt;br&gt;(3) the presence of severely impaired immune function, immunodeficiency diseases; 
&lt;br&gt;(4) 7 days before admission row major surgery or severe</t>
  </si>
  <si>
    <t>Ordinary COVID-19 patients:Nil;Heavy COVID-19 patients:Nil;</t>
  </si>
  <si>
    <t>Laboratory inspection index;Oxygen therapy case;Film degree exam;</t>
  </si>
  <si>
    <t>NCT04296643</t>
  </si>
  <si>
    <t>Medical Masks vs N95 Respirators for COVID-19</t>
  </si>
  <si>
    <t>Medical Masks Versus N95 Respirators to Prevent 2019 Novel Coronavirus Disease (COVID-19) in Healthcare Workers: A Randomized Trial</t>
  </si>
  <si>
    <t>McMaster University</t>
  </si>
  <si>
    <t>https://clinicaltrials.gov/show/NCT04296643</t>
  </si>
  <si>
    <t xml:space="preserve">Allocation: Randomized. Intervention model: Parallel Assignment. Primary purpose: Prevention. Masking: Single (Outcomes Assessor). </t>
  </si>
  <si>
    <t>Mark B Loeb;Mark Loeb, MD</t>
  </si>
  <si>
    <t>;loebm@mcmaster.ca</t>
  </si>
  <si>
    <t>;9053340010</t>
  </si>
  <si>
    <t>McMaster University;</t>
  </si>
  <si>
    <t xml:space="preserve">
&lt;br&gt;        Inclusion Criteria:
&lt;br&gt;
&lt;br&gt;          -  Nurses who work &gt; 37 hours per week in medical, emergency, pediatric units
&lt;br&gt;
&lt;br&gt;        Exclusion Criteria:
&lt;br&gt;
&lt;br&gt;          -  Nurses with one or more comorbidities
&lt;br&gt;
&lt;br&gt;          -  Nurses</t>
  </si>
  <si>
    <t>Coronavirus;N95;Medical Mask</t>
  </si>
  <si>
    <t>Device: Medical Mask;Device: N95 respirator</t>
  </si>
  <si>
    <t>RT-PCR confirmed COVID-19 infection</t>
  </si>
  <si>
    <t>NCT04299711</t>
  </si>
  <si>
    <t>Mental Health and Its Correlates Among Chinese Adolescents Exposed to the Novel Coronavirus Disease 2019</t>
  </si>
  <si>
    <t>Mental Health and Its Correlates Among Chinese Adolescents Exposed to the Novel Coronavirus Disease 2019: A Longitudinal Study Protocol</t>
  </si>
  <si>
    <t>University of Macau</t>
  </si>
  <si>
    <t>https://clinicaltrials.gov/show/NCT04299711</t>
  </si>
  <si>
    <t>10 Years</t>
  </si>
  <si>
    <t>19 Years</t>
  </si>
  <si>
    <t xml:space="preserve">
&lt;br&gt;        Inclusion Criteria:
&lt;br&gt;
&lt;br&gt;          1. age range: 10-19;
&lt;br&gt;
&lt;br&gt;          2. full-time students in these targets high or middle schools;
&lt;br&gt;
&lt;br&gt;          3. nationality: China;
&lt;br&gt;
&lt;br&gt;          4. exposure context: COVID-19;
&lt;br&gt;
&lt;br</t>
  </si>
  <si>
    <t>Mental Disorder</t>
  </si>
  <si>
    <t>Other: Exposed to the novel coronavirus disease 2019</t>
  </si>
  <si>
    <t>The prevalence and incidence changes of common mental disorders</t>
  </si>
  <si>
    <t>NCT04298814</t>
  </si>
  <si>
    <t>Safety Related Factors of Endotracheal Intubation in Patients With Severe Covid-19 Pneumonia</t>
  </si>
  <si>
    <t>Analysis of Safety Related Factors of Endotracheal Intubation in Patients With Severe Covid-19 Pneumonia</t>
  </si>
  <si>
    <t>Tongji Hospital</t>
  </si>
  <si>
    <t>https://clinicaltrials.gov/show/NCT04298814</t>
  </si>
  <si>
    <t xml:space="preserve">
&lt;br&gt;        Inclusion Criteria:
&lt;br&gt;
&lt;br&gt;          -  Wuhan residents;
&lt;br&gt;
&lt;br&gt;          -  novel coronavirus pneumonia was found to be characterized by fever and cough.
&lt;br&gt;             Laboratory tests revealed leukocyte or lymphocyte decrease, chest </t>
  </si>
  <si>
    <t>COVID-19;Endotracheal Intubation</t>
  </si>
  <si>
    <t>Other: severe covid-19 pneumonia with ET</t>
  </si>
  <si>
    <t>Infection rate of Anesthesiologist;Success rate of intubation</t>
  </si>
  <si>
    <t>ChiCTR2000030898</t>
  </si>
  <si>
    <t>Evaluation on the effect of Chushifangyi prescription in preventing novel coronavirus pneumonia (COVID-19)</t>
  </si>
  <si>
    <t xml:space="preserve">Evaluation on the effect of Chushifangyi prescription in preventing novel coronavirus pneumonia (COVID-19)                                                                                                                                                     </t>
  </si>
  <si>
    <t>The affiliated Hospital to Changchun University of Traditional Chinese Medicine</t>
  </si>
  <si>
    <t>http://www.chictr.org.cn/showproj.aspx?proj=50780</t>
  </si>
  <si>
    <t>Population under risk:1000;</t>
  </si>
  <si>
    <t>Affiliated Hospital of Changchun University of Traditional Chinese Medicine</t>
  </si>
  <si>
    <t>Inclusion criteria: Vulnerable and high risk groups such as health care workers and non health care workers in health care settings. 2019-ncov.</t>
  </si>
  <si>
    <t>Exclusion criteria: 1. A pregnant or lactating woman; 
&lt;br&gt;2. With other major diseases, such as serious heart, lung, liver, kidney damage or psychiatric patients. Participants should not take part in the study under any of the above circumstances. The Re</t>
  </si>
  <si>
    <t>Population under risk:Chushifangyi prescription;</t>
  </si>
  <si>
    <t>Confirmed 2019-ncov pneumonia;</t>
  </si>
  <si>
    <t>NCT04292340</t>
  </si>
  <si>
    <t>Anti-SARS-CoV-2 Inactivated Convalescent Plasma in the Treatment of COVID-19</t>
  </si>
  <si>
    <t>The Efficacy and Safety of Anti-SARS-CoV-2 Inactivated Convalescent Plasma in the Treatment of Novel Coronavirus Pneumonia Patient (COVID-19) : An Observational Study</t>
  </si>
  <si>
    <t>https://clinicaltrials.gov/show/NCT04292340</t>
  </si>
  <si>
    <t>Hongzhou Lu, Ph.D;Hongzhou Lu, Ph.D;Jun Chen</t>
  </si>
  <si>
    <t>;luhongzhou@fudan.edu.cn;</t>
  </si>
  <si>
    <t>;+86-021-37990333;008602137990333</t>
  </si>
  <si>
    <t>Shanghai Public Health Clinical Center;</t>
  </si>
  <si>
    <t xml:space="preserve">
&lt;br&gt;        Inclusion Criteria:
&lt;br&gt;
&lt;br&gt;          -  The participants were diagnosed as COVID-19;
&lt;br&gt;
&lt;br&gt;          -  Participants received anti-SARS-CoV-2 inactivated convalescent plasma
&lt;br&gt;
&lt;br&gt;          -  Written the informed consent.
&lt;br&gt;
&lt;br&gt;  </t>
  </si>
  <si>
    <t>The virological clearance rate of throat swabs, sputum, or lower respiratory tract secretions at day 1;The virological clearance rate of throat swabs, sputum, or lower respiratory tract secretions at day 3;The virological clearance rate of throat swabs, s</t>
  </si>
  <si>
    <t>NCT04293887</t>
  </si>
  <si>
    <t>Efficacy and Safety of IFN-a2ÃŸ in the Treatment of Novel Coronavirus Patients</t>
  </si>
  <si>
    <t>Randomized, Open, Blank Control Study on the Efficacy and Safety of Recombinant Human Interferon a1ÃŸ in the Treatment of Patients With New Type of Coronavirus Infection in Wuhan</t>
  </si>
  <si>
    <t>https://clinicaltrials.gov/show/NCT04293887</t>
  </si>
  <si>
    <t>Early Phase 1</t>
  </si>
  <si>
    <t>Jianping Zhao, Ph.D.</t>
  </si>
  <si>
    <t>Zhaojp88@126.com</t>
  </si>
  <si>
    <t xml:space="preserve">
&lt;br&gt;        Inclusion Criteria:
&lt;br&gt;
&lt;br&gt;          1. Age = 18 years;
&lt;br&gt;
&lt;br&gt;          2. Clinically diagnosed patients with new type of coronavirus pneumonia, including: in
&lt;br&gt;             accordance with the criteria for suspected cases, have one of</t>
  </si>
  <si>
    <t>COVID-19;Recombinant Human Interferon a1ÃŸ</t>
  </si>
  <si>
    <t>Drug: Recombinant human interferon a1ÃŸ</t>
  </si>
  <si>
    <t>The incidence of side effects;The incidence of side effects;The incidence of side effects</t>
  </si>
  <si>
    <t>ChiCTR2000030897</t>
  </si>
  <si>
    <t>Evaluation of the effect of taking Newgen beta-gluten probiotic composite powder to nutrition intervention of patients with novel coronavirus pneumonia (COVID-19)</t>
  </si>
  <si>
    <t xml:space="preserve">Evaluation of the effect of taking Newgen beta-gluten probiotic composite powder to nutrition intervention of patients with novel coronavirus pneumonia (COVID-19)                                                                                             </t>
  </si>
  <si>
    <t>http://www.chictr.org.cn/showproj.aspx?proj=50462</t>
  </si>
  <si>
    <t>Control group:10;Experimental group:10;</t>
  </si>
  <si>
    <t>Honghua Ye</t>
  </si>
  <si>
    <t xml:space="preserve">41 Xibei Street, Haisu District, Ningbo, Zhejiang, China </t>
  </si>
  <si>
    <t>yehonghua@medmail.com.cn</t>
  </si>
  <si>
    <t>+86 13505743664</t>
  </si>
  <si>
    <t xml:space="preserve">HwaMei Hospital, University of Chinese Academy of Sciences </t>
  </si>
  <si>
    <t>Inclusion criteria: 1. Patients aged 18 or older, and meet the diagnostic criteria of Diagnosis and Treatment Scheme of Novel Coronavirus Infected Pneumonia published by the National Health Commission. Criteria for diagnosis (meet all the following criter</t>
  </si>
  <si>
    <t>Exclusion criteria: 1. Gestational female patients;
&lt;br&gt;2. Patients with other malignant diseases such as malignant tumours, chronic liver or kidney diseases, and reaching the end stage;
&lt;br&gt;3. Patients with known psychiatric disorders;
&lt;br&gt;4. Patients wi</t>
  </si>
  <si>
    <t>Control group:Routine medicines and food;Experimental group:Taking Newgen beta-gluten probiotic composite powder;</t>
  </si>
  <si>
    <t>serum albumin;siderophilin;prealbumin;lung CT scanning result;</t>
  </si>
  <si>
    <t>ChiCTR2000030866</t>
  </si>
  <si>
    <t>Open-label, observational study of human umbilical cord derived mesenchymal stem cells in the treatment of severe and critical patients with novel coronavirus pneumonia (COVID-19)</t>
  </si>
  <si>
    <t xml:space="preserve">Open-label, observational study of human umbilical cord derived mesenchymal stem cells in the treatment of severe and critical COVID-1                                                                                                                         </t>
  </si>
  <si>
    <t>The First Hospital of Changsha</t>
  </si>
  <si>
    <t>http://www.chictr.org.cn/showproj.aspx?proj=50299</t>
  </si>
  <si>
    <t>MSC group:30;</t>
  </si>
  <si>
    <t>Xie yuanlin</t>
  </si>
  <si>
    <t>311 Yingpan Road, Kaifu District, Changsha, Hu'nan, China</t>
  </si>
  <si>
    <t>1286779459@qq.com</t>
  </si>
  <si>
    <t>+86 13975137399</t>
  </si>
  <si>
    <t>Inclusion criteria: 1. Patients diagnosed as severe or critical COVID-19; or patients who have turned negative for viral nucleic acid detection but still have the following severe or critical manifestations:
&lt;br&gt;According to the "New Coronavirus Pneumonia</t>
  </si>
  <si>
    <t xml:space="preserve">Exclusion criteria: (1) Past medical history of pulmonary embolism;
&lt;br&gt;(2) Patients infected with human immunodeficiency virus (HIV);
&lt;br&gt;(3) Patients with malignant tumors: Patients with cervical carcinoma in situ, skin non metastatic squamous or basal </t>
  </si>
  <si>
    <t>MSC group:Intravenous infusion of MSC based on conventional treatments;</t>
  </si>
  <si>
    <t>Oxygenation index (arterial oxygen partial pressure (PaO2) / oxygen concentration (FiO2));Conversion rate from serious to critical patients;Conversion rate and conversion time from critical to serious patients;Mortality in serious and critical patients;</t>
  </si>
  <si>
    <t>ChiCTR2000030861</t>
  </si>
  <si>
    <t>Development and application of a new intelligent robot for novel coronavirus (2019-nCOV) oropharygeal sampling</t>
  </si>
  <si>
    <t xml:space="preserve">Development and application of a new intelligent robot for novel coronavirus (2019-nCOV) oropharygeal sampling                                                                                                                                                 </t>
  </si>
  <si>
    <t>The First Affiliated Hospital of the Guangzhou Medical University</t>
  </si>
  <si>
    <t>http://www.chictr.org.cn/showproj.aspx?proj=51103</t>
  </si>
  <si>
    <t>Case series:90;</t>
  </si>
  <si>
    <t>Shiyue Li</t>
  </si>
  <si>
    <t>lishiyue@188.com</t>
  </si>
  <si>
    <t>+86 13902233925</t>
  </si>
  <si>
    <t>Inclusion criteria: Stage I and ii healthy subjects
&lt;br&gt;Stage 3:
&lt;br&gt;1. Clinical manifestations:
&lt;br&gt;(1) Fever;
&lt;br&gt;(2) normal or decreased white blood cells;
&lt;br&gt;(3) CT pulmonary exudation; Or a suspected patient with an epidemiological history;
&lt;br&gt;2. I</t>
  </si>
  <si>
    <t xml:space="preserve">Exclusion criteria: Stage 1 and stage 2: subjects who cannot cooperate; Patients with fever, cough and expectoration in recent 2 weeks; Patients with underlying diseases.
&lt;br&gt;Stage 3:
&lt;br&gt;1. Patients who cannot cooperate with the throat swab examination;
</t>
  </si>
  <si>
    <t>CT;</t>
  </si>
  <si>
    <t>ChiCTR2000030902</t>
  </si>
  <si>
    <t>Analysis for the mental health status of residents in Jingzhou during the outbreak of the novel coronavirus pneumonia (COVID-19) and corresponding influencing factors</t>
  </si>
  <si>
    <t xml:space="preserve">Analysis for the mental health status of residents in Jingzhou during the outbreak of the novel coronavirus pneumonia (COVID-19) and corresponding influencing factors                                                                                         </t>
  </si>
  <si>
    <t>Jingzhou Mental Health Center</t>
  </si>
  <si>
    <t>http://www.chictr.org.cn/showproj.aspx?proj=51130</t>
  </si>
  <si>
    <t>Deng Xiaopeng</t>
  </si>
  <si>
    <t>47 Taqiao Road North, Shashi District, Jingzhou, Hubei, China</t>
  </si>
  <si>
    <t>49637569@qq.com</t>
  </si>
  <si>
    <t>+86 13872250922</t>
  </si>
  <si>
    <t>Inclusion criteria: 1. including confirmed, suspected patients, isolated observers, ordinary residents and frontline staff;
&lt;br&gt;2. residence in Jingzhou for more than 14 days during the outbreak;
&lt;br&gt;3. Aged 16-65 years;
&lt;br&gt;4. self-volunteered.</t>
  </si>
  <si>
    <t>Exclusion criteria: To rule out anyone not living in Jingzhou during the outbreak.</t>
  </si>
  <si>
    <t>mental health status and influence factors;</t>
  </si>
  <si>
    <t>ChiCTR2000030860</t>
  </si>
  <si>
    <t>A medical records based study for investigation of dynamic profile of RT-PCR test for SARS-CoV-2 nucleic acid of novel coronavirus pneumonia (COVID-19) patients</t>
  </si>
  <si>
    <t xml:space="preserve">Investigation of dynamic profile of RT-PCR test for SARS-CoV-2 nucleic acid                                                                                                                                                                                    </t>
  </si>
  <si>
    <t>http://www.chictr.org.cn/showproj.aspx?proj=51102</t>
  </si>
  <si>
    <t>Zhang Sheng</t>
  </si>
  <si>
    <t>aloof3737@126.com</t>
  </si>
  <si>
    <t>+86 18971201115</t>
  </si>
  <si>
    <t>Inclusion criteria: Patients with confirmed COVID-19</t>
  </si>
  <si>
    <t>RT-PCR test for SARS-CoV-2;</t>
  </si>
  <si>
    <t>ChiCTR2000030901</t>
  </si>
  <si>
    <t>Retrospective analysis of epidemiology and transmission dynamics of patients confirmed with Coronavirus Disease (COVID-19) in Hong Kong</t>
  </si>
  <si>
    <t xml:space="preserve">Retrospective analysis of epidemiology and transmission dynamics of patients confirmed with Coronavirus Disease (COVID-19) in Hong Kong                                                                                                                        </t>
  </si>
  <si>
    <t>The Chinese University of Hong Kong</t>
  </si>
  <si>
    <t>http://www.chictr.org.cn/showproj.aspx?proj=51064</t>
  </si>
  <si>
    <t>Prof. Christopher CK Lai</t>
  </si>
  <si>
    <t>Department of Microbiology Faculty of Medicine, The Chinese University of Hong Kong, Prince of Wales Hospital, Shatin , NT, Hong Kong SAR</t>
  </si>
  <si>
    <t>chris.kclai@cuhk.edu.hk</t>
  </si>
  <si>
    <t>+852 3505 3333</t>
  </si>
  <si>
    <t>Inclusion criteria: All patients with laboratory confirmed diagnosis of COVID-19 and are listed in the Centre for Health Protection (CHP) database will be included in the study.</t>
  </si>
  <si>
    <t>Exclusion criteria: Not applicable</t>
  </si>
  <si>
    <t>Case series:Not applicable;</t>
  </si>
  <si>
    <t>Transmission dynamics of COVID-19 in Hong Kong;Characteristics of super-spreading events;Effectiveness of public health measures;</t>
  </si>
  <si>
    <t>ChiCTR2000030864</t>
  </si>
  <si>
    <t>Traditional Chinese Medicine for novel coronavirus pneumonia (COVID-19)</t>
  </si>
  <si>
    <t xml:space="preserve">Clinical study for TCM Decoction in the treatment of novel coronavirus pneumonia (COVID-19)                                                                                                                                                                    </t>
  </si>
  <si>
    <t>Xiangyang 1st people's Hospital</t>
  </si>
  <si>
    <t>http://www.chictr.org.cn/showproj.aspx?proj=50662</t>
  </si>
  <si>
    <t>Zhu Bo</t>
  </si>
  <si>
    <t>3 Yunxing Road, Fancheng District, Xiangyang, Hubei, China</t>
  </si>
  <si>
    <t>274770142@qq.com</t>
  </si>
  <si>
    <t>+86 13995789500</t>
  </si>
  <si>
    <t>Inclusion criteria: 1. novel coronavirus pneumonia diagnostic criteria;
&lt;br&gt;2. age unlimited, male and female unlimited.</t>
  </si>
  <si>
    <t>Exclusion criteria: 1. not qualified for novel coronavirus pneumonia diagnostic criteria;
&lt;br&gt;2. Pregnant or lactating women who are allergic to the drug;
&lt;br&gt;3. Patients with severe primary diseases and psychosis, such as cardiovascular, liver, kidney an</t>
  </si>
  <si>
    <t>Case series:Western medicine plus Qingfei Paidu decoction;</t>
  </si>
  <si>
    <t>2019-ncov-RNA;Chest CT;Routine blood test;Blood biochemistry;TCM symptom;</t>
  </si>
  <si>
    <t>ChiCTR2000030892</t>
  </si>
  <si>
    <t>Efficacy and Safety of Pirfenidone in the Treatment of Severe Post-Novel Coronavirus Pneumonia (COVID-19) Fibrosis: a prospective exploratory experimental medical study</t>
  </si>
  <si>
    <t xml:space="preserve">Efficacy and Safety of Pirfenidone in the Treatment of Severe Post-Novel Coronavirus Pneumonia (COVID-19)) Fibrosis:a prospective exploratory experimental medical study                                                                                       </t>
  </si>
  <si>
    <t>State Key Laboratory of Respiratory Disease, National Clinical Center for Respiratory Disease, Guangzhou Institute of Respiratory Health, The First Affiliated Hospital of Guangzhou Medical University</t>
  </si>
  <si>
    <t>http://www.chictr.org.cn/showproj.aspx?proj=51118</t>
  </si>
  <si>
    <t>Qun Luo</t>
  </si>
  <si>
    <t>luoqunx@163.com</t>
  </si>
  <si>
    <t>+86 13710658121</t>
  </si>
  <si>
    <t xml:space="preserve">State Key Laboratory of Respiratory Disease, National Clinical Center for Respiratory Disease, Guangzhou Institute of Respiratory Health, The First Affiliated Hospital of Guangzhou Medical University </t>
  </si>
  <si>
    <t>Inclusion criteria: 1. Patients aged from 18 to 80 years;
&lt;br&gt;2. conformed to epidemic history;
&lt;br&gt;3. fever and respiratory symptoms;
&lt;br&gt;4. normal or decreased leukocyte count in peripheral blood; or decreased lymphocyte count;
&lt;br&gt;5. conformed to imagi</t>
  </si>
  <si>
    <t>Exclusion criteria: 1. people who are allergic to pifenidone capsules;
&lt;br&gt;2. the researchers judged that the compliance of the subjects was not good;
&lt;br&gt;3. those who cannot take drugs through gastrointestinal tract;
&lt;br&gt;4. any significant clinical or la</t>
  </si>
  <si>
    <t>Fibrosis after Severe Coronavirus Disease 2019 (COVID-19) Pneumonia</t>
  </si>
  <si>
    <t>Experimental group:Pirfenidone;Control group:Blank;</t>
  </si>
  <si>
    <t>HRCT pulmonary fibrosis score;</t>
  </si>
  <si>
    <t>ChiCTR2000030854</t>
  </si>
  <si>
    <t>A clinical multicenter study for the occurrence, development and prognosis of novel coronavirus pneumonia (COVID-19)</t>
  </si>
  <si>
    <t xml:space="preserve">A clinical multicenter study on the occurrence, development and prognosis of 2019 ncov infection                                                                                                                                                               </t>
  </si>
  <si>
    <t>Li Lanjuan</t>
  </si>
  <si>
    <t>http://www.chictr.org.cn/showproj.aspx?proj=51083</t>
  </si>
  <si>
    <t>The triple combination antiviral therapy:196;The dual combination antiviral therapy:41;</t>
  </si>
  <si>
    <t>+86 13906514210</t>
  </si>
  <si>
    <t>The First Affiliated Hospital, College of Medicine,Zhejiang University</t>
  </si>
  <si>
    <t>Inclusion criteria:  From January 22 to February 16, 2020,Patients diagnosed with new coronavirus infection in 15 medical institutions in Zhejiang Province.</t>
  </si>
  <si>
    <t>Exclusion criteria: Patients with negative detection of new coronavirus nucleic acid</t>
  </si>
  <si>
    <t>The triple combination antiviral therapy:abidor,lopinavir/ritonavir plus recombinant interferon alpha-2b(rIFN alpha-2b);The dual combination antiviral therapy:,lopinavir/ritonavir plus recombinant interferon alpha-2b(rIFN alpha-2b);</t>
  </si>
  <si>
    <t>white blood cell;lymphocyte;creatinine;CRP;</t>
  </si>
  <si>
    <t>ChiCTR2000030812</t>
  </si>
  <si>
    <t>Study for the virus molecular evolution which driven the immune-pathological responses and the protection mechanisms of novel coronavirus pneumonia (COVID-19) patients</t>
  </si>
  <si>
    <t xml:space="preserve">Study for the virus molecular evolution which driven the immune-pathological responses and the protection mechanisms of novel coronavirus pneumonia (COVID-19) patients                                                                                        </t>
  </si>
  <si>
    <t>Shanghai Ninth People's Hospital</t>
  </si>
  <si>
    <t>http://www.chictr.org.cn/showproj.aspx?proj=50947</t>
  </si>
  <si>
    <t>Xu Jie</t>
  </si>
  <si>
    <t>280 Mohe Road, Baoshan District, Shanghai, China</t>
  </si>
  <si>
    <t>dr.xu@aliyun.com</t>
  </si>
  <si>
    <t>+86 13501722091</t>
  </si>
  <si>
    <t>Inclusion criteria: 1. Aged &gt;=18 years Chinese people;
&lt;br&gt;2. Clinical diagnosis of 2019 - nCoV suspected cases: clinical diagnosis of 2019 - nCoV suspected cases: according to the national health committee office of the general office of the state admini</t>
  </si>
  <si>
    <t>Exclusion criteria: Unsigned or unwilling to sign informed consent</t>
  </si>
  <si>
    <t>Case series:none;</t>
  </si>
  <si>
    <t>Single cell sequencing;</t>
  </si>
  <si>
    <t>ChiCTR2000030859</t>
  </si>
  <si>
    <t>A medical based analysis for influencing factors of death of novel coronavirus pneumonia (COVID-19) patients in Wuhan third hospital</t>
  </si>
  <si>
    <t xml:space="preserve">Analysis of influencing factors of death of COVID-19 patients in wuhan third hospital                                                                                                                                                                          </t>
  </si>
  <si>
    <t>Wuhan Third Hospital</t>
  </si>
  <si>
    <t>http://www.chictr.org.cn/showproj.aspx?proj=51025</t>
  </si>
  <si>
    <t>Group 1:700;Group 2:605;</t>
  </si>
  <si>
    <t>Chian</t>
  </si>
  <si>
    <t>Guoqin Sun</t>
  </si>
  <si>
    <t>241 Peng-Liu-Yang Road, Wuchang District, Wuhan, Hubei, China</t>
  </si>
  <si>
    <t>707986890@qq.com</t>
  </si>
  <si>
    <t>+86 18971163158</t>
  </si>
  <si>
    <t xml:space="preserve">Inclusion criteria: 1) Comply with the diagnostic criteria for patients with new pneumonia virus in the Pneumonitis Diagnosis and Treatment Program for Corona Virus Disease 2019(7th Edition);
&lt;br&gt;(2) Complete clinical data of patients. </t>
  </si>
  <si>
    <t xml:space="preserve">Exclusion criteria: (1) Patients who were eventually diagnosed with other bacterial or viral infections;
&lt;br&gt;(2) Patients whose data could not be obtained for special reasons. </t>
  </si>
  <si>
    <t>Group 1:Traditional Chinese medicine and routine treatment of western medicine;Group 2:Routine treatment of western medicine;</t>
  </si>
  <si>
    <t>Mortality rate;</t>
  </si>
  <si>
    <t>ChiCTR2000030853</t>
  </si>
  <si>
    <t>Evaluation of the protective effect of dexmedetomidine on patients with severe novel coronavirus pneumonia (COVID-19)</t>
  </si>
  <si>
    <t xml:space="preserve">Evaluation of the protective effect of dexmedetomidine on patients with severe new coronavirus pneumonia                                                                                                                                                       </t>
  </si>
  <si>
    <t>Department of critical care medicine, the third affiliated hospital of zunyi medical university</t>
  </si>
  <si>
    <t>http://www.chictr.org.cn/showproj.aspx?proj=51081</t>
  </si>
  <si>
    <t>Wen Jianli</t>
  </si>
  <si>
    <t>98 Fenghuang Road, Huichuan District, Zunyiy, Guizhou, China</t>
  </si>
  <si>
    <t>zywenjianli@163.com</t>
  </si>
  <si>
    <t>+86 15186660001</t>
  </si>
  <si>
    <t>The Third Affiliated Hospital of Zunyi Medical University</t>
  </si>
  <si>
    <t>Inclusion criteria: 1. Aged &gt;=18 years old;
&lt;br&gt;2. Symptoms of novel coronavirus infection;
&lt;br&gt;3. Positive nucleic acid test of novel coronavirus.</t>
  </si>
  <si>
    <t>Exclusion criteria: 1. Pregnancy;
&lt;br&gt;2. Patients with advanced malignant tumor;
&lt;br&gt;3. Suspected cases.</t>
  </si>
  <si>
    <t>Case series:dexmedetomidine;</t>
  </si>
  <si>
    <t>CK-MB;CTnI;neuron-specific enolase,NSE;BUN;scr.;lactic acid;</t>
  </si>
  <si>
    <t>ChiCTR2000030883</t>
  </si>
  <si>
    <t>Clinical research and preparation development of qingfei detoxification decoction (mixture) for prevention and treatment of novel coronavirus pneumonia (COVID-19)</t>
  </si>
  <si>
    <t xml:space="preserve">Clinical research and preparation development of qingfei detoxification decoction (mixture) for prevention and treatment of novel coronavirus pneumonia (COVID-19)                                                                                             </t>
  </si>
  <si>
    <t>Affiliated Hospital of Traditional Chinese Medicine, Southwest Medical University</t>
  </si>
  <si>
    <t>http://www.chictr.org.cn/showproj.aspx?proj=50960</t>
  </si>
  <si>
    <t>Yang Si-Jin</t>
  </si>
  <si>
    <t>182 Chunhui Road, Longmatan District, Luzhou, Sichuan, China</t>
  </si>
  <si>
    <t>lykyk3160823@126.com</t>
  </si>
  <si>
    <t>+86 15228218357</t>
  </si>
  <si>
    <t>Inclusion criteria: Based on the diagnostic criteria of provinces other than hubei province in the latest diagnosis and treatment program of novel coronavirus pneumonia issued by the national health commission, the light, common, severe and critical types</t>
  </si>
  <si>
    <t>Exclusion criteria: (1) patients allergic to the prescription of traditional Chinese medicine;
&lt;br&gt;(2) infants and young children unable to take traditional Chinese medicine decoction;
&lt;br&gt;(3) patients with unconsciousness or loss of consciousness;
&lt;br&gt;(4</t>
  </si>
  <si>
    <t>Case series:qingfei detoxification decoction (mixture);</t>
  </si>
  <si>
    <t>temperature;Systemic symptom;Respiratory symptoms;Chest imaging changes;Detection of novel coronavirus nucleic acid two consecutive negative time;</t>
  </si>
  <si>
    <t>ChiCTR2000030810</t>
  </si>
  <si>
    <t>Clinical observation and evaluation of traditional Chinese medicine in the treatment of novel coronavirus pneumonia (COVID-19) in Hubei 672 Orthopaedics Hospital of Integrated Chinese&amp;Western Medicine</t>
  </si>
  <si>
    <t xml:space="preserve">Clinical observation and evaluation of traditional Chinese medicine in the treatment of novel coronavirus pneumonia (COVID-19) in Hubei 672 Orthopaedics Hospital of Integrated Chinese&amp;Western Medicine                                                       </t>
  </si>
  <si>
    <t>Hubei 672 Orthopaedics Hospital of Integrated Chinese&amp;Western Medicine</t>
  </si>
  <si>
    <t>http://www.chictr.org.cn/showproj.aspx?proj=50986</t>
  </si>
  <si>
    <t>Experimental group:50;control group:50;</t>
  </si>
  <si>
    <t>Li Xugui</t>
  </si>
  <si>
    <t>279 Luoyu Road, Hongshan District, Wuhan, Hubei, China</t>
  </si>
  <si>
    <t>spine672@163.com</t>
  </si>
  <si>
    <t>+86 13807172756</t>
  </si>
  <si>
    <t>Inclusion criteria: (1) mild / general patients who meet the diagnostic criteria of the Protocol;
&lt;br&gt;(2) Aged &gt;=18 years;
&lt;br&gt;(3) Obtain patients' informed consent.</t>
  </si>
  <si>
    <t>Exclusion criteria: (1) Patients who cannot guarantee medication compliance during treatment, and patients who have difficulty in oral administration;
&lt;br&gt;(2) Patients more than 7 days after diagnosis;
&lt;br&gt;(3) Patients with severe primary respiratory dise</t>
  </si>
  <si>
    <t>Experimental group:oral medicine(trditional medicine);control group:oral medicine( anti virious);</t>
  </si>
  <si>
    <t>Average discharge time;WBC;ALT, AST, gama-GT, BUN, Cr, CK-MB;turn serious/crisis ratio;</t>
  </si>
  <si>
    <t>ChiCTR2000030865</t>
  </si>
  <si>
    <t>Establishment of an early warning model for maternal and child vertical transmission of COVID-19 infection</t>
  </si>
  <si>
    <t xml:space="preserve">Establishment of an early warning model for maternal and child vertical transmission of COVID-19 infection                                                                                                                                                     </t>
  </si>
  <si>
    <t>Tongji Hospital, Huazhong university of science and technology</t>
  </si>
  <si>
    <t>http://www.chictr.org.cn/showproj.aspx?proj=49933</t>
  </si>
  <si>
    <t>Luo Xiaoping</t>
  </si>
  <si>
    <t>xpluo@tjh.tjmu.edu.cn</t>
  </si>
  <si>
    <t>+86 027-83662684</t>
  </si>
  <si>
    <t>Tongji Hospital, Huazhong University of Science and Technology</t>
  </si>
  <si>
    <t>Inclusion criteria: All patients who meet one or two of the followings will be included in this study(pregnant women and newborns delivered):
&lt;br&gt;Epidemiological history: 
&lt;br&gt;1. travel or residence history of Wuhan or other areas with continuous transmis</t>
  </si>
  <si>
    <t>Exclusion criteria: The family refused</t>
  </si>
  <si>
    <t>Maternal and neonatal morbidity;</t>
  </si>
  <si>
    <t>ChiCTR2000030852</t>
  </si>
  <si>
    <t>Factors associated with death in patients with novel coronavirus pneumonia (COVID-19)</t>
  </si>
  <si>
    <t xml:space="preserve">Factors associated with death patients with novel coronavirus pneumonia (COVID-19)                                                                                                                                                                             </t>
  </si>
  <si>
    <t>Beijing An Zhen Hospital, Capital Medical University</t>
  </si>
  <si>
    <t>http://www.chictr.org.cn/showproj.aspx?proj=51077</t>
  </si>
  <si>
    <t>Jiang Xie</t>
  </si>
  <si>
    <t>2 Anzhen Road, Chaoyang District, Beijing, China</t>
  </si>
  <si>
    <t>frank782008@aliyun.com</t>
  </si>
  <si>
    <t>+86 13161985564</t>
  </si>
  <si>
    <t>Beijing Anzhen Hospital, Capital Medical University</t>
  </si>
  <si>
    <t>Inclusion criteria: 1. positiveness of nucleic acid of COVID-19 in a in throat swab nucleic acid positive;
&lt;br&gt;2. newly-onset pneumonia in a CT scan;
&lt;br&gt;3. typical symptoms of pneumonia, i.e., fever, cough, dyspnea, etc.;
&lt;br&gt;4. live in Wuhan in the past</t>
  </si>
  <si>
    <t>Exclusion criteria: mild COVID-19 infection without intrapulmonary lesions</t>
  </si>
  <si>
    <t>Death;</t>
  </si>
  <si>
    <t>ChiCTR2000030857</t>
  </si>
  <si>
    <t>Clinical study for bronchoscopic alveolar lavage in the treatment of critically trachea intubation patients with new coronavirus pneumonia (COVID-19)</t>
  </si>
  <si>
    <t xml:space="preserve">Clinical study for bronchoscopic alveolar lavage in the treatment of critically trachea intubation patients with new coronavirus pneumonia (COVID-19)                                                                                                          </t>
  </si>
  <si>
    <t>http://www.chictr.org.cn/showproj.aspx?proj=51040</t>
  </si>
  <si>
    <t>Shushengli16@sina.com</t>
  </si>
  <si>
    <t>Inclusion criteria: 1. Critical patients with COVID-19 confirmed by etiology test;
&lt;br&gt;2. airway intubation with mechanical ventilation is used;
&lt;br&gt;3. voluntarily joined this study with informed consents.</t>
  </si>
  <si>
    <t>Exclusion criteria: 1. Pregnant women;
&lt;br&gt;2. Combined with severe basal diseases such as malignant tumor, cirrhosis and HIV;
&lt;br&gt;3. Patients with lung tumor, interstitial fibrosis, alveolar proteinosis, and allergic alveolitis.</t>
  </si>
  <si>
    <t>Case series:The use of fiberoptic bronchoscopy;</t>
  </si>
  <si>
    <t>cytology;proteomics;chest X-ray;Oxygenation index;</t>
  </si>
  <si>
    <t>ChiCTR2000030858</t>
  </si>
  <si>
    <t>Clinical characteristics and outcomes of 483 mild patients with novel coronavirus pneumonia (COVID-19) in Wuhan, China during the outbreak: A single-center, retrospective study from the mobile cabin hospital</t>
  </si>
  <si>
    <t xml:space="preserve">Clinical characteristics and outcomes of 483 mild patients with novel coronavirus pneumonia (COVID-19) in Wuhan, China during the outbreak: A single-center, retrospective study from the mobile cabin hospital                                                </t>
  </si>
  <si>
    <t>Hubei Cancer Hospital</t>
  </si>
  <si>
    <t>http://www.chictr.org.cn/showproj.aspx?proj=51097</t>
  </si>
  <si>
    <t>Case series:483;</t>
  </si>
  <si>
    <t>Tiejun Wang</t>
  </si>
  <si>
    <t>116 Zhuodaoquan Road South, Hongshan District, Wuhan, Hubei, China</t>
  </si>
  <si>
    <t>tiejunwanghp@163.com</t>
  </si>
  <si>
    <t>+86 13277914596</t>
  </si>
  <si>
    <t>Department of Breast Surgery, Hubei Cancer Hospital</t>
  </si>
  <si>
    <t>Inclusion criteria: The mild cases were defined as those with mild clinical symptoms and no abnormalities on imaging examination; critical cases were those that met any of the following conditions: 
&lt;br&gt;1) respiratory failure requiring mechanical ventilat</t>
  </si>
  <si>
    <t>Exclusion criteria: All mild patients need to be isolated and treated in mobile cabin hospitals. After admission, patients were given antiviral and symptomatic treatment according to their condition and symptoms, and patients with fever were given antibio</t>
  </si>
  <si>
    <t>Discharge rate;</t>
  </si>
  <si>
    <t>ChiCTR2000030855</t>
  </si>
  <si>
    <t>Study for the effect of external diaphragmatic pacing assisted invasive ventilation and weaning in patients with severe novel coronavirus pneumonia (COVID-19)</t>
  </si>
  <si>
    <t xml:space="preserve">Study for the effect of external diaphragmatic pacing assisted invasive ventilation and weaning in patients with severe new coronavirus pneumonia                                                                                                              </t>
  </si>
  <si>
    <t>Department of Critical Care Medicine, the Third Affiliated Hospital of Zunyi Medical University</t>
  </si>
  <si>
    <t>http://www.chictr.org.cn/showproj.aspx?proj=51090</t>
  </si>
  <si>
    <t>Inclusion criteria: 1. Aged &gt;=18 years;
&lt;br&gt;2. Endotracheal intubation patients with positive nucleic acid test of novel coronavirus;
&lt;br&gt;3. Patients with off-line extubation.</t>
  </si>
  <si>
    <t>Exclusion criteria: 1. Family members refuse to extubate;</t>
  </si>
  <si>
    <t>Case series:external diaphragmatic pacing;</t>
  </si>
  <si>
    <t>Length of stay in ICU;Diaphragm movement;</t>
  </si>
  <si>
    <t>ChiCTR2000030838</t>
  </si>
  <si>
    <t>Development of warning system with clinical differential diagnosis and prediction for severe type of novel coronavirus pneumonia (COVID-19) patients based on artificial intelligence and CT images</t>
  </si>
  <si>
    <t xml:space="preserve">Development of warning system with clinical differential diagnosis and prediction for severe type of SARS-Cov-2 patients based on artificial intelligence and CT images                                                                                        </t>
  </si>
  <si>
    <t>http://www.chictr.org.cn/showproj.aspx?proj=51071</t>
  </si>
  <si>
    <t>Target condition:1000;Difficult condition:0</t>
  </si>
  <si>
    <t>Xu Haibo</t>
  </si>
  <si>
    <t>xuhaibo1120@hotmail.com</t>
  </si>
  <si>
    <t>+86 13545009416</t>
  </si>
  <si>
    <t>Wuhan University Central South Hospital</t>
  </si>
  <si>
    <t>Inclusion criteria: (1) Patients diagnosed with COVID-19 infection; the diagnostic criteria are as follows: SARS-COV-2 nucleic acid RT-PCR test results of respiratory specimens are positive;
&lt;br&gt;(2) There are CT image examination data and manifestations o</t>
  </si>
  <si>
    <t>Exclusion criteria: (1) CT result is negative;
&lt;br&gt;(2) Incomplete clinical data.</t>
  </si>
  <si>
    <t>Gold Standard:RT-PCR test results;Index test:Typing&amp;#32;and&amp;#32;prediction&amp;#32;accuracy&amp;#32;of&amp;#32;artificial&amp;#32;intelligence&amp;#32;models;</t>
  </si>
  <si>
    <t>Precision;SEN, SPE, ACC, AUC of ROC;</t>
  </si>
  <si>
    <t>ChiCTR2000030809</t>
  </si>
  <si>
    <t>A medical records based study for clinical outcomes and follow-up of novel coronavirus pneumonia (COVID-19) patients</t>
  </si>
  <si>
    <t xml:space="preserve">Clinical outcomes and follow-up study of COVID-19 patients                                                                                                                                                                                                     </t>
  </si>
  <si>
    <t>http://www.chictr.org.cn/showproj.aspx?proj=51015</t>
  </si>
  <si>
    <t>Inclusion criteria: According to the clinical diagnostic criteria of the fifth edition "diagnosis and treatment of pneumonia with novel coronavirus infection", COVID 19 pneumonia was clinically diagnosed.</t>
  </si>
  <si>
    <t>Exclusion criteria: 1. Discharge cases that cannot be contacted by WeChat or telephone;
&lt;br&gt;2. Discharge cases with language and other barriers, inability to communicate effectively, or failure to receive follow-up for various reasons.</t>
  </si>
  <si>
    <t>Clinical outcomes after discharge;</t>
  </si>
  <si>
    <t>ChiCTR2000030856</t>
  </si>
  <si>
    <t>An artificial intelligence assistant system for suspected novel coronavirus pneumonia (COVID-19) based on chest CT</t>
  </si>
  <si>
    <t xml:space="preserve">An artificial intelligence assistant system for suspected new coronavirus pneumonia based on chest CT                                                                                                                                                          </t>
  </si>
  <si>
    <t>Tongji Hospital of Tongji Medical College of Huazhong University of Science and Technology</t>
  </si>
  <si>
    <t>http://www.chictr.org.cn/showproj.aspx?proj=51091</t>
  </si>
  <si>
    <t>Target condition:600;Difficult condition:100</t>
  </si>
  <si>
    <t>Liming Xia</t>
  </si>
  <si>
    <t>Lmxia@tjh.tjmu.edu.cn</t>
  </si>
  <si>
    <t>+86 13607176908</t>
  </si>
  <si>
    <t>Inclusion criteria: 1. COVID-19 patients with positive SARS-COV-2 nucleic acid RT-PCR test results;
&lt;br&gt;2. Viral pneumonia manifestation on CT.</t>
  </si>
  <si>
    <t>Exclusion criteria: CT negative results</t>
  </si>
  <si>
    <t>Gold Standard:RT-PCR test results;Index test:Artificial&amp;#32;intelligence&amp;#32;model;</t>
  </si>
  <si>
    <t>sensitivity;SPE;</t>
  </si>
  <si>
    <t>ChiCTR2000030836</t>
  </si>
  <si>
    <t>Novel coronavirus pneumonia (COVID-19) combined with Chinese and Western medicine based on ''Internal and External Relieving -Truncated Torsion'' strategy</t>
  </si>
  <si>
    <t xml:space="preserve">Novel covid-19 pneumonia combined with Chinese and Western medicine based on ''Internal and External Relieving -Truncated Torsion'' strategy                                                                                                                   </t>
  </si>
  <si>
    <t>Longhua Hospital Affiliated to Shanghai University of traditional Chinese Medicine</t>
  </si>
  <si>
    <t>http://www.chictr.org.cn/showproj.aspx?proj=51054</t>
  </si>
  <si>
    <t>Group 2:150;Group 1:150;</t>
  </si>
  <si>
    <t>Bangjiang Fang</t>
  </si>
  <si>
    <t>+86 18917763257</t>
  </si>
  <si>
    <t>Exclusion criteria: 1) Ordinary covid-19 pneumonia is not in conformity with the standard diagnostic criteria.            
&lt;br&gt;2) Patients with allergy to traditional Chinese medicine and allergic constitution;           
&lt;br&gt;3) Patients with malignant tu</t>
  </si>
  <si>
    <t>Group 2:Truncated Torsion' Formula and Routine treatment of Western Medicine;Group 1:Routine treatment of Western Medicine;</t>
  </si>
  <si>
    <t>14 day outcome of the subjects, including: recovery, improvement, turning critical, death. ;Lung CT;</t>
  </si>
  <si>
    <t>ChiCTR2000030850</t>
  </si>
  <si>
    <t>Study for the physical and mental health status of medical workers under the novel coronavirus pneumonia (COVID-19) epidemic</t>
  </si>
  <si>
    <t xml:space="preserve">Study for the physical and mental health status of medical workers under the situation of COVID-19                                                                                                                                                             </t>
  </si>
  <si>
    <t>The First Affiliated Hospital of Guangzhou University of Traditional Chinese Medicine</t>
  </si>
  <si>
    <t>http://www.chictr.org.cn/showproj.aspx?proj=51056</t>
  </si>
  <si>
    <t>Observation group:113;Control group:113;</t>
  </si>
  <si>
    <t>Fengbin Liu</t>
  </si>
  <si>
    <t xml:space="preserve">16 Jichang Road, Baiyun District, Guangzhou, Guangdong, China </t>
  </si>
  <si>
    <t>liufb163@163.com</t>
  </si>
  <si>
    <t>+86 020-36591782</t>
  </si>
  <si>
    <t xml:space="preserve"> the First Affiliated Hospital, Guangzhou University of Chinese Medicine</t>
  </si>
  <si>
    <t>Inclusion criteria: 1. Aged 18-65 years, gender without limitation;
&lt;br&gt;2. Meical workers normal working during the period of COVID-19;
&lt;br&gt;3. Auqired the informed consent and willing to be a volunteer.</t>
  </si>
  <si>
    <t>Exclusion criteria: 1. Medical worker who is diagnosed with COVID-19,suspected to COVID-19 or segregated due to COVID-19;
&lt;br&gt;2. Occupation is not medical wokers such as manager,secretary or support staff who is work in medical institution;
&lt;br&gt;3. Medical</t>
  </si>
  <si>
    <t>Somatopsychic illness; Novel Coronavirus Pneumonia (COVID-19)</t>
  </si>
  <si>
    <t>Observation group:Medical workers in Hubei province;Control group:Non-Hubei medical staffNon-Hubei medical staff;</t>
  </si>
  <si>
    <t>Chinese health status scale;Self-rating Anxiety Scale;Self-rating Depression Scale;</t>
  </si>
  <si>
    <t>ChiCTR2000030835</t>
  </si>
  <si>
    <t>Clinical study for the efficacy of Mesenchymal stem cells (MSC) in the treatment of severe novel coronavirus pneumonia (COVID-19)</t>
  </si>
  <si>
    <t xml:space="preserve">Clinical study on the efficacy of Mesenchymal stem cells (MSC) in the treatment of severe novel coronavirus pneumonia (COVID-19)                                                                                                                               </t>
  </si>
  <si>
    <t>the First Affiliated Hospital of Xinxiang Medical University</t>
  </si>
  <si>
    <t>http://www.chictr.org.cn/showproj.aspx?proj=51050</t>
  </si>
  <si>
    <t>High dose group:10;Low dose group:10;</t>
  </si>
  <si>
    <t>Dou Qifeng</t>
  </si>
  <si>
    <t>88 Jiankang Road, Weihui, Xinxiang, He'nan, China</t>
  </si>
  <si>
    <t>douqifeng@126.com</t>
  </si>
  <si>
    <t>+86 13503735556</t>
  </si>
  <si>
    <t>Inclusion criteria: 1. Male or female patients aged 16-75 years;
&lt;br&gt;2. Willing to sign informed consent;
&lt;br&gt;3. novel coronavirus novel coronavirus is highly novel correlate with the novel coronavirus, based on the standard of suspected cases of new coro</t>
  </si>
  <si>
    <t>Exclusion criteria: 1. Pregnant or lactating women;
&lt;br&gt;2. Patients with malignant tumor, other serious systemic diseases and psychosis;
&lt;br&gt;3. Patients who have recently or are participating in other clinical trials;
&lt;br&gt;4. There was evidence of drug add</t>
  </si>
  <si>
    <t>High dose group:routine treatment + MSc (2 x10^6 / kg / time);Low dose group:routine treatment + MSc (1x10^6 / kg / time);</t>
  </si>
  <si>
    <t>ChiCTR2000030849</t>
  </si>
  <si>
    <t>Investigation on psychological status of novel coronavirus pneumonia (COVID-19) rehabilitation patients in Zhengzhou City and research on coping strategies</t>
  </si>
  <si>
    <t xml:space="preserve">Investigation on psychological status of COVID-19 rehabilitation patients in Zhengzhou City and research on coping strategies                                                                                                                                  </t>
  </si>
  <si>
    <t>http://www.chictr.org.cn/showproj.aspx?proj=51086</t>
  </si>
  <si>
    <t>Case series:81;</t>
  </si>
  <si>
    <t>Yibin Hao</t>
  </si>
  <si>
    <t>haoyibin0506@126.com</t>
  </si>
  <si>
    <t>+86 15903715671</t>
  </si>
  <si>
    <t xml:space="preserve">Zhengzhou people's hospital </t>
  </si>
  <si>
    <t>Inclusion criteria: 1. Above 7 years old, understand the purpose and significance of the research, and be able to cooperate with the research;
&lt;br&gt;2. Meet the diagnostic criteria of the COVID-19;
&lt;br&gt;3. Clear consciousness and stable vital signs;
&lt;br&gt;4. V</t>
  </si>
  <si>
    <t xml:space="preserve">Exclusion criteria: 1. Too young to understand the research or to cooperate with the research;
&lt;br&gt;2. Non-neoplastic coronary pneumonia patients;
&lt;br&gt;3. Impaired consciousness, affecting its understanding and expression;
&lt;br&gt;4. Those who cannot cooperate </t>
  </si>
  <si>
    <t>Case series:Psychological intervention;</t>
  </si>
  <si>
    <t>SCL-90 scale;</t>
  </si>
  <si>
    <t>ChiCTR2000030833</t>
  </si>
  <si>
    <t>Clinical validation and application of high-throughput novel coronavirus (2019-nCoV) screening detection kit</t>
  </si>
  <si>
    <t xml:space="preserve">Clinical validation and application of high-throughput novel coronavirus (2019-ncov) screening detection kit                                                                                                                                                   </t>
  </si>
  <si>
    <t>Tongji Hospital of Tongji Medical College, Huazhong University of Science and Technology</t>
  </si>
  <si>
    <t>http://www.chictr.org.cn/showproj.aspx?proj=51035</t>
  </si>
  <si>
    <t>Target condition:400;Difficult condition:0</t>
  </si>
  <si>
    <t>Ning Qin</t>
  </si>
  <si>
    <t>1095 Jiefang Avenue, Hankou, Wuhan, Hubei, China</t>
  </si>
  <si>
    <t>qning@vip.sina.com</t>
  </si>
  <si>
    <t>+86 027-83662391</t>
  </si>
  <si>
    <t>Inclusion criteria: Patients with novel coronavirus pneumonia and suspending patients</t>
  </si>
  <si>
    <t>Gold Standard:PCR Nucleic acid detection;Index test:high-throughput&amp;#32;novel&amp;#32;coronavirus&amp;#32;(2019-nCoV)&amp;#32;screening&amp;#32;detection&amp;#32;kit;</t>
  </si>
  <si>
    <t>RNA of 2019-nCov;SPE, SEN, ACC, AUC of ROC;</t>
  </si>
  <si>
    <t>ChiCTR2000030834</t>
  </si>
  <si>
    <t>Epidemiological Characteristics and Antibody Levels of novel coronavirus pneumonia (COVID-19) of Pediatric Medical Staff working in Quarantine Area</t>
  </si>
  <si>
    <t xml:space="preserve">Epidemiological Characteristics and Antibody Levels of COVID-19 Infection of Pediatric Medical Staff working in Quarantine Area                                                                                                                                </t>
  </si>
  <si>
    <t>http://www.chictr.org.cn/showproj.aspx?proj=51047</t>
  </si>
  <si>
    <t>Yan Hao, Xiaoping Luo</t>
  </si>
  <si>
    <t>1095 Jiefang Avenue, Qiaokou DIstrict, Wuhan, Hubei, China</t>
  </si>
  <si>
    <t>Inclusion criteria: This study intends to recruit all doctors, nurses, and care workers who have been in clinical work for more than half a month from January to March 2020 in pediatric fever clinic, pediatric buffer clinic, pediatric emergency department</t>
  </si>
  <si>
    <t>Exclusion criteria: 1. Exclude medical staff who are not in clinical work due to sick leave;
&lt;br&gt;2. Exclude medical staff who worked in the clinical setting for less than half a month recently.
&lt;br&gt;3. Exclude if the medical staff and family members do not</t>
  </si>
  <si>
    <t>Epidemiological characteristics;SARS-CoV-2 IgM, IgG antibody titer test result;</t>
  </si>
  <si>
    <t>ChiCTR2000030795</t>
  </si>
  <si>
    <t>A multicenter retrospective study of rheumatic  patients with novel coronavirus pneumonia (COVID-19)</t>
  </si>
  <si>
    <t xml:space="preserve">A multicenter retrospective study of rheumatic  patients with COVID-19                                                                                                                                                                                         </t>
  </si>
  <si>
    <t>http://www.chictr.org.cn/showproj.aspx?proj=50982</t>
  </si>
  <si>
    <t>Lingli Dong</t>
  </si>
  <si>
    <t>tjhdongll@163.com</t>
  </si>
  <si>
    <t>+86 18672912727</t>
  </si>
  <si>
    <t>Inclusion criteria: Patients must meet all of the following inclusion criteria before they can join this study: 
&lt;br&gt;1. Patients admitted to hospital from December 2019 to March 2020;
&lt;br&gt;2. Patients identified as any rheumatic disease according to the la</t>
  </si>
  <si>
    <t>Exclusion criteria: Patients who meet any of the following criteria are not eligible for this study: 
&lt;br&gt;1. The clinical data are insufficient and the required clinical data cannot be collected;
&lt;br&gt;2. The age of the patient is below 12 years old.</t>
  </si>
  <si>
    <t>Rheumatic disease; Novel Coronavirus Pneumonia (COVID-19)</t>
  </si>
  <si>
    <t>Clinical features;</t>
  </si>
  <si>
    <t>ChiCTR2000030841</t>
  </si>
  <si>
    <t>Exploratory study for Immunoglobulin From Cured COVID-19 Patients in the Treatment of Acute Severe novel coronavirus pneuvirus (COVID-19)</t>
  </si>
  <si>
    <t xml:space="preserve">Treatment of Acute Severe COVID-19 With Immunoglobulin From Cured COVID-19 Patients                                                                                                                                                                            </t>
  </si>
  <si>
    <t>Union hospital of Tongji Medical College, Huazhong University of Science and Technology</t>
  </si>
  <si>
    <t>http://www.chictr.org.cn/showproj.aspx?proj=51072</t>
  </si>
  <si>
    <t>Experimental group:5;Control group:5;</t>
  </si>
  <si>
    <t>Xiang Cheng</t>
  </si>
  <si>
    <t>nathancx@hust.edu.cn</t>
  </si>
  <si>
    <t>+86 15972061080</t>
  </si>
  <si>
    <t>Inclusion criteria: 1. Volunteers who have understood and signed the informed consent;
&lt;br&gt;2. Aged &gt;=18 years;
&lt;br&gt;3. Patients diagnosed with acute severe 2019-nCoV pneumonia:
&lt;br&gt;(1) Laboratory (RT-PCR) confirmed infection with 2019-nCoV.
&lt;br&gt;(2) Lung in</t>
  </si>
  <si>
    <t>Exclusion criteria: 1. Viral pneumonia with other viruses besides 2019-nCoV;
&lt;br&gt;2. Patients are not suitable for immunoglobulin therapy;
&lt;br&gt;3. Participation in other studies;
&lt;br&gt;4. Other circumstances in which the investigator determined that the patie</t>
  </si>
  <si>
    <t>Experimental group:Immunoglobulin of cured patients;Control group:gama-Globulin;</t>
  </si>
  <si>
    <t>Time to Clinical Improvement (TTCI);</t>
  </si>
  <si>
    <t>ChiCTR2000030839</t>
  </si>
  <si>
    <t>Preliminary screening of novel coronavirus pneumonia (COVID-19) by special laboratory examination and CT imaging before surgery</t>
  </si>
  <si>
    <t xml:space="preserve">Preliminary screening of Coronavirus Disease (COVID-19) by special laboratory examination and CT imaging before surgery                                                                                                                                        </t>
  </si>
  <si>
    <t>Tongren Hospital, Shanghai Jiao Tong University School of Medicine</t>
  </si>
  <si>
    <t>http://www.chictr.org.cn/showproj.aspx?proj=50904</t>
  </si>
  <si>
    <t>Screening</t>
  </si>
  <si>
    <t>Peng Sun</t>
  </si>
  <si>
    <t>1111 Xianxia Road, Changning District, Shangha</t>
  </si>
  <si>
    <t>SP2082@shtrhospital.com</t>
  </si>
  <si>
    <t>+86 18121225835</t>
  </si>
  <si>
    <t>Inclusion criteria: Surgical admission patients requires emergency or scheduled surgery.</t>
  </si>
  <si>
    <t>Exclusion criteria: The patients were diagnosed with Coronavirus Disease (COVID-19) before surgery.</t>
  </si>
  <si>
    <t>Case series:Laboratory examination and pulmonary CT;</t>
  </si>
  <si>
    <t>SAA;Detection of respiratory pathogen serotype;Lymphocyte subgroup detection;IgM and IgG detection;Pulmonary CT;</t>
  </si>
  <si>
    <t>ChiCTR2000030831</t>
  </si>
  <si>
    <t>The analysis of related factors on improving oxygenation status by endotracheal intubation ventilation in severe patients suffered from novel coronavirus pneumonia (COVID-19): a single center and descriptive study in Wuhan</t>
  </si>
  <si>
    <t xml:space="preserve">The analysis of related factors on improving oxygenation status by endotracheal intubation ventilation in severe patients suffered from novel coronavirus pneumonia: a single center and descriptive study in Wuhan                                            </t>
  </si>
  <si>
    <t>http://www.chictr.org.cn/showproj.aspx?proj=51036</t>
  </si>
  <si>
    <t>Case series:75;</t>
  </si>
  <si>
    <t>Ye Tu</t>
  </si>
  <si>
    <t>whtuye@163.com</t>
  </si>
  <si>
    <t>+86 18986152706</t>
  </si>
  <si>
    <t xml:space="preserve">Tongji Hospital, Tongji Medical College, Huazhong University of Science and Technology </t>
  </si>
  <si>
    <t>Inclusion criteria: (1) patients who were diagnosed to NCP;
&lt;br&gt;(2) patients who received with invasive mechanical ventilation</t>
  </si>
  <si>
    <t>Exclusion criteria: (1) Aged &lt;18 years;
&lt;br&gt;(2) pneumonia patients whose novel coronavirus nucleic acid test were negative ;</t>
  </si>
  <si>
    <t>Laboratory inspection index;Imaging examination results(chest CT);performance of intubation;therapeutic schedule;prognosis;</t>
  </si>
  <si>
    <t>ChiCTR2000030778</t>
  </si>
  <si>
    <t>A medical records based study for epidemic and clinical features of novel coronavirus pneumonia (COVID-19) in Ningbo First Hospital</t>
  </si>
  <si>
    <t xml:space="preserve">Epidemiologic and Clinical features of COVID-19 in Ningbo                                                                                                                                                                                                      </t>
  </si>
  <si>
    <t>http://www.chictr.org.cn/showproj.aspx?proj=50987</t>
  </si>
  <si>
    <t>Qian Guoqing</t>
  </si>
  <si>
    <t>59 Liuting  Street, Ningbo, Zhejiang, China</t>
  </si>
  <si>
    <t>guoqing.qian@foxmail.com</t>
  </si>
  <si>
    <t>+86 15888193663</t>
  </si>
  <si>
    <t>Inclusion criteria: All confirmed COVID-19 followed  by  the guidance of NHC.</t>
  </si>
  <si>
    <t>Exclusion criteria: None.</t>
  </si>
  <si>
    <t>Epidemiological features;</t>
  </si>
  <si>
    <t>ChiCTR2000030819</t>
  </si>
  <si>
    <t>Retrospective analysis of digestive system symptoms in 600 cases of novel coronavirus pneumonia (COVID-19) in Guanggu district, Wuhan</t>
  </si>
  <si>
    <t xml:space="preserve">Retrospective analysis of digestive system symptoms in 600 cases of 2019-ncov pneumonia in Guanggu district, Wuhan                                                                                                                                             </t>
  </si>
  <si>
    <t>http://www.chictr.org.cn/showproj.aspx?proj=51039</t>
  </si>
  <si>
    <t>Xia Tian</t>
  </si>
  <si>
    <t>hcwy100@163.com</t>
  </si>
  <si>
    <t>+86 13871480868</t>
  </si>
  <si>
    <t>Inclusion criteria: Novel coronavirus pneumonia patients</t>
  </si>
  <si>
    <t>Liver function;</t>
  </si>
  <si>
    <t>ChiCTR2000030832</t>
  </si>
  <si>
    <t>Study for the pathogenesis and effective intervention of mood disorders caused by the novel coronavirus pneumonia (COVID-19)</t>
  </si>
  <si>
    <t xml:space="preserve">Study on the pathogenesis and effective intervention of mood disorders caused by the novel coronavirus pneumonia (COVID-19)                                                                                                                                    </t>
  </si>
  <si>
    <t>http://www.chictr.org.cn/showproj.aspx?proj=51044</t>
  </si>
  <si>
    <t>Group 1:200;Group 2:200;Group 3:200;Group 4:200;</t>
  </si>
  <si>
    <t>Yuan Yang</t>
  </si>
  <si>
    <t>yuanyang70@hotmail.com</t>
  </si>
  <si>
    <t>+86 13995561816</t>
  </si>
  <si>
    <t>Tongji Hospital, Tongji Medical College, Huazhong University of Science and Technology(HUST)</t>
  </si>
  <si>
    <t>Inclusion criteria: 1. Intervention group:
&lt;br&gt;(1) Aged 18 to 50 years;
&lt;br&gt;(2) Diagnosed as a depression or anxiety by Diagnostic and Statistical Manual of Mental Disorders (DSM-5); the score of HAMD-17&gt;17,or HAMA&gt;7;
&lt;br&gt;2. Non-intervention group:
&lt;br&gt;(1</t>
  </si>
  <si>
    <t>Exclusion criteria: (1) other psychiatric disorders;
&lt;br&gt;(2) complicating with sever medical disorder on nervous, cardiovascular, respiratory system;
&lt;br&gt;(3) taking antidepressants, psychoactive drugs, steroids, drugs that affect heart rate and blood pres</t>
  </si>
  <si>
    <t>Group 1:mindfulness therapy;Group 2:cognitive behavioral therapy;Group 3:exercise therapy;Group 4:Without treatment, online assessment per two weeks;</t>
  </si>
  <si>
    <t>PHQ-9;GAD-7;PHQ-15;PSS-14;ISI;SHARPS;ACTH;cortisol;24-hour ECG;Magnetic resonance spectroscopy;</t>
  </si>
  <si>
    <t>ChiCTR2000030816</t>
  </si>
  <si>
    <t>Nutritional risk assessment and outcome prediction of critically ill novel coronavirus pneumonia (COVID-19) patients</t>
  </si>
  <si>
    <t xml:space="preserve">Nutritional risk assessment and outcome prediction of critically ill COVID-19 patients                                                                                                                                                                         </t>
  </si>
  <si>
    <t>http://www.chictr.org.cn/showproj.aspx?proj=51048</t>
  </si>
  <si>
    <t>Yi Bian</t>
  </si>
  <si>
    <t>bianyi2526@163.com</t>
  </si>
  <si>
    <t>+86 15102710366</t>
  </si>
  <si>
    <t>Eergency / Intensive Care Department of Tongji Hospital</t>
  </si>
  <si>
    <t>Inclusion criteria: 1) Meets COVID-19 diagnosis criteria from WHO;
&lt;br&gt;2) Critically ill COVID-19 patients who admiteed to ICUs;
&lt;br&gt;3) length of stay in ICU &gt;=24 hours</t>
  </si>
  <si>
    <t>Exclusion criteria: 1) Aged &lt;14 years; 
&lt;br&gt;2) Pregnant; 
&lt;br&gt;3) COVID-19 as an complication on other major diseases;
&lt;br&gt;4) Insufficient medical information.</t>
  </si>
  <si>
    <t>Mortality of ICU 28-day;</t>
  </si>
  <si>
    <t>ChiCTR2000030818</t>
  </si>
  <si>
    <t>A medical records based study for the value of Lymphocyte subsets in the diagnose and treatment of novel coronavirus pneumonia (COVID-19)</t>
  </si>
  <si>
    <t xml:space="preserve">The value of Lymphocyte subsets in Coronavirus Disease 2019                                                                                                                                                                                                    </t>
  </si>
  <si>
    <t>Department of Critical Care Medicine, The First Affiliated Hospital, Henan Traditional Chinese Medicine University</t>
  </si>
  <si>
    <t>http://www.chictr.org.cn/showproj.aspx?proj=51037</t>
  </si>
  <si>
    <t xml:space="preserve">	 Case series:10;</t>
  </si>
  <si>
    <t>Zhengrong Mao</t>
  </si>
  <si>
    <t>19 Renmin Road, Jinshui District, Zhengzhou, He'nan, China</t>
  </si>
  <si>
    <t>maozhengrong1971@163.com</t>
  </si>
  <si>
    <t>+86 18695808321</t>
  </si>
  <si>
    <t>The First Affiliated Hospital, He'nan Traditional Chinese Medicine University</t>
  </si>
  <si>
    <t>Inclusion criteria: Acorrding to  Clinical management of severe acute respiratory infection when novel coronavirus (nCoV) infection is suspected Jan 11, 2020.</t>
  </si>
  <si>
    <t xml:space="preserve">	 Case series:none;</t>
  </si>
  <si>
    <t>ymphocyte subsets;</t>
  </si>
  <si>
    <t>ChiCTR2000030759</t>
  </si>
  <si>
    <t>Study for the therapeutic effect and mechanism of traditional Chinese medicine in the treatment of novel coronavirus pneumonia (COVID-19)</t>
  </si>
  <si>
    <t xml:space="preserve">Study for the therapeutic effect and mechanism of traditional Chinese medicine in the treatment of novel coronavirus pneumonia (COVID-19)                                                                                                                      </t>
  </si>
  <si>
    <t>http://www.chictr.org.cn/showproj.aspx?proj=49284</t>
  </si>
  <si>
    <t>control group:14;experimental group:56;</t>
  </si>
  <si>
    <t>Jing-Guo Cheng</t>
  </si>
  <si>
    <t>Wenzhou Medical University, Chashan Higher Education Park, Wenzhou, Zhejiang, China</t>
  </si>
  <si>
    <t>wzwsjcjg@126.com</t>
  </si>
  <si>
    <t>+86 13857797188</t>
  </si>
  <si>
    <t xml:space="preserve">WenZhou Medical University </t>
  </si>
  <si>
    <t>Inclusion criteria: (1) Patients with Novel coronavirus pneumonia diagnosed according to &lt;diagnosis and treatment scheme for pneumonia of new coronavirus infection (trial version 5)&gt;;
&lt;br&gt;(2) Inpatients aged &gt;18 years old;
&lt;br&gt;(3) Patients Know the inform</t>
  </si>
  <si>
    <t>Exclusion criteria: (1) Death is expected within 48 hours;
&lt;br&gt;(2) Basic diseases such as primary immunodeficiency disease, acquired immunodeficiency syndrome, congenital respiratory malformation , congenital heart disease, gastroesophageal reflux disease</t>
  </si>
  <si>
    <t>control group:Routine supportive treatment;experimental group:TCM decoction intervention + routine supportive treatment;</t>
  </si>
  <si>
    <t>The time for the positive nucleic acid of the novel coronavirus to turn negative;Incidence of deterioration;The defervescence time;Chest CT;Primary symptom remission rate;</t>
  </si>
  <si>
    <t>ChiCTR2000030814</t>
  </si>
  <si>
    <t>A medical records based analysis of clinical evidence of human-to-human transmission of 2019 novel coronavirus pneumonia (COVID-19) by conjunctival route</t>
  </si>
  <si>
    <t xml:space="preserve">Ocular dectection of SARS-CoV-2 in 114 cases of COVID-19 pneumonia in Wuhan, China: an observational study                                                                                                                                                     </t>
  </si>
  <si>
    <t>Tongji hospital, Tongji medical College, Huazhong University of Science and Technology</t>
  </si>
  <si>
    <t>http://www.chictr.org.cn/showproj.aspx?proj=51042</t>
  </si>
  <si>
    <t>Junming Wang</t>
  </si>
  <si>
    <t>eyedrwjm@163.com</t>
  </si>
  <si>
    <t>+86 13886169836</t>
  </si>
  <si>
    <t xml:space="preserve">Inclusion criteria: (1) Subjects must understand the clinical trial requirements and potential risks, with voluntarily participation, and sign the informed consent;
&lt;br&gt;(2) Fever and/or respiratory symptoms, normal or reduced total white blood cell count </t>
  </si>
  <si>
    <t>Exclusion criteria: (1) Infection with influenza virus, parainfluenza virus, adenovirus, respiratory syncytial virus, rhinovirus, human partial pneumonovirus, SARS coronavirus and other known viral pneumonia patients;
&lt;br&gt;(2) Patients with mycoplasma pneu</t>
  </si>
  <si>
    <t>Ocular  Symptoms;</t>
  </si>
  <si>
    <t>ChiCTR2000030830</t>
  </si>
  <si>
    <t>Development and application of novel coronavirus pneumonia (COVID-19) intelligent image classification system based on deep learning</t>
  </si>
  <si>
    <t xml:space="preserve">Development and application of COVID-19 intelligent image classification system based on deep learning                                                                                                                                                         </t>
  </si>
  <si>
    <t>Hwa Mei Hospital, University of Chinese Academy of Sciences</t>
  </si>
  <si>
    <t>http://www.chictr.org.cn/showproj.aspx?proj=51009</t>
  </si>
  <si>
    <t>Jingfeng Zhang</t>
  </si>
  <si>
    <t>Room 711, Building 4, 41 Xibei Street, Haishu Distruct, Ningbo, Zhejiang, China</t>
  </si>
  <si>
    <t>jingfengzhang73@163.com</t>
  </si>
  <si>
    <t>+86 15706855886</t>
  </si>
  <si>
    <t>Inclusion criteria: All patients hospitalized for novel coronavirus pneumonia in Hwa Mei Hospital, University of Chinese Academy Sciences from January 2020 were enrolled. The subjects were included the confirmed cases following the latest guideline of dia</t>
  </si>
  <si>
    <t>Exclusion criteria: Confirmed cases who had the organ transplantation were excluded following the latest guideline of diagnostic and treatment Covid-19 issued by China Health Committee.</t>
  </si>
  <si>
    <t>Abnormalities on chest CT;Exposure to source of transmission within past 14 days;</t>
  </si>
  <si>
    <t>ChiCTR2000030807</t>
  </si>
  <si>
    <t>Clinical characteristics and prognosis of cancer patients with novel coronavirus pneumonia (COVID-19)</t>
  </si>
  <si>
    <t xml:space="preserve">Screening and Identification of SARS-CoV-2 Infection and Progression in Cancer Patients Based on Bioinformatics Analysis                                                                                                                                       </t>
  </si>
  <si>
    <t>http://www.chictr.org.cn/showproj.aspx?proj=51019</t>
  </si>
  <si>
    <t>non-cancer COVID-19 versus cancer with COVID-19:100;</t>
  </si>
  <si>
    <t>Zhihua Wang, Xianglin Yuan</t>
  </si>
  <si>
    <t>zhwang_hust@hotmail.com</t>
  </si>
  <si>
    <t>+86 13607195518</t>
  </si>
  <si>
    <t xml:space="preserve">Inclusion criteria: 1. tumor group:
&lt;br&gt;(1) Aged &gt;=18 years;
&lt;br&gt;(2) Diagnosed as a malignant tumor or has a history of malignant tumors before enrollment;
&lt;br&gt;(3) The diagnosis and treatment of new coronavirus pneumonia was issued in the seventh edition </t>
  </si>
  <si>
    <t>Exclusion criteria: (1) Those who do not meet the inclusion criteria of this study;
&lt;br&gt;(2) Complicated with severe primary heart, liver, and kidney disease;
&lt;br&gt;(3) Patients during perioperative period (within 7 days after operation);
&lt;br&gt;(4) Immune dysf</t>
  </si>
  <si>
    <t>non-cancer COVID-19 versus cancer with COVID-19:none;</t>
  </si>
  <si>
    <t>lynphocyte;cytokine;cancer history;order of severity;</t>
  </si>
  <si>
    <t>ChiCTR2000030806</t>
  </si>
  <si>
    <t>Retrospective study for the efficacy of ulinastatin combined with ''clear lung detoxification soup'' in the treatment of novel coronavirus pneumonia (COVID-19)</t>
  </si>
  <si>
    <t xml:space="preserve">Retrospective study for the efficacy of ulinastatin combined with ''clear lung detoxification soup'' in the treatment of novel coronavirus pneumonia (COVID-19)                                                                                                </t>
  </si>
  <si>
    <t>http://www.chictr.org.cn/showproj.aspx?proj=51029</t>
  </si>
  <si>
    <t>experimental group:20;</t>
  </si>
  <si>
    <t>JIAN PENG</t>
  </si>
  <si>
    <t>216 Guanshan Avenue, Hongshan District, Wuhan, Hubei, China</t>
  </si>
  <si>
    <t>137585260@qq.com</t>
  </si>
  <si>
    <t>+86 13907105212</t>
  </si>
  <si>
    <t>Wuhan third hospital</t>
  </si>
  <si>
    <t>Inclusion criteria: The confirmed patients with common type of new coronavirus pneumonia were selected, and the diagnostic criteria were shown in [diagnosis and treatment scheme 5.0 for pneumonia caused by new coronavirus infection].</t>
  </si>
  <si>
    <t>Exclusion criteria: 1. Aged &gt; 75 years old and &lt; 18 years old;
&lt;br&gt;2. Patients who are contraindicated or allergic to this study drug (lung-clearing and detoxification decoction and ulinastatin for injection);
&lt;br&gt;3. Patients with previous tumor, severe l</t>
  </si>
  <si>
    <t>experimental group:Oral Chinese medicine "qingfei detoxification soup" + intravenous injection of ulinastatin 200000 U Bid.;</t>
  </si>
  <si>
    <t>blood RT;ABG;blood clotting function;liver and kidney function;</t>
  </si>
  <si>
    <t>ChiCTR2000030758</t>
  </si>
  <si>
    <t>A medical records based study for sedation and Analgesia Usage in critically ill patients with novel coronavirus pneumonia (COVID-19)</t>
  </si>
  <si>
    <t xml:space="preserve">Sedation and Analgesia Usage in critically ill patients with novel coronavirus pneumonia (COVID-19)                                                                                                                                                            </t>
  </si>
  <si>
    <t>http://www.chictr.org.cn/showproj.aspx?proj=50590</t>
  </si>
  <si>
    <t>NIV group:150;MV group:50;</t>
  </si>
  <si>
    <t>Zhigang He</t>
  </si>
  <si>
    <t>1097685807@qq.com</t>
  </si>
  <si>
    <t>+86 18827001384</t>
  </si>
  <si>
    <t>Inclusion criteria: 1) The diagnosis meets the diagnostic criteria for new coronavirus pneumonia;
&lt;br&gt;2) Patients receiving NIV or MV treatment.</t>
  </si>
  <si>
    <t>Exclusion criteria: 1) Age &lt; 14 years;
&lt;br&gt;2) Pregnant women;
&lt;br&gt;3) Incomplete information of necessary clinical data.</t>
  </si>
  <si>
    <t>NIV group:no;MV group:no;</t>
  </si>
  <si>
    <t>Dose of analgesic and sedative drugs;28-day mortality rate;</t>
  </si>
  <si>
    <t>ChiCTR2000030805</t>
  </si>
  <si>
    <t>Quantitative CT characteristic estimate the severity of novel coronavirus pneumonia (COVID-19)</t>
  </si>
  <si>
    <t xml:space="preserve">Quantitative CT characteristic estimate the severity of 2019-nCoV                                                                                                                                                                                              </t>
  </si>
  <si>
    <t>Tongji Hospital, Tongji Medical College, Huazhong University of Science &amp; Technology</t>
  </si>
  <si>
    <t>http://www.chictr.org.cn/showproj.aspx?proj=51026</t>
  </si>
  <si>
    <t>Liang Wang</t>
  </si>
  <si>
    <t>wang6@tjh.tjmu.edu.cn</t>
  </si>
  <si>
    <t>+86 13971625289</t>
  </si>
  <si>
    <t>Inclusion criteria: This study was a retrospective single-center study, which included patients suspected of novel coronavirus infection and underwent both chest CT imaging and laboratory virus nucleic acid test (RT-PCR assay with throat swab samples) fro</t>
  </si>
  <si>
    <t>Exclusion criteria: There were no hospitalized patients, no CT patients.</t>
  </si>
  <si>
    <t>Quantitative CT characteristic;</t>
  </si>
  <si>
    <t>ChiCTR2000030803</t>
  </si>
  <si>
    <t>Collection and analysis of clinical data in severe and critically ill patients with novel coronavirus pneumonia (COVID-19)</t>
  </si>
  <si>
    <t xml:space="preserve">Clinical characteristics of severe or critically ill patients infected with 2019-nCoV                                                                                                                                                                          </t>
  </si>
  <si>
    <t>http://www.chictr.org.cn/showproj.aspx?proj=51007</t>
  </si>
  <si>
    <t>severe patients:400;</t>
  </si>
  <si>
    <t>Xin Li</t>
  </si>
  <si>
    <t>314440820@qq.com</t>
  </si>
  <si>
    <t>+86 13797062903</t>
  </si>
  <si>
    <t>Inclusion criteria: The patients who had been confirmed with SARS-CoV-2 infection by a nucleic acid-positive test and identified as severe or critical according to the diagnosis and treatment protocol for novel coronavirus pneumonia , were enrolled in thi</t>
  </si>
  <si>
    <t>Exclusion criteria: Patients who are younger than 18 years , who have severe liver or kidney dysfunction,or patients with other condition evaluated by doctors were excluded from this study.</t>
  </si>
  <si>
    <t>severe patients:none;</t>
  </si>
  <si>
    <t>age;sex;comorbidities;chest-CT examination;standard blood counts;albumin;pre-albumin;hemoglobin;alanine transaminase;aspartate transaminase;creatinine;glucose;lipids;procalcitonin;C-reactive protein;coagulation function;nutritional risk screening;body wei</t>
  </si>
  <si>
    <t>ChiCTR2000030804</t>
  </si>
  <si>
    <t>Exocarpium Citri Grandis Relieves Symptoms of Novel Coronavirus Pneunomia (COVID-19): a Randomized Controlled Clinical Trial</t>
  </si>
  <si>
    <t xml:space="preserve">Exocarpium Citri Grandis Relieves Symptoms of Novel Coronavirus Pneunomia (COVID-19): a Randomized Controlled Clinical Trial                                                                                                                                   </t>
  </si>
  <si>
    <t>http://www.chictr.org.cn/showproj.aspx?proj=51018</t>
  </si>
  <si>
    <t>Exocarpium Citri Grandis Group:64;Placebo Group:64;</t>
  </si>
  <si>
    <t>Hu Linhui</t>
  </si>
  <si>
    <t>hulinhui@live.cn</t>
  </si>
  <si>
    <t>+86 13580013426</t>
  </si>
  <si>
    <t>Inclusion criteria: (1) aged between 18 and 75 years old;
&lt;br&gt;(2) Common type patients with confirmed COVID-19 according to the diagnostic criteria of "novel coronavirus Infection Diagnosis and Treatment Plan (Trial 6th Edition)" issued by the National He</t>
  </si>
  <si>
    <t>Exclusion criteria: (1) Female patients during pregnancy or lactation;
&lt;br&gt;(2) Patients with allergy to Exocarpium Citri Grandis preparation, patients with intolerance to the recommended dose of Exocarpium Citri Grandis were previously applied;
&lt;br&gt;(3) Pa</t>
  </si>
  <si>
    <t>Exocarpium Citri Grandis Group:Oral Administration of Exocarpium Citri Grandis Phlegm Cough Solution;Placebo Group:Oral Administration of Placebo;</t>
  </si>
  <si>
    <t>Cough Score;Expectoration score;</t>
  </si>
  <si>
    <t>ChiCTR2000030757</t>
  </si>
  <si>
    <t>Impact of Novel Coronavirus Pneumonia (COVID-19) Epidemic Period on the Management of investigator-initiated clinical trial and the resilience of medical service providers</t>
  </si>
  <si>
    <t xml:space="preserve">Impact of Novel Coronavirus Pneumonia (COVID-19) Epidemic Period on the Management of investigator-initiated clinical trial and the resilience of medical service providers                                                                                    </t>
  </si>
  <si>
    <t>Clinical Research Institute, Shenzhen-Peking University-The Hong Kong University of Science &amp; Technology Medical Center</t>
  </si>
  <si>
    <t>http://www.chictr.org.cn/showproj.aspx?proj=50648</t>
  </si>
  <si>
    <t>Zhang Yue</t>
  </si>
  <si>
    <t>1120 Lianhua Road, Futian District, Shenzhen, Guangdong, China</t>
  </si>
  <si>
    <t>zyzy1933@163.com</t>
  </si>
  <si>
    <t>+86 18823361933</t>
  </si>
  <si>
    <t>Inclusion criteria: (1) Currently participating in or responsible for an investigator-initiated clinical trial;
&lt;br&gt;(2) Voluntarily participate in this study.</t>
  </si>
  <si>
    <t>Psychological assessment;</t>
  </si>
  <si>
    <t>ChiCTR2000030798</t>
  </si>
  <si>
    <t>A medical records based study for clinical characteristics of novel coronavirus pneumonia (COVID-19)</t>
  </si>
  <si>
    <t xml:space="preserve">Clinical characteristics of COVID-19                                                                                                                                                                                                                           </t>
  </si>
  <si>
    <t>Wuhan 3rd Hospital</t>
  </si>
  <si>
    <t>http://www.chictr.org.cn/showproj.aspx?proj=50994</t>
  </si>
  <si>
    <t>Wang Hua-bing</t>
  </si>
  <si>
    <t>273225540@qq.com</t>
  </si>
  <si>
    <t>+86 15377628125</t>
  </si>
  <si>
    <t>Inclusion criteria: 1. Confirmed case: any one of the epidemiological history, and in line with the two clinical manifestations, with one of the following etiological evidence:
&lt;br&gt;(1) epidemiological history:
&lt;br&gt;1) travel history or residence history of</t>
  </si>
  <si>
    <t>Exclusion criteria: Missing clinical data.</t>
  </si>
  <si>
    <t>blood biochemistry;</t>
  </si>
  <si>
    <t>ChiCTR2000030802</t>
  </si>
  <si>
    <t>A retrospective study of clinical drug therapy in patients with novel coronavirus pneumonia (COVID-19)</t>
  </si>
  <si>
    <t xml:space="preserve">A retrospective study of clinical drug therapy in patients with COVID-19                                                                                                                                                                                       </t>
  </si>
  <si>
    <t>Tongji Hospital, Tongji medical college of HUST</t>
  </si>
  <si>
    <t>http://www.chictr.org.cn/showproj.aspx?proj=51004</t>
  </si>
  <si>
    <t>Case study</t>
  </si>
  <si>
    <t>LIU DONG</t>
  </si>
  <si>
    <t>Inclusion criteria: 1. Those who meet the diagnosis of COVID-19;
&lt;br&gt;2. In-patients admitted in designated hospitals.</t>
  </si>
  <si>
    <t>Exclusion criteria: 1. Incomplete medical records, especially medication information,which may affect the evaluation
&lt;br&gt;2. Those which the researchers deemed inappropriate</t>
  </si>
  <si>
    <t>time  and rate of cure; proportion and time of patients who progressed to severe disease;</t>
  </si>
  <si>
    <t>ChiCTR2000030756</t>
  </si>
  <si>
    <t>Detection of SARS-CoV-2 in EPS / semen of patients with novel coronavirus pneumonia (COVID-19)</t>
  </si>
  <si>
    <t xml:space="preserve">Detection of SARS-CoV-2 in EPS / semen of patients with novel coronavirus pneumonia (COVID-19)                                                                                                                                                                 </t>
  </si>
  <si>
    <t>Shenzhen Hospital of Southern Medical University</t>
  </si>
  <si>
    <t>http://www.chictr.org.cn/showproj.aspx?proj=50705</t>
  </si>
  <si>
    <t>Qingyou Zheng</t>
  </si>
  <si>
    <t>1333 Xinhu Road, Bao'an District, Shenzhen, Guangdong, China</t>
  </si>
  <si>
    <t>zhengqingyou@163.com</t>
  </si>
  <si>
    <t>+86 18601085226</t>
  </si>
  <si>
    <t xml:space="preserve">Inclusion criteria: we collected 30 mild and common type patients who have positive SARS-CoV-2 of throat swab and 30 suspected patients who have negative nucleic acid but have some symptoms (fever, cough, etc) as controls </t>
  </si>
  <si>
    <t>Exclusion criteria: severe patients and juveniles</t>
  </si>
  <si>
    <t>SARS-CoV-2;</t>
  </si>
  <si>
    <t>ChiCTR2000030796</t>
  </si>
  <si>
    <t>Clinical characteristics and treatment of novel coronavirus pneumonia (COVID-19)</t>
  </si>
  <si>
    <t xml:space="preserve">Clinical characteristics and treatment of COVID-19                                                                                                                                                                                                             </t>
  </si>
  <si>
    <t>The Second Hospital of Hebei Medical University</t>
  </si>
  <si>
    <t>http://www.chictr.org.cn/showproj.aspx?proj=50991</t>
  </si>
  <si>
    <t>Yuan Yadong</t>
  </si>
  <si>
    <t>215 Heping Road West, Shijiazhuang, Hebei, China</t>
  </si>
  <si>
    <t>yuanyd1108@163.com</t>
  </si>
  <si>
    <t>+86 15833119392</t>
  </si>
  <si>
    <t>Inclusion criteria: Patients who meet the diagnostic criteria for confirmed cases of pneumonia in the diagnosis and treatment program for novel coronavirus infection (trial seventh edition) issued by the national health commission on March 3, 2020</t>
  </si>
  <si>
    <t>Exclusion criteria: Non-definitively diagnosed cases</t>
  </si>
  <si>
    <t>mortality;effective rate;</t>
  </si>
  <si>
    <t>ChiCTR2000030801</t>
  </si>
  <si>
    <t>Analysis of risk factors affecting prognosis of elderly patients infected with novel coronavirus pneumonia (COVID-19): a single-center retrospective observational study</t>
  </si>
  <si>
    <t xml:space="preserve">Analysis of risk factors affecting prognosis of elderly patients infected with COVID-19 pneumonia: a single-center retrospective observational study                                                                                                           </t>
  </si>
  <si>
    <t>The Third Hospital of Wuhan</t>
  </si>
  <si>
    <t>http://www.chictr.org.cn/showproj.aspx?proj=50998</t>
  </si>
  <si>
    <t>discharge group:100;</t>
  </si>
  <si>
    <t>Peng Jian</t>
  </si>
  <si>
    <t>241 Peng-Liu-Yang Road, Wuchang, Wuhan, Hubei, China</t>
  </si>
  <si>
    <t>541163409@qq.com</t>
  </si>
  <si>
    <t>+86 18627151212</t>
  </si>
  <si>
    <t>Inclusion criteria: Aged &gt;=65 years patient with novel coronavirus pneumonia COVID-19</t>
  </si>
  <si>
    <t>Exclusion criteria: 1. Transfers to Huoshen shan or Leishen shan hospital;
&lt;br&gt;2. Patient with only one laboratory test.</t>
  </si>
  <si>
    <t>discharge group:no;</t>
  </si>
  <si>
    <t>discharg time;</t>
  </si>
  <si>
    <t>ChiCTR2000030799</t>
  </si>
  <si>
    <t>Establishment and validation of Premonitory model of deterioration of the 2019 novel corona virus pneumonia (COVID-19)</t>
  </si>
  <si>
    <t xml:space="preserve">Establishment and validation of Premonitory model of deterioration of the 2019 novel corona virus pneumonia                                                                                                                                                    </t>
  </si>
  <si>
    <t>http://www.chictr.org.cn/showproj.aspx?proj=50995</t>
  </si>
  <si>
    <t>TAO WANG</t>
  </si>
  <si>
    <t>wt7636@126.com</t>
  </si>
  <si>
    <t>+86 13971477320</t>
  </si>
  <si>
    <t>Inclusion criteria: 1. Patients who were confirmed diagnosis of COVID-19 pneumonia, according to the "pneumonia diagnosis and treatment program for novel coronavirus infection (trial version seven)", including clinical symptoms, pulmonary CT manifestation</t>
  </si>
  <si>
    <t>Exclusion criteria: 1. Previous medication information was not recorded;
&lt;br&gt;2. The patients' medical records  were incomplete after admission.</t>
  </si>
  <si>
    <t>Gold Standard:Clinical outcome;Index test:artificial&amp;#32;intelligence&amp;#32;prediction&amp;#32;model;</t>
  </si>
  <si>
    <t>cure rate;propotion of progression;SEN, SPE, ACC, AUC of ROC;</t>
  </si>
  <si>
    <t>ChiCTR2000030800</t>
  </si>
  <si>
    <t>Cancelled by the investigator                Study on levels of inflammatory factors in peripheral blood of patients with novel coronavirus pneumonia (COVID-19) and their diagnostic and prognostic value</t>
  </si>
  <si>
    <t xml:space="preserve">Study on levels of inflammatory factors in peripheral blood of patients with novel coronavirus pneumonia and their diagnostic and prognostic value                                                                                                             </t>
  </si>
  <si>
    <t>http://www.chictr.org.cn/showproj.aspx?proj=50997</t>
  </si>
  <si>
    <t>Target condition:22;Difficult condition:57</t>
  </si>
  <si>
    <t>Wu Kaifeng</t>
  </si>
  <si>
    <t>98 Fenghuang Road, Huichuan District, Zunyi, Guizhou, China</t>
  </si>
  <si>
    <t>kiphoonwu@126.com</t>
  </si>
  <si>
    <t>+86 13788989286</t>
  </si>
  <si>
    <t>Inclusion criteria: Refer to the national health commission document "diagnosis and treatment plan of new coronavirus pneumonia (trial seven edition)".</t>
  </si>
  <si>
    <t>Gold Standard:Epidemiological history + CT + clinical manifestations + sars-cov-2 nucleic acid positive;Index test:Elisa&amp;#32;analysis&amp;#32;of&amp;#32;validation&amp;#32;factors,&amp;#32;inflammatory&amp;#32;factors,&amp;#32;adhesion&amp;#32;factors;</t>
  </si>
  <si>
    <t>ChiCTR2000030782</t>
  </si>
  <si>
    <t>The value of CD4 / CD8 cells, CRP / ALB and APCHEII in novel coronavirus pneumonia (COVID-19)</t>
  </si>
  <si>
    <t xml:space="preserve">The value of CD4 / CD8 cells, CRP / ALB and APCHEII in novel coronavirus pneumonia                                                                                                                                                                             </t>
  </si>
  <si>
    <t>Cangzhou People's Hospital</t>
  </si>
  <si>
    <t>http://www.chictr.org.cn/showproj.aspx?proj=50976</t>
  </si>
  <si>
    <t>Lihui Wang</t>
  </si>
  <si>
    <t>13 North Qingchi Avenue, Xinhua District, Cangzhou, Hebei, China</t>
  </si>
  <si>
    <t>849614995@qq.com</t>
  </si>
  <si>
    <t>+86 13832102657</t>
  </si>
  <si>
    <t>Inclusion criteria: New Coronavirus Patients Meeting the Criteria for the Diagnosis and Treatment of New Coronavirus Infected Pneumonia (Trial Version 5)</t>
  </si>
  <si>
    <t>Exclusion criteria: Pregnant woman</t>
  </si>
  <si>
    <t>28-day prognosis;</t>
  </si>
  <si>
    <t>ChiCTR2000030797</t>
  </si>
  <si>
    <t>clinical study for hemodynamics and cardiac arrhythmia of novel coronavirus pneumonia (COVID-19) patients</t>
  </si>
  <si>
    <t xml:space="preserve">clinical study for hemodynamics and cardiac arrhythmia of novel coronavirus pneumonia patients                                                                                                                                                                 </t>
  </si>
  <si>
    <t>Shanghai Fifth People's Hospital, Fudan University</t>
  </si>
  <si>
    <t>http://www.chictr.org.cn/showproj.aspx?proj=50988</t>
  </si>
  <si>
    <t>Yingjia Xu</t>
  </si>
  <si>
    <t>801 Heqing Road, Shanghai, China</t>
  </si>
  <si>
    <t>xuyingjia@5thhospital.com</t>
  </si>
  <si>
    <t>+86 18017321696</t>
  </si>
  <si>
    <t xml:space="preserve">Inclusion criteria: 1. Aged 18 to 80 yrs;
&lt;br&gt;2. Diagnosed as COVID-19 pneumonia(according to the latest diagnostic criteria of The novel coronavirus pneumonia diagnosis and treatment plan formulated by the State Health Protection Committee) </t>
  </si>
  <si>
    <t>Exclusion criteria: 1. Patients with mental abnormality or unwilling to participate in this study;
&lt;br&gt;2. Patients participating in other clinical trials.</t>
  </si>
  <si>
    <t>Corona Virus Disease 2019(COVID-19)</t>
  </si>
  <si>
    <t>Case series:Noninvasive hemodynamic monitoring;</t>
  </si>
  <si>
    <t>all-cause death;fatal arrhythmias;</t>
  </si>
  <si>
    <t>ChiCTR2000030742</t>
  </si>
  <si>
    <t>Characteristics, prognosis, and treatments effectiveness of critically ill patients with Novel Coronavirus Pneumonia (COVID-19)</t>
  </si>
  <si>
    <t xml:space="preserve">Characteristics, prognosis, and treatments effectiveness of critically ill patients with Novel Coronavirus Pneumonia (COVID-19): a dual-center, retrospective, cohort study                                                                                    </t>
  </si>
  <si>
    <t>http://www.chictr.org.cn/showproj.aspx?proj=50857</t>
  </si>
  <si>
    <t>Hongyu Gao</t>
  </si>
  <si>
    <t>hygao@tjh.tjmu.edu.cn</t>
  </si>
  <si>
    <t>+86 13886188018</t>
  </si>
  <si>
    <t>Department of Geriatrics, Tongji Hospital, Tongji Medical College, Huazhong University of Science and Technology</t>
  </si>
  <si>
    <t>Inclusion criteria: 1. confirmed with COVID-19;
&lt;br&gt;2. ICU admission;
&lt;br&gt;3. meet the critically ill criteria  according to Chinese management guideline for COVID-19 (version 7)</t>
  </si>
  <si>
    <t>Exclusion criteria: 1. younger than 18 years old;
&lt;br&gt;2. do not fulfill the criteria of critical cases;
&lt;br&gt;3. declared clinical death or discharged after ICU admission within 24 hour;
&lt;br&gt;4. important data missing.</t>
  </si>
  <si>
    <t>in-ICU mortality;</t>
  </si>
  <si>
    <t>ChiCTR2000030784</t>
  </si>
  <si>
    <t>A study for clinical characteristics of novel coronavirus pneumonia (COVID-19) patients follow-up in Guangxi</t>
  </si>
  <si>
    <t xml:space="preserve">A study for clinical characteristics of novel coronavirus pneumonia (COVID-19) patients follow-up in Guangxi                                                                                                                                                   </t>
  </si>
  <si>
    <t>The People's Hospital of Guangxi Zhuang Autonomous Region</t>
  </si>
  <si>
    <t>http://www.chictr.org.cn/showproj.aspx?proj=50307</t>
  </si>
  <si>
    <t>Guo Zhang</t>
  </si>
  <si>
    <t>6 Taoyuan Road, Nanning, Guangxi Zhuang Autonomous Region, China</t>
  </si>
  <si>
    <t>zhangguogx@hotmail.com</t>
  </si>
  <si>
    <t>+86 13978839646</t>
  </si>
  <si>
    <t xml:space="preserve">Inclusion criteria: Inclusion criteria Patients confirmed to be infected with 2019-nCoV. </t>
  </si>
  <si>
    <t xml:space="preserve">Exclusion criteria: 1. Patients who refused to participate in the project;
&lt;br&gt;2. Patients developed symptoms caused by other pathogens rather than the 2019-nCoV, and there was no evidence show that patients were infected with 2019-nCoV. </t>
  </si>
  <si>
    <t>ChiCTR2000030773</t>
  </si>
  <si>
    <t>Application of blood purification in the treatment of novel coronavirus pneumonia (COVID-19)</t>
  </si>
  <si>
    <t xml:space="preserve">Application of blood purification in the treatment of novel coronavirus pneumonia (COVID-19)                                                                                                                                                                   </t>
  </si>
  <si>
    <t>Huashan Hospital Fudan Universtiy</t>
  </si>
  <si>
    <t>http://www.chictr.org.cn/showproj.aspx?proj=50934</t>
  </si>
  <si>
    <t>Jing Chen</t>
  </si>
  <si>
    <t>12 Wulumuqi Road Middle, Jin'an District, Shanghai, China</t>
  </si>
  <si>
    <t>money_0921@163.com</t>
  </si>
  <si>
    <t>+86 13816108686</t>
  </si>
  <si>
    <t>Huashan Hospital Fudan University</t>
  </si>
  <si>
    <t>Inclusion criteria: 1. Aged 18 to 80 years;
&lt;br&gt;2. Diagnosed as COVID-19 pneumonia (according to the latest diagnostic criteria of The novel coronavirus pneumonia diagnosis and treatment plan formulated by the State Health Protection Committee);
&lt;br&gt;3. ad</t>
  </si>
  <si>
    <t>Exclusion criteria: 1. Renal replacement therapy has been performed;
&lt;br&gt;2. Relative / absolute contraindications of blood purification;
&lt;br&gt;3. Pregnant women, participating in other clinical trials, etc.</t>
  </si>
  <si>
    <t>Case series:Early initiation of blood purification;</t>
  </si>
  <si>
    <t>death;Number of failure organs;Length of hospital stay;</t>
  </si>
  <si>
    <t>ChiCTR2000030779</t>
  </si>
  <si>
    <t>A clinical trial for Ulinastatin Injection in the treatment of patients with severe novel coronavirus pneumonia (COVID-19)</t>
  </si>
  <si>
    <t xml:space="preserve">A randomized, open-label, controlled trial for the efficacy and safety of  Ulinastatin Injection in the treatment of patients with severe novel coronavirus pneumonia (COVID-19)                                                                               </t>
  </si>
  <si>
    <t>http://www.chictr.org.cn/showproj.aspx?proj=50973</t>
  </si>
  <si>
    <t>Zhaofen Lin,Wansheng Chen,Weifen Xie</t>
  </si>
  <si>
    <t>linzhaofen@sina.com</t>
  </si>
  <si>
    <t>+86 13601605100, 13301833859, 13701682806</t>
  </si>
  <si>
    <t xml:space="preserve">Inclusion criteria: 1. Aged between 18 and 75 years;
&lt;br&gt;2. In accordance with NCP criteria for severe and critical illness. Combined with the following epidemiological history, clinical manifestations, and pathogenic examinations to make a comprehensive </t>
  </si>
  <si>
    <t>Exclusion criteria: 1. With contraindications of Ulinastatin Injection;
&lt;br&gt;2. Pregnant or lactating women;
&lt;br&gt;3. Patients taking other urinary trypsin inhibitors;
&lt;br&gt;4. Not suitable to participate in the clinical trial by investigator's judgement.</t>
  </si>
  <si>
    <t>Experimental group:Conventional treatent and Ulinastatin;Control group:Conventional treatent ;</t>
  </si>
  <si>
    <t>blood gas;SOFA score;</t>
  </si>
  <si>
    <t>ChiCTR2000030764</t>
  </si>
  <si>
    <t>Research for the influence of epidemic of novel coronavirus pneumonia (COVID-19) on sleep, psychological and chronic diseases among different populations</t>
  </si>
  <si>
    <t xml:space="preserve">Research for the influence of epidemic of  novel coronavirus pneumonia (COVID-19) on sleep, psychological and chronic diseases among different populations                                                                                                     </t>
  </si>
  <si>
    <t>Xiyuan Hospital, Chinese Academy of Traditional Chinese Medicine</t>
  </si>
  <si>
    <t>http://www.chictr.org.cn/showproj.aspx?proj=50852</t>
  </si>
  <si>
    <t>4 groups:2800;</t>
  </si>
  <si>
    <t>Xia Hong</t>
  </si>
  <si>
    <t>1 Xiyuan Playground, Haidian District, Beijing, China</t>
  </si>
  <si>
    <t>970236538@qq.com</t>
  </si>
  <si>
    <t>+86 13699207252</t>
  </si>
  <si>
    <t>Xiyuan Hospital of China Academy of Chinese Medical Sciences</t>
  </si>
  <si>
    <t>Inclusion criteria: (1) Aged &gt;18 years old; 
&lt;br&gt;(2) can complete the wechat questionnaire independently.</t>
  </si>
  <si>
    <t>Exclusion criteria: People with severe mental disorders</t>
  </si>
  <si>
    <t>Novel Coronavirus Pneumonia (COVID-19); psychosomatic medicine</t>
  </si>
  <si>
    <t>4 groups:N/A;</t>
  </si>
  <si>
    <t>PSQI;PPHQ-9;GAD-7;PTSDChecklist-Civilian Version,PCL-C;</t>
  </si>
  <si>
    <t>ChiCTR2000030768</t>
  </si>
  <si>
    <t>Study for the Psychological Status of Medical Staff of Otolaryngology Head and Neck Surgery in Hubei Province under the Epidemic of novel coronavirus pneumonia (COVID-19)</t>
  </si>
  <si>
    <t xml:space="preserve">Risk Factors for Anxiety of Otolaryngology Workers in Hubei Province Fighting Against novel coronavirus pneumonia (COVID-19)                                                                                                                                   </t>
  </si>
  <si>
    <t>http://www.chictr.org.cn/showproj.aspx?proj=50968</t>
  </si>
  <si>
    <t>Case series:450;</t>
  </si>
  <si>
    <t>Xiong Chen</t>
  </si>
  <si>
    <t>zn_chenxiong@126.com</t>
  </si>
  <si>
    <t>+86 13995599373</t>
  </si>
  <si>
    <t>Inclusion criteria: otolaryngology healthcare workers in Hubei Province</t>
  </si>
  <si>
    <t>Exclusion criteria: People with anxiety or depression prior to the COVID-19 outbreak.</t>
  </si>
  <si>
    <t>anxiety;</t>
  </si>
  <si>
    <t>ChiCTR2000030763</t>
  </si>
  <si>
    <t>A Medical Records Based analysis for Risk Factors for Outcomes After Respiratory Support in Patients with ARDS Due to Novel Coronavirus Pneumonia (COVID-19)</t>
  </si>
  <si>
    <t xml:space="preserve">Analysis of Risk Factors for Outcomes After Respiratory Support in Patients with ARDS Due to Novel Coronavirus Pneumonia (COVID-19)                                                                                                                            </t>
  </si>
  <si>
    <t>Shandong Provincial Chest hospital</t>
  </si>
  <si>
    <t>http://www.chictr.org.cn/showproj.aspx?proj=50921</t>
  </si>
  <si>
    <t>Fenglin Liu</t>
  </si>
  <si>
    <t>12 East Lieshishan Road, Licheng District, Ji'nan, Shandong, China</t>
  </si>
  <si>
    <t>xkyylfl@163.com</t>
  </si>
  <si>
    <t>+86 13953116564</t>
  </si>
  <si>
    <t>Shandong Provincial Chest Hospital</t>
  </si>
  <si>
    <t>Inclusion criteria: 1. Patients who were diagnosed as COVID-19 by nucleic acid test;
&lt;br&gt;2. ARDS patients according to the Berlin definition.</t>
  </si>
  <si>
    <t>Exclusion criteria: 1. Age&lt;14 years;
&lt;br&gt;2. Accompanied by other serious organ dysfunction (including severe liver and kidney dysfunction, upper gastrointestinal bleeding, DIC, etc.).</t>
  </si>
  <si>
    <t>case series:no;</t>
  </si>
  <si>
    <t>Pulmonary function;Cardiac function;neural function;</t>
  </si>
  <si>
    <t>ChiCTR2000030741</t>
  </si>
  <si>
    <t>Observational Study for Prone Position Ventilation and Conventional Respiratory Support in ARDS Patients with  Novel Coronavirus Pneumonia (COVID-19)</t>
  </si>
  <si>
    <t xml:space="preserve">Observational Study for Prone Position Ventilation and Conventional Respiratory Support in ARDS Patients with  Novel Coronavirus Pneumonia (COVID-19)                                                                                                          </t>
  </si>
  <si>
    <t>http://www.chictr.org.cn/showproj.aspx?proj=50907</t>
  </si>
  <si>
    <t>transnasal high-flow oxygen therapy:50;noninvasive mechanical ventilation:30;invasive mechanical ventilation:20;</t>
  </si>
  <si>
    <t>Inclusion criteria: 1. Patients who were diagnosed as COVID-19 by nucleic acid test;
&lt;br&gt;2. aged 14 years or more;
&lt;br&gt;3. diagnosis of  ARDS according to Berlin definition.</t>
  </si>
  <si>
    <t>Exclusion criteria: 1. Hemodynamic instability: Cardiac pacemaker inserted in the last 2 days or life-threatening arrhythmias or circulatory disorders (use of large doses of vasoactive drugs);
&lt;br&gt;2. Intracranial pressure &gt;30 mm Hg or cerebral perfusion p</t>
  </si>
  <si>
    <t>transnasal high-flow oxygen therapy:prone position ventilation;noninvasive mechanical ventilation:prone position ventilation ;invasive mechanical ventilation:prone position ventilation;</t>
  </si>
  <si>
    <t>PaO2;PaCO2;</t>
  </si>
  <si>
    <t>ChiCTR2000030762</t>
  </si>
  <si>
    <t>Diagnosis and treatment of novel coronavirus pneumonia (COVID-19) in common and severe cases based on the theory of ''Shi-Du-Yi (damp and plague)''</t>
  </si>
  <si>
    <t xml:space="preserve">Diagnosis and treatment of novel coronavirus pneumonia (COVID-19) in common and severe cases based on the theory of ''Shi-Du-Yi (damp and plague)''                                                                                                            </t>
  </si>
  <si>
    <t>The Second Affiliated Hospital of Guizhou University of traditional Chinese Medicine</t>
  </si>
  <si>
    <t>http://www.chictr.org.cn/showproj.aspx?proj=50950</t>
  </si>
  <si>
    <t>GuoLin Song</t>
  </si>
  <si>
    <t>32 Feishan Street, Guiyang, Guizhou, China</t>
  </si>
  <si>
    <t>ant000999@126.com</t>
  </si>
  <si>
    <t>+86 13985004689</t>
  </si>
  <si>
    <t>Inclusion criteria: Common and severe new coronavirus pneumonia</t>
  </si>
  <si>
    <t>Exclusion criteria: Mild and critical new coronavirus pneumonia</t>
  </si>
  <si>
    <t>Clinical characteristics according to TCM;</t>
  </si>
  <si>
    <t>ChiCTR2000030751</t>
  </si>
  <si>
    <t>Clinical Research for Traditional Mongolian Medicine in the treatment of novel coronavirus pneumonia (COVID-19)</t>
  </si>
  <si>
    <t xml:space="preserve">Clinical Research for Traditional Mongolian Medicine in the treatment of novel coronavirus pneumonia (COVID-19)                                                                                                                                                </t>
  </si>
  <si>
    <t>Affiliated Hospital of Inner Mongolia University for the Nationalities</t>
  </si>
  <si>
    <t>http://www.chictr.org.cn/showproj.aspx?proj=50941</t>
  </si>
  <si>
    <t>Burenbatu</t>
  </si>
  <si>
    <t>1742 Huolinhe Street, Keerqin District, Tongliao, Inner Mongolia Autonomous Region, China</t>
  </si>
  <si>
    <t>nmbrbt8989@163.com</t>
  </si>
  <si>
    <t>+86 18804758989</t>
  </si>
  <si>
    <t>Affilated Hospital of Inner Mongolia University for the Nationalities</t>
  </si>
  <si>
    <t>Inclusion criteria: (1) novel coronavirus pneumonia novel coronavirus pneumonia is diagnosed according to the new pneumonia diagnosis and treatment plan (trial version fifth);
&lt;br&gt;(2) According to the diagnostic standard of "lung invasion" in Mongolian me</t>
  </si>
  <si>
    <t>Exclusion criteria: (1) Other viral pneumonia (influenza virus parainfluenza virus adenovirus respiratory syncytial virus rhinovirus human metapneumovirus SARS Coronavirus) was excluded;
&lt;br&gt;(2) Serious mental illness or history of depression;
&lt;br&gt;(3) Sus</t>
  </si>
  <si>
    <t>Case series:Traditional Mongolian Medicine;</t>
  </si>
  <si>
    <t>nucleic acids probing;blood routine;blood biochemistry;Urine Routine;Blood Gas Analysis;CT;</t>
  </si>
  <si>
    <t>ChiCTR2000030761</t>
  </si>
  <si>
    <t>Continuous renal replacement therapy (CRRT) alleviating inflammatory response in severe patients with novel coronavirus pneumonia (COVID-19) associated with renal injury: A Prospective study</t>
  </si>
  <si>
    <t xml:space="preserve">Continuous renal replacement therapy (CRRT) alleviating inflammatory response in severe patients with novel coronavirus pneumonia (COVID-19) associated with renal injury: A Prospective study                                                                 </t>
  </si>
  <si>
    <t>Renji Hospital Affiliated to Shanghai Jiaotong University School of Medicine</t>
  </si>
  <si>
    <t>http://www.chictr.org.cn/showproj.aspx?proj=50956</t>
  </si>
  <si>
    <t>Qin Wang</t>
  </si>
  <si>
    <t>1630 Dongfang Road, Pudong District, Shanghai, China</t>
  </si>
  <si>
    <t>qinwang_1975@126.com</t>
  </si>
  <si>
    <t>+86 13621964604</t>
  </si>
  <si>
    <t>Inclusion criteria: 1. Patients who agree to join the study and signed the informed consent;
&lt;br&gt;2. Aged &gt;16 years old;
&lt;br&gt;3. Patients with CRP more than twice the upper limit of laboratory test;
&lt;br&gt;4. The severe or critial patients with COVID-19 accord</t>
  </si>
  <si>
    <t xml:space="preserve">Exclusion criteria: 1. Patients who are unable to establish proper vascular access;
&lt;br&gt;2. Patients with hemodynamic instability;
&lt;br&gt;3. With severe coagulation dysfunction;
&lt;br&gt;4. With active bleeding, especially intracranial hemorrhage;
&lt;br&gt;5. Pregnant </t>
  </si>
  <si>
    <t>Case series:CRRT;</t>
  </si>
  <si>
    <t>CRP;IL-6;TNF-alpha;IL-8;</t>
  </si>
  <si>
    <t>ChiCTR2000030760</t>
  </si>
  <si>
    <t>A medical records based study for clinical characteristics of 2019 novel coronavirus pneumonia (COVID-19) in Zhejiang province, China</t>
  </si>
  <si>
    <t xml:space="preserve">Clinical characteristics of 2019 novel coronavirus pneumonia (COVID-19) in Zhejiang province, China                                                                                                                                                            </t>
  </si>
  <si>
    <t>Zhejiang Hospital</t>
  </si>
  <si>
    <t>http://www.chictr.org.cn/showproj.aspx?proj=50955</t>
  </si>
  <si>
    <t>two groups:74;</t>
  </si>
  <si>
    <t>Hong Wang</t>
  </si>
  <si>
    <t>1229 Gudun Road, Xihu District, Hangzhou, Zhejiang, China</t>
  </si>
  <si>
    <t>hongwang71@yahoo.com</t>
  </si>
  <si>
    <t>+86 0571 87377780</t>
  </si>
  <si>
    <t>Inclusion criteria: According to the sixth edition of the Chinese New Coronary Virus Pneumonia Diagnosis and Treatment Guidelines, patients with suspected novel coronavirus pneumonia were included in the study.</t>
  </si>
  <si>
    <t>Exclusion criteria: Not eligible for novel coronavirus pneumonia</t>
  </si>
  <si>
    <t>two groups:no intervention;</t>
  </si>
  <si>
    <t>the clinical, laboratory and the radiologic characteristics;</t>
  </si>
  <si>
    <t>ChiCTR2000030740</t>
  </si>
  <si>
    <t>Analysis of the incidence and risk factors of ARDS in patients with Novel Coronavirus Pneumonia (COVID-19).</t>
  </si>
  <si>
    <t xml:space="preserve">Analysis of the incidence and risk factors of ARDS in patients with Novel Coronavirus Pneumonia (COVID-19)                                                                                                                                                     </t>
  </si>
  <si>
    <t>http://www.chictr.org.cn/showproj.aspx?proj=50900</t>
  </si>
  <si>
    <t>Inclusion criteria: 1. Patients who were diagnosed as COVID-19 by nucleic acid test;
&lt;br&gt;2. ARDS patients are defined According to the Berlin definition.</t>
  </si>
  <si>
    <t>Exclusion criteria: 1. Aged&lt;14 years; 
&lt;br&gt;2. Pneumothorax; 
&lt;br&gt;3. Severe asthma or COPD.</t>
  </si>
  <si>
    <t>mortality;ICU hospital stay;mechanical ventilation time;mortality of 28 days;</t>
  </si>
  <si>
    <t>ChiCTR2000030755</t>
  </si>
  <si>
    <t>A medical records based study for characteristics, prognosis of ederly patients with Novel Coronavirus Pneumonia (COVID-19) in Wuhan area</t>
  </si>
  <si>
    <t xml:space="preserve">Characteristics, prognosis of  ederly patients with Novel Coronavirus Pneumonia (COVID-19) in Wuhan area: a dual-center, retrospective, cohort study                                                                                                           </t>
  </si>
  <si>
    <t>http://www.chictr.org.cn/showproj.aspx?proj=50945</t>
  </si>
  <si>
    <t>Case series:400;</t>
  </si>
  <si>
    <t>Cuntai Zhang</t>
  </si>
  <si>
    <t>ctzhang0425@163.com</t>
  </si>
  <si>
    <t>+86 15927668408</t>
  </si>
  <si>
    <t>Inclusion criteria: 1. confirmed with COVID-19;
&lt;br&gt;2 olderer than 65 years;
&lt;br&gt;3. meet the critically ill criteria according to Chinese management guideline for COVID-19 (version 7).</t>
  </si>
  <si>
    <t>Exclusion criteria: 1. declared clinical death or discharged after admission within 24 hour;
&lt;br&gt;2. important data missing.</t>
  </si>
  <si>
    <t>Critical illness ratio;</t>
  </si>
  <si>
    <t>ChiCTR2000030753</t>
  </si>
  <si>
    <t>A medical records based analysis of the Incidence and Risk Factors of Ventilator-associated Pneumonia in ARDS Patients with Novel Coronavirus Pneumonia (COVID-19)</t>
  </si>
  <si>
    <t xml:space="preserve">Analysis of the Incidence and Risk Factors of Ventilator-associated Pneumonia in ARDS Patients with Novel Coronavirus Pneumonia (COVID-19)                                                                                                                     </t>
  </si>
  <si>
    <t>http://www.chictr.org.cn/showproj.aspx?proj=50901</t>
  </si>
  <si>
    <t>12 Lieshishan Road East, Licheng District, Jinan, Shandong, China</t>
  </si>
  <si>
    <t>Inclusion criteria: 1. Patients who were diagnosed as COVID-19 by nucleic acid test;
&lt;br&gt;2. ARDS patients according to the Berlin definition;
&lt;br&gt;3. Patients in ICU met the VAP criteria and were not associated with other site infection.</t>
  </si>
  <si>
    <t>Exclusion criteria: 1. With other parts of the infection occurred within 7 days after discontinuation of antibiotic therapy, including urinary tract infections, bloodstream infections, biliary tract infections, central nervous system infections, and so on</t>
  </si>
  <si>
    <t>ICU hospitalization days;The recurrence rate of infection;</t>
  </si>
  <si>
    <t>ChiCTR2000030718</t>
  </si>
  <si>
    <t>Randomized controlled trial for Chloroquine Phosphate in the Treatment of novel coronavirus pneumonia (COVID-19)</t>
  </si>
  <si>
    <t xml:space="preserve">Clinical Study of Chloroquine Phosphate in the Treatment of 2019-nCoV Infection                                                                                                                                                                                </t>
  </si>
  <si>
    <t>http://www.chictr.org.cn/showproj.aspx?proj=50843</t>
  </si>
  <si>
    <t>Inclusion criteria: 1. Male and female, older than 18 years; 
&lt;br&gt;2. Patients with confirmed COVID19;
&lt;br&gt;3. Need to continue the antivirus therapy;
&lt;br&gt;4. Agree to sign the informed consent;
&lt;br&gt;5. Able to ingest, absorb and tolerate oral medication;
&lt;br</t>
  </si>
  <si>
    <t xml:space="preserve">Exclusion criteria: 1. Cases with severe vomiting and difficulty in taking drugs orally or causing difficulty in taking drugs after oral administration;
&lt;br&gt;2. Pregnant and lactating women;
&lt;br&gt;3. The subjects participated other clinical trials within 30 </t>
  </si>
  <si>
    <t>Experimental group:chloroquine phosphate ;Control group:none;</t>
  </si>
  <si>
    <t>ChiCTR2000030708</t>
  </si>
  <si>
    <t>Cross sectional study of dialysis treatment and mental status under the outbreak of novel coronavirus pneumonia (COVID-2019) in China</t>
  </si>
  <si>
    <t xml:space="preserve">Cross sectional study of dialysis treatment and mental status under the outbreak of COVID-2019 in China                                                                                                                                                        </t>
  </si>
  <si>
    <t>http://www.chictr.org.cn/showproj.aspx?proj=50083</t>
  </si>
  <si>
    <t>Hui Zhong</t>
  </si>
  <si>
    <t>zhonghui39@126.com</t>
  </si>
  <si>
    <t>+86 18980601215</t>
  </si>
  <si>
    <t>Inclusion criteria: Hemodialysis and peritoneal dialysis patients</t>
  </si>
  <si>
    <t>Exclusion criteria: 1. Patients who are not willing to fill in the scale;
&lt;br&gt;2. Patients without the ability to fill in the scale  autonomously.</t>
  </si>
  <si>
    <t>End-stage renal disease; Novel Coronavirus Pneumonia (COVID-19)</t>
  </si>
  <si>
    <t>Case series:filling in the  scale;</t>
  </si>
  <si>
    <t>Levels of anxiety, stress and depression;</t>
  </si>
  <si>
    <t>ChiCTR2000030754</t>
  </si>
  <si>
    <t>Medical records based study for the accuracy of SARS-CoV-2 IgM antibody screening for diagnosis of novel coronavirus pneumonia (COVID-19)</t>
  </si>
  <si>
    <t xml:space="preserve">Accuracy analysis of SARS-CoV-2 IgM antibody screening for diagnosis of COVID-19                                                                                                                                                                               </t>
  </si>
  <si>
    <t>http://www.chictr.org.cn/showproj.aspx?proj=50824</t>
  </si>
  <si>
    <t>Target condition:30;Difficult condition:0</t>
  </si>
  <si>
    <t>Zhanlian Huang</t>
  </si>
  <si>
    <t>zhanlianh@163.com</t>
  </si>
  <si>
    <t>+86 13580584031</t>
  </si>
  <si>
    <t xml:space="preserve">Inclusion criteria: patients with positive SARS-CoV-2 IgM antibody </t>
  </si>
  <si>
    <t xml:space="preserve">Exclusion criteria: recently diagnosed as a confirmed COVID-19 case </t>
  </si>
  <si>
    <t>Gold Standard:2019 nCOV detection;Index test:SARS-CoV-2 IgM;</t>
  </si>
  <si>
    <t>false positive rate of SARS-CoV-2 IgM antibody;SEN, SPE, ACC, AUC of ROC;</t>
  </si>
  <si>
    <t>ChiCTR2000030744</t>
  </si>
  <si>
    <t>Clinical Application of ECMO(or Ultra-Protective Lung Mechanical Ventilation) in the Treatment of Patients with ARDS due to novel Coronavirus Pneumonia (COVID-19)</t>
  </si>
  <si>
    <t xml:space="preserve">Clinical Application of ECMO(or Ultra-Protective Lung Mechanical Ventilation) in the Treatment of Patients with ARDS due to novel Coronavirus Pneumonia (COVID-19)                                                                                             </t>
  </si>
  <si>
    <t>http://www.chictr.org.cn/showproj.aspx?proj=50910</t>
  </si>
  <si>
    <t>ECMO group:10;the conventional treatment group:20;</t>
  </si>
  <si>
    <t>Inclusion criteria: 1. Patients who were diagnosed as COVID-19 by nucleic acid test;
&lt;br&gt;2. Severe ARDS patients according to the Berlin definition.</t>
  </si>
  <si>
    <t>Exclusion criteria: 1. Aged&lt;14 years;
&lt;br&gt;2. Accompanied by other serious organ dysfunction (including severe liver and kidney dysfunction, upper gastrointestinal bleeding, DIC, etc.).</t>
  </si>
  <si>
    <t>ECMO group:ECMO therapy;the conventional treatment group:no;</t>
  </si>
  <si>
    <t>Inpatient mortality;ICU hospital stay;</t>
  </si>
  <si>
    <t>ChiCTR2000030717</t>
  </si>
  <si>
    <t>A medical records based study for risk assessment and treatment timing of invasive fungal infection in novel coronavirus pneumonia (COVID-19) critical patients</t>
  </si>
  <si>
    <t xml:space="preserve">Risk assessment and treatment timing of invasive fungal infection in critically ill covid-19 patients: medical records based study                                                                                                                             </t>
  </si>
  <si>
    <t>Tongji Hospital, Tongji Medical College, Huazhong University of Science and Technology, Wuhan, China</t>
  </si>
  <si>
    <t>http://www.chictr.org.cn/showproj.aspx?proj=50860</t>
  </si>
  <si>
    <t>Exposed group:130;Control group:130;</t>
  </si>
  <si>
    <t>1095 Jiefang Road, Wuhan, Hubei, China</t>
  </si>
  <si>
    <t>fangmh@tjh.tjmu.edu.cn</t>
  </si>
  <si>
    <t>Department of Emergency, Tongji Hospital</t>
  </si>
  <si>
    <t>Inclusion criteria: 1. confirmed critically ill covid-19;
&lt;br&gt;2. grouping criteria: meet the clinical risk factor combination criteria for invasive candidiasis in critically ill patients proposed by ostrosky-zeichner et al in 2009:
&lt;br&gt;(1) the length of s</t>
  </si>
  <si>
    <t>Exclusion criteria: 1. If the patient received any antifungal treatment (excluding fluconazole or up to 7 days of selective digestion purification therapy) within 14 days prior to randomization, or if there was evidence of IFI; 
&lt;br&gt;2. aged &lt; 14 years;
&lt;b</t>
  </si>
  <si>
    <t>Exposed group:Prophylactic antifungal therapy;Control group:Diagnostic antifungal therapy;</t>
  </si>
  <si>
    <t>14-days mortality;28-days mortality;</t>
  </si>
  <si>
    <t>ChiCTR2000030707</t>
  </si>
  <si>
    <t>Retrospective study on novel coronavirus pneumonia (COVID-19) in Tibetan Plateau</t>
  </si>
  <si>
    <t xml:space="preserve">Retrospective study on novel coronavirus pneumonia (COVID-19) in Tibetan Plateau                                                                                                                                                                               </t>
  </si>
  <si>
    <t>http://www.chictr.org.cn/showproj.aspx?proj=50160</t>
  </si>
  <si>
    <t>Case series:78;</t>
  </si>
  <si>
    <t>Lijia Demi</t>
  </si>
  <si>
    <t>94 West Street, Kangding, Ganzi Prefecture, Sichuan, China</t>
  </si>
  <si>
    <t>Inclusion criteria: Patients diagnosed with NCIP in Tibetan Plateau were included in the study</t>
  </si>
  <si>
    <t>Exclusion criteria: Patients in non plateau areas</t>
  </si>
  <si>
    <t>Blood oxygen saturation;</t>
  </si>
  <si>
    <t>ChiCTR2000030752</t>
  </si>
  <si>
    <t>A medical records based analysis for risk factors for death in patients with Novel Coronavirus Pneumonia (COVID-19)</t>
  </si>
  <si>
    <t xml:space="preserve">Analysis of risk factors for death in patients with Novel Coronavirus Pneumonia (COVID-19)                                                                                                                                                                     </t>
  </si>
  <si>
    <t>http://www.chictr.org.cn/showproj.aspx?proj=50925</t>
  </si>
  <si>
    <t>Inclusion criteria: Patients who were diagnosed as COVID-19 by nucleic acid test</t>
  </si>
  <si>
    <t>case series:Nil;</t>
  </si>
  <si>
    <t>Outcome;</t>
  </si>
  <si>
    <t>ChiCTR2000030739</t>
  </si>
  <si>
    <t>Exploration of the Clinical Characteristics of Patients with Novel Coronavirus Pneumonia (COVID-19) and Its Differences from Patients with Severe Influenza A and MERS</t>
  </si>
  <si>
    <t xml:space="preserve">Exploration of the Clinical Characteristics of Patients with Novel Coronavirus Pneumonia (COVID-19) and Its Differences from Patients with Severe Influenza A and MERS                                                                                         </t>
  </si>
  <si>
    <t>http://www.chictr.org.cn/showproj.aspx?proj=50896</t>
  </si>
  <si>
    <t>Tempreture;cough;dyspnea;Blood Routine;Aterial Blood Gas;Chest CT Scan;</t>
  </si>
  <si>
    <t>ChiCTR2000030716</t>
  </si>
  <si>
    <t>Shedding of SARS-CoV-2 in human semen and evaluation of reproductive health of novel coronavirus pneumonia (COVID-19) male patients</t>
  </si>
  <si>
    <t xml:space="preserve">Shedding of SARS-CoV-2 in human semen and reproductive health evaluation of ever infected males                                                                                                                                                                </t>
  </si>
  <si>
    <t>Tongji Medical College, HUST</t>
  </si>
  <si>
    <t>http://www.chictr.org.cn/showproj.aspx?proj=50850</t>
  </si>
  <si>
    <t>in hospital:50;Recovered:100;</t>
  </si>
  <si>
    <t>HONGGANG LI</t>
  </si>
  <si>
    <t>13 Hangkong Road, Qiaokou District, Wuhan, Hubei, China</t>
  </si>
  <si>
    <t>lhgyx@hotmail.com</t>
  </si>
  <si>
    <t>+86 13871402927</t>
  </si>
  <si>
    <t xml:space="preserve">Inclusion criteria: Men with diagnosed COVID-19, aged 22-55 years old. 50 inpatients and 100 males after recovery. </t>
  </si>
  <si>
    <t>Exclusion criteria: Severe patients</t>
  </si>
  <si>
    <t>in hospital:Virus detection in semen;Recovered:Hormones and sperm quality;</t>
  </si>
  <si>
    <t>SARS-CoV-2 virus;sex hormones;sperm quality;</t>
  </si>
  <si>
    <t>ChiCTR2000030721</t>
  </si>
  <si>
    <t>A comparative study for the sensitivity of induced sputum and throat swabs for the detection of SARS-CoV-2 by real-time PCR in patients with novel coronavirus pneumonia (COVID-19)</t>
  </si>
  <si>
    <t xml:space="preserve">A comparative study for the sensitivity of induced sputum and throat swabs for the detection of SARS-CoV-2 by real-time PCR in patients with novel coronavirus pneumonia (COVID-19)                                                                            </t>
  </si>
  <si>
    <t>Affiliated Hospital of Guangdong Medical University</t>
  </si>
  <si>
    <t>http://www.chictr.org.cn/showproj.aspx?proj=50759</t>
  </si>
  <si>
    <t>Target condition:50;Difficult condition:0</t>
  </si>
  <si>
    <t>Huanqin Han</t>
  </si>
  <si>
    <t>57 South Renmin Road, Zhanjiang, Guangdong, China</t>
  </si>
  <si>
    <t>huanqinhan@126.com</t>
  </si>
  <si>
    <t>+86 13828291023</t>
  </si>
  <si>
    <t>Inclusion criteria: 1. Aged 15-79 years;
&lt;br&gt;2. Patients with COVID-19 confirmed by testing for novel coronavirus of the respiratory tract;</t>
  </si>
  <si>
    <t>Exclusion criteria: 1. The patient has a history of alcohol or narcotic drug abuse, or a history of mental illness (such as schizophrenia, obsessive-compulsive disorder, depression), antagonistic personality, bad motivation, doubt, or other emotional or i</t>
  </si>
  <si>
    <t>Gold Standard:Patients with mild or light COVID-19 confirmed by testing for novel coronavirus of the respiratory tract;Index test:1.&amp;#32;throat&amp;#32;swab&lt;br&gt;2.&amp;#32;induced&amp;#32;sputum;</t>
  </si>
  <si>
    <t>detection of SARS-CoV-2 RNA;SEN, SPE, ACC, AUC of ROC;</t>
  </si>
  <si>
    <t>ChiCTR2000030706</t>
  </si>
  <si>
    <t>Cancelled by the investigator                       Application of cas13a-mediated RNA detection in the assay of novel coronavirus nucleic acid (COVID-19)</t>
  </si>
  <si>
    <t xml:space="preserve">Application of cas13a-mediated RNA detection in the detection of novel coronavirus nucleic acid                                                                                                                                                                </t>
  </si>
  <si>
    <t>Affiliated Hospital of Zunyi Medical University</t>
  </si>
  <si>
    <t>http://www.chictr.org.cn/showproj.aspx?proj=50001</t>
  </si>
  <si>
    <t>Target condition:300;Difficult condition:200</t>
  </si>
  <si>
    <t>Guangtao huang</t>
  </si>
  <si>
    <t>149 Dalian Road, Zunyi, Guizhou, China</t>
  </si>
  <si>
    <t>haitao3140@sina.com</t>
  </si>
  <si>
    <t>+86 18085287828</t>
  </si>
  <si>
    <t>Inclusion criteria: Pneumonia cases with suspected SARS-CoV-2 have either of the following epidemiological histories consistent with the following two clinical manifestations:
&lt;br&gt;A comprehensive analysis was conducted based on the following epidemiologic</t>
  </si>
  <si>
    <t>Exclusion criteria: 1. Suspected patients unable to collect nasopharyngeal swabs;
&lt;br&gt;2. Pneumonia caused by other pathogens.</t>
  </si>
  <si>
    <t>Sensitivity, specificity and accuracy;</t>
  </si>
  <si>
    <t>ChiCTR2000030719</t>
  </si>
  <si>
    <t>A retrospective cohort study for integrated traditional Chinese and western medicine in the treatment of 1071 patients with novel coronavirus pneumonia (COVID-19) in Wuhan</t>
  </si>
  <si>
    <t xml:space="preserve">A retrospective cohort study for integrated traditional Chinese and western medicine in the treatment of 1071 patients with novel coronavirus pneumonia (COVID-19) in Wuhan                                                                                    </t>
  </si>
  <si>
    <t>http://www.chictr.org.cn/showproj.aspx?proj=50867</t>
  </si>
  <si>
    <t>Integrated traditional Chinese and western medicine group:771;Western medicine group:300;</t>
  </si>
  <si>
    <t xml:space="preserve">215 Zhongshan Avenue, Qiaokou District, Wuhan, Hubei, China </t>
  </si>
  <si>
    <t>+86 18995598097</t>
  </si>
  <si>
    <t>Inclusion criteria: (1) Comply with the diagnostic criteria for patients with new pneumonia virus in the The Pneumonitis Diagnosis and Treatment Program for Corona Virus Disease 2019(Sixth Edition); 
&lt;br&gt;(2) Complete clinical data of patients.</t>
  </si>
  <si>
    <t>Exclusion criteria: (1) Patients who were eventually diagnosed with other bacterial or viral infections; 
&lt;br&gt;(2) Patients whose data could not be obtained for special reasons.</t>
  </si>
  <si>
    <t>Integrated traditional Chinese and western medicine group:Traditional Chinese medicine and routine treatment of western medicine;Western medicine group:Routine treatment of western medicine;</t>
  </si>
  <si>
    <t>Mortality rate;Common-severe conversion rate;Length of hospital stay.;</t>
  </si>
  <si>
    <t>ChiCTR2000030701</t>
  </si>
  <si>
    <t>A randomized, parallel controlled open-label trial for the efficacy and safety of Prolongin (Enoxaparin Sodium Injection) in the treatment of adult patients with novel coronavirus pneumonia (COVID-19)</t>
  </si>
  <si>
    <t xml:space="preserve">A randomized, parallel controlled open-label trial to evaluate the efficacy and safety of Prolongin (Enoxaparin Sodium Injection) in adult hospitalized patients with novel coronavirus pneumonia (COVID-19)                                                   </t>
  </si>
  <si>
    <t>http://www.chictr.org.cn/showproj.aspx?proj=50795</t>
  </si>
  <si>
    <t>Cai Qingxian</t>
  </si>
  <si>
    <t>41180423@qq.com</t>
  </si>
  <si>
    <t>+86 13760857996</t>
  </si>
  <si>
    <t>Inclusion criteria: 1. Those who agree to take part in the test and sign the informed consent form voluntarily;
&lt;br&gt;2. Adult aged &gt;=18years old, male or female;
&lt;br&gt;3. The inpatients with mild or common type of COVID-19 confirmed according to the diagnost</t>
  </si>
  <si>
    <t>Exclusion criteria: 1. Participation in the study is not in accordance with the rights and interests of the patient based on PIs judgement, or any other circumstances that investigators consider inappropriate for participation;
&lt;br&gt;2. Low body weight pati</t>
  </si>
  <si>
    <t>experimental group:Based on the standard treatment recommended in the guidelines, a combination of Prolongin (Enoxaparin Sodium Injection) was used.;control group:Follow the guidelines for standard treatment.;</t>
  </si>
  <si>
    <t>Time to Virus Eradication;</t>
  </si>
  <si>
    <t>ChiCTR2000030747</t>
  </si>
  <si>
    <t>A prospective cohort  study for comprehensive treatment of Chinese medicine in the treatment of convalescent patients of novel coronavirus pneumonia (COVID-19)</t>
  </si>
  <si>
    <t xml:space="preserve">A prospective cohort  study on recovering patients with novel coronavirus pneumonia (COVID-19) by comprehensive treatment of Chinese medicine                                                                                                                  </t>
  </si>
  <si>
    <t>http://www.chictr.org.cn/showproj.aspx?proj=50000</t>
  </si>
  <si>
    <t>Control group :750;Comprehensive treatment group:750;</t>
  </si>
  <si>
    <t>Li Xiaodong</t>
  </si>
  <si>
    <t>lixiaodong555@126.com</t>
  </si>
  <si>
    <t>+86 13908658127</t>
  </si>
  <si>
    <t>Inclusion criteria: (1) Corresponding to diagnosis standards of convalescence of COVID-19 mentioned above;
&lt;br&gt;(2) Imaging manifestations Fibrous cable-like shadow (patchy) ground glass changes in the lungs,honeycomb sign,reticular changes, increased bron</t>
  </si>
  <si>
    <t>Exclusion criteria: 1. With other serious primary pulmonary diseases (such as active pulmonary tuberculosis, pneumothorax, pleural effusion, pulmonary embolism and neuromuscular diseases affecting respiratory and motor function);
&lt;br&gt;2. Severe primary dis</t>
  </si>
  <si>
    <t>Control group :Health education and   symptomatic treatment;Comprehensive treatment group:Health education+Comprehensive TCM treatment;</t>
  </si>
  <si>
    <t>CT Scan-Chest;</t>
  </si>
  <si>
    <t>ChiCTR2000030703</t>
  </si>
  <si>
    <t>A randomized, blinded, controlled, multicenter clinical trial to evaluate the efficacy and safety of Ixekizumab combined with conventional antiviral drugs in patients with novel coronavirus pneumonia (COVID-19)</t>
  </si>
  <si>
    <t xml:space="preserve">A randomized, blinded, controlled, multicenter clinical trial to evaluate the efficacy and safety of Ixekizumab combined with conventional antiviral drugs in patients with novel coronavirus pneumonia (COVID-19)                                             </t>
  </si>
  <si>
    <t>http://www.chictr.org.cn/showproj.aspx?proj=50251</t>
  </si>
  <si>
    <t>Pinhua Pan, Yehong Kuang</t>
  </si>
  <si>
    <t>87 Xiangya Road, Kaifu District, Changsha, Hu'nan, China</t>
  </si>
  <si>
    <t>+86 13574171102</t>
  </si>
  <si>
    <t xml:space="preserve">Inclusion criteria: 1. Aged 18 to 75 years old;
&lt;br&gt;2. The diagnosis of new-type coronavirus pneumonia was confirmed by RT-PCR or gene sequencing according to the "Diagnosis and Treatment Scheme for Pneumonia of New Coronavirus Infection (Trial Version 6 </t>
  </si>
  <si>
    <t xml:space="preserve">Exclusion criteria: 1. Critical new pneumonia infection that meets one of the following conditions: respiratory failure occurs and requires mechanical ventilation; shock; combined organ failure requires ICU monitoring and treatment
&lt;br&gt;2. Known allergies </t>
  </si>
  <si>
    <t>experimental group:Ixekizumab and antiviral therapy;control group:antiviral therapy;</t>
  </si>
  <si>
    <t>ChiCTR2000030690</t>
  </si>
  <si>
    <t>Study for immune cell subsets in convalescent patients with novel coronavirus pneumonia (COVID-19)</t>
  </si>
  <si>
    <t xml:space="preserve">Study on immune cell subsets in convalescent patients with SARS-CoV-2 infection                                                                                                                                                                                </t>
  </si>
  <si>
    <t>http://www.chictr.org.cn/showproj.aspx?proj=50261</t>
  </si>
  <si>
    <t>Two groups:30;</t>
  </si>
  <si>
    <t>Inclusion criteria: COVID-19 confirmed that the clinical symptoms of patients disappeared, after imaging examination, virus nucleic acid test, in line with the discharge criteria of convalescent patients.</t>
  </si>
  <si>
    <t>Exclusion criteria: 1) &lt; 18 years old or = 80 years old; 
&lt;br&gt;2) pregnant and lactating women; 
&lt;br&gt;3) patients with severe primary diseases such as cardiovascular, liver, kidney and hematopoietic system.</t>
  </si>
  <si>
    <t>Two groups:Nil;</t>
  </si>
  <si>
    <t>Lymphocyte grouping;</t>
  </si>
  <si>
    <t>ChiCTR2000030700</t>
  </si>
  <si>
    <t>Study for the efficacy and safety of Prolongin (Enoxaparin Sodium Injection) in treatment of novel coronavirus pneumonia (COVID-19) adult common patients</t>
  </si>
  <si>
    <t xml:space="preserve">An evaluative clinical study: efficacy and safety of of Prolongin (Enoxaparin Sodium Injection) in treatment of hospitalized adult patients with common novel coronavirus pneumonia (COVID-19)                                                                 </t>
  </si>
  <si>
    <t>http://www.chictr.org.cn/showproj.aspx?proj=50786</t>
  </si>
  <si>
    <t>Zhang Yu</t>
  </si>
  <si>
    <t>whxhzy@163.com</t>
  </si>
  <si>
    <t>+86 13971292838</t>
  </si>
  <si>
    <t>Inclusion criteria: 1. Those who agree to take part in the test and sign the informed consent form voluntarily;
&lt;br&gt;2. Adults aged &gt;=18years old, male or female;
&lt;br&gt;3. The inpatients with mild or common type of COVID-19 confirmed according to the diagnos</t>
  </si>
  <si>
    <t>Exclusion criteria: 1. Participation in the study is not in accordance with the rights and interests of the patient based on PIs judgement, or any other circumstances that investigators consider inappropriate for participation;
&lt;br&gt;2. With bleeding or ble</t>
  </si>
  <si>
    <t>ChiCTR2000030722</t>
  </si>
  <si>
    <t>Auscultatory characteristics of novel coronavirus pneumonia (COVID-19)</t>
  </si>
  <si>
    <t xml:space="preserve">Auscultatory characteristics of novel coronavirus pneumonia (COVID-19)                                                                                                                                                                                         </t>
  </si>
  <si>
    <t>Shanghai First People's Hospital</t>
  </si>
  <si>
    <t>http://www.chictr.org.cn/showproj.aspx?proj=50338</t>
  </si>
  <si>
    <t>Zhi Zhang</t>
  </si>
  <si>
    <t>100 Haining Road, Hongkou District, Shanghai, China</t>
  </si>
  <si>
    <t>16683890@qq.com</t>
  </si>
  <si>
    <t>+86 13621759762</t>
  </si>
  <si>
    <t xml:space="preserve">Inclusion criteria: 1. over 18 years old;
&lt;br&gt;2. Patients diagnosed with Covid-19 pneumonia (those who meet the clinical diagnosis above the common type or have a positive nucleic acid test);
&lt;br&gt;3. Have 64-row high-resolution CT examination of the chest </t>
  </si>
  <si>
    <t>Exclusion criteria: 1. Investigator believes that subjects should not be included (patients are severely uncooperative);
&lt;br&gt;2. Not suitable for inclusion in subjects (clinically considered fully healthy patients or light);
&lt;br&gt;3. Patients who cannot ausc</t>
  </si>
  <si>
    <t>ascultation;</t>
  </si>
  <si>
    <t>ChiCTR2000030580</t>
  </si>
  <si>
    <t>Efficacy and safety of tozumab combined with adamumab(Qletli) in severe and critical patients with novel coronavirus pneumonia (COVID-19)</t>
  </si>
  <si>
    <t xml:space="preserve">Tozumab combined with adamumab(Qletli) in the treatment of severe and critically ill patients with novel coronavirus pneumonia (COVID-19):A prospective, single-center, randomized, parallel controlled trial                                                  </t>
  </si>
  <si>
    <t>Shanghai General Hospital</t>
  </si>
  <si>
    <t>http://www.chictr.org.cn/showproj.aspx?proj=50693</t>
  </si>
  <si>
    <t>Min Zhang</t>
  </si>
  <si>
    <t>NO.85 Wujin Road, Hongkou District, Shanghai, China</t>
  </si>
  <si>
    <t>maggie_zhangmin@163.com</t>
  </si>
  <si>
    <t>+86 18121288279</t>
  </si>
  <si>
    <t>Inclusion criteria: (1) aged 18-80 years old;
&lt;br&gt;(2) severe (including critical risk factors) and critical patients with confirmed novel coronavirus pneumonia;
&lt;br&gt;(3) blood CRP and ESR were more than twice higher than normal or TNFa and Il-6 were higher</t>
  </si>
  <si>
    <t>Exclusion criteria: (1) pregnant or breast-feeding women;
&lt;br&gt;(2) ALT/AST &gt; 5 times ULN, neutrophils &lt; 0.5x10^9/L, platelets less than 50x10^9/L;
&lt;br&gt;(3) definite diagnosis of rheumatoid immunity, malignant tumor and other related diseases;
&lt;br&gt;(4) patien</t>
  </si>
  <si>
    <t>experimental group:Based on the standard treatment recommended in the guidelines, a combination of tozumab and adamumab was used;control group:Follow the guidelines for standard treatment;</t>
  </si>
  <si>
    <t>chest computerized tomography;Nucleic acid detection of novel coronavirus;TNF-alpha;IL-6;IL-10;</t>
  </si>
  <si>
    <t>ChiCTR2000030687</t>
  </si>
  <si>
    <t>Novel coronavirus pneumonia (COVID-19) associated kidney injury in children</t>
  </si>
  <si>
    <t xml:space="preserve">COVID-19 infection associated kidney injury in children                                                                                                                                                                                                        </t>
  </si>
  <si>
    <t>Department of Nephrology, Wuhan children's Hospital</t>
  </si>
  <si>
    <t>http://www.chictr.org.cn/showproj.aspx?proj=50572</t>
  </si>
  <si>
    <t>Infection without renal injury group:30;Infection with proteinuria group:30;Infection with hematuria group:30;Infection with impaired renal function group:30;</t>
  </si>
  <si>
    <t>Wang Xiaowen</t>
  </si>
  <si>
    <t>100 Hongkong Road, Jiang'an District, Wuhan, Hubei, China</t>
  </si>
  <si>
    <t>b5477@163.com</t>
  </si>
  <si>
    <t>+86 15907190882</t>
  </si>
  <si>
    <t>Department of Nephrology, Wuhan Children's Hospital</t>
  </si>
  <si>
    <t>Inclusion criteria: 1. COVID-19 infection;
&lt;br&gt;2. Children with kidney injury: Hematuria, Proteinuria, renal dysfunction.</t>
  </si>
  <si>
    <t>Exclusion criteria: 1. Exclusion of COVID-19 infection in children;
&lt;br&gt;2. Dead children;
&lt;br&gt;3. Sign to reject this project.</t>
  </si>
  <si>
    <t>Novel Coronavirus Pneumonia (COVID-19); Kidney disease in children</t>
  </si>
  <si>
    <t>Infection without renal injury group:none;Infection with proteinuria group:Bailing Capsule;Infection with hematuria group:Bailing Capsule;Infection with impaired renal function group:Bailing Capsule, Renal replacement therapy;</t>
  </si>
  <si>
    <t xml:space="preserve">temperature;heart rate;respiratory rate;blood pressure;Urine volume;blood routine;C-reactive protein;erythrocyte sedimentation rat;pulmonary CT;liver function;coagulation function;renal function;immunoglobulin;complement;T cell subsets;electrolytes;Urine </t>
  </si>
  <si>
    <t>ChiCTR2000030683</t>
  </si>
  <si>
    <t>The prediction value of prognosis of novel coronavirus pneumonia (COVID-19) in elderly patients by modified early warning score (MEWS): a medical records based retrospective observational study</t>
  </si>
  <si>
    <t xml:space="preserve">The prediction value of prognosis of COVID-19 in elderly patients by modified early warning score (MEWS): a retrospective observational study                                                                                                                  </t>
  </si>
  <si>
    <t>The Sixth Affiliated Hospital of Sun Yat-sen University</t>
  </si>
  <si>
    <t>http://www.chictr.org.cn/showproj.aspx?proj=50633</t>
  </si>
  <si>
    <t>Target condition:234;Difficult condition:0</t>
  </si>
  <si>
    <t>26 Yuancun Erheng Road, Tianhe District, Guangzhou, Guangdong, China</t>
  </si>
  <si>
    <t>chenlei0nan@163.com</t>
  </si>
  <si>
    <t>+86 13570236595</t>
  </si>
  <si>
    <t>Inclusion criteria: 1. From January 1, 2020 to March 31, 2020, the elderly patients who aged 60 or over were clinically diagnosed as new coronavirus pneumonia by the Guangdong medical team of Hankou hospital, Wuhan city, Hubei province;
&lt;br&gt;2. From Januar</t>
  </si>
  <si>
    <t>Exclusion criteria: 1. Pneumonia caused by other etiology; 
&lt;br&gt;2. Patients with incomplete data.</t>
  </si>
  <si>
    <t>Gold Standard:Clinical outcomes;Index test:MEWS&amp;#32;and&amp;#32;other&amp;#32;scores;</t>
  </si>
  <si>
    <t>In-hospital mortality;ACC, SEN, SPE, ROC;</t>
  </si>
  <si>
    <t>ChiCTR2000030720</t>
  </si>
  <si>
    <t>Prognosis Investigation and Intervention Study on Patients with novel coronavirus pneumonia (COVID-19) in recovery period Based on Community Health Management</t>
  </si>
  <si>
    <t xml:space="preserve">Prognosis Investigation and Intervention Study on Patients with novel coronavirus pneumonia (COVID-19) in recovery period Based on Community Health Management                                                                                                 </t>
  </si>
  <si>
    <t>http://www.chictr.org.cn/showproj.aspx?proj=50793</t>
  </si>
  <si>
    <t>Group 2:60;Group 1:60;</t>
  </si>
  <si>
    <t>Xiaodong Li</t>
  </si>
  <si>
    <t>Inclusion criteria: 1. Conforming to the Chinese and Western Medicine Diagnostic Standards of patients with novel coronavirus pneumonia (COVID-19) in recovery period;
&lt;br&gt;2. Aged between 18 and 65 years old;
&lt;br&gt;3. Signing the generalized informed consent</t>
  </si>
  <si>
    <t>Exclusion criteria: 1. Patients with severe primary diseases such as heart, kidney, lung, endocrine, blood, metabolism, and gastrointestinal tract, etc., may affect participation in the trial or may affect the outcome of the study by the judgment of the r</t>
  </si>
  <si>
    <t>Group 2:Western medicine conventional treatment;Group 1:TCM treatment;</t>
  </si>
  <si>
    <t>Medical imaging improvement rate in patients during recovery period;</t>
  </si>
  <si>
    <t>ChiCTR2000030558</t>
  </si>
  <si>
    <t>Cancelled by the investigator             Epidemiological research of novel coronavirus pneumonia (COVID-19) suspected cases based on virus nucleic acid test combined with low-dose chest CT screening in primary hospital</t>
  </si>
  <si>
    <t xml:space="preserve">Epidemiological research of novel coronavirus pneumonia (COVID-19) suspected cases based on virus nucleic acid test combined with low-dose chest CT screening in primary hospital                                                                              </t>
  </si>
  <si>
    <t>Guangzhou Panyu Central Hospital</t>
  </si>
  <si>
    <t>http://www.chictr.org.cn/showproj.aspx?proj=50678</t>
  </si>
  <si>
    <t>1:132;2:132;</t>
  </si>
  <si>
    <t>Hanwei Chen</t>
  </si>
  <si>
    <t>8 Fuyu Road East, Qiaonan Street, Panyu District ,Guangzhou, Guangdong, China</t>
  </si>
  <si>
    <t>docterwei@sina.com</t>
  </si>
  <si>
    <t>+86 18922238906</t>
  </si>
  <si>
    <t>Guangzhou Panyu central hospital</t>
  </si>
  <si>
    <t>Inclusion criteria: Epidemiological history:
&lt;br&gt;1. History of residence or travel in Hubei province within 14 day before the onset of illness;
&lt;br&gt;2. Exposure history to resident or traveler in Hubei province within 14 days before the onset of illness.
&lt;</t>
  </si>
  <si>
    <t>Exclusion criteria: Persons who do not meet the inclusion criteria</t>
  </si>
  <si>
    <t>1:Throat swab virus nucleic acid test combined with low-dose chest CT;2:Throat swab virus nucleic acid test combined with low-dose chest CT;</t>
  </si>
  <si>
    <t>CT image features;Fever;Throat swab virus nucleic acid tes;lymphocyte;</t>
  </si>
  <si>
    <t>ChiCTR2000030545</t>
  </si>
  <si>
    <t>http://www.chictr.org.cn/showproj.aspx?proj=50126</t>
  </si>
  <si>
    <t>China?</t>
  </si>
  <si>
    <t xml:space="preserve">4 Garden Hill, Wuchang District, Wuhan, Hubei, China </t>
  </si>
  <si>
    <t xml:space="preserve">Control group:Basic treatment refers to the treatment according to the diagnosis and treatment plan of the health care Commission (Sixth Edition). (after three days of medication, if the symptoms cannot be controlled in time and effectively, the patients </t>
  </si>
  <si>
    <t>ChiCTR2000030681</t>
  </si>
  <si>
    <t>An anaesthesia procedure and extubation strategy for reducing patient agitation and cough after extubation that can be used to prevent the spread of Novel Coronavirus Pneumonia (COVID-19) and other infectious viruses in the operating Room</t>
  </si>
  <si>
    <t xml:space="preserve">An anaesthesia procedure and extubation strategy for reducing patient agitation and cough after extubation that can be used to prevent the spread of SARS-CoV-2 and other infectious viruses in the operating Room                                             </t>
  </si>
  <si>
    <t>Liaocheng People's Hospital</t>
  </si>
  <si>
    <t>http://www.chictr.org.cn/showproj.aspx?proj=50763</t>
  </si>
  <si>
    <t>Group A:60;Group B:60;Group C:60;Group D:60;</t>
  </si>
  <si>
    <t>Zunyuan Liu</t>
  </si>
  <si>
    <t>67 Dongchang Road West, Liaocheng, Shandong, China</t>
  </si>
  <si>
    <t>ly29.love@163.com</t>
  </si>
  <si>
    <t>+86 18263511977</t>
  </si>
  <si>
    <t>Inclusion criteria: Aged 2-65 years, with a BMI of 18-28, who underwent otolaryngological surgery. The patients were ASA grade I-III.</t>
  </si>
  <si>
    <t>Exclusion criteria: Patients with difficult airways;Patients who need to remain tracheal intubation to return to the ward after surgery;After signing the informed consent, those who were conscious and awake during the perioperative period refused to conti</t>
  </si>
  <si>
    <t xml:space="preserve">Group A:Sevoflurane anesthesia maintenance, common extubation;Group B:Sevoflurane anesthesia was maintained, and the extubation strategy of "circulatory induced respiration" was adopted after the operation.;Group C:Propofol anesthesia maintenance, common </t>
  </si>
  <si>
    <t>cough;agitation;</t>
  </si>
  <si>
    <t>ChiCTR2000030466</t>
  </si>
  <si>
    <t>Cancelled due to lack of patients                                       Investigation on Mental Health Status and Psychological Intervention of Hospitalized Patients with Novel Coronavirus Pneumonia (COVID-19)</t>
  </si>
  <si>
    <t xml:space="preserve">Investigation on Mental Health Status and Psychological Intervention of Hospitalized Patients with Novel Coronavirus Pneumonia (COVID-19)                                                                                                                      </t>
  </si>
  <si>
    <t>Yongchuan Hospital,Chongqing Medical University</t>
  </si>
  <si>
    <t>http://www.chictr.org.cn/showproj.aspx?proj=50387</t>
  </si>
  <si>
    <t>Song Ying</t>
  </si>
  <si>
    <t>439 Xuanhua Road, Yongchuan District, Chongqing, China</t>
  </si>
  <si>
    <t>164738059@qq.com</t>
  </si>
  <si>
    <t>+86 13668077090</t>
  </si>
  <si>
    <t>Yongchuan Hospital, Chongqing Medical University</t>
  </si>
  <si>
    <t>Inclusion criteria: All patients meet the diagnostic criteria for neo-coronary pneumonia (New Coronavirus Infected Pneumonia Diagnosis and Treatment Program, Fifth Edition)</t>
  </si>
  <si>
    <t>Exclusion criteria: People with a history of mental illness or a genetic history of familial psychosis, people with previous mental disorders, sequelae of traumatic brain injury, patients with drug and alcohol abuse, or people with other mental illnesses.</t>
  </si>
  <si>
    <t>Mental health; Novel Coronavirus Pneumonia (COVID-19)</t>
  </si>
  <si>
    <t>Case series:Psychological counseling;</t>
  </si>
  <si>
    <t>Comprehensive psychological assessment;Mental toughness;Solution;</t>
  </si>
  <si>
    <t>ChiCTR2000030329</t>
  </si>
  <si>
    <t>Cancelled by the investigator                          Clinical trial for umbilical cord blood CIK and NK cells in the treatment of mild and general patients infected with novel coronavirus pneumonia (COVID-19)</t>
  </si>
  <si>
    <t xml:space="preserve">Clinical trial for umbilical cord blood CIK and NK cells in the treatment of mild and general patients infected with novel coronavirus pneumonia (COVID-19)                                                                                                    </t>
  </si>
  <si>
    <t>The Second Affiliated Hospital of Xi'an Medical University</t>
  </si>
  <si>
    <t>http://www.chictr.org.cn/showproj.aspx?proj=49779</t>
  </si>
  <si>
    <t>Control group:30;CIK group:30;NK group:30;</t>
  </si>
  <si>
    <t>Gao Jun</t>
  </si>
  <si>
    <t>167 Fangdong Street, Baqiao District, Xi'an, Shaanxi, China</t>
  </si>
  <si>
    <t>13816012151@163.com</t>
  </si>
  <si>
    <t>+86 13816012151</t>
  </si>
  <si>
    <t xml:space="preserve">Inclusion criteria: 1. New-type coronavirus infection is diagnosed as mild or common (diagnosed according to the "Notice on the Issuance of a New Coronavirus-Infected Pneumonia Diagnosis and Treatment Plan (Trial Implementation of the Sixth Edition)") or </t>
  </si>
  <si>
    <t>Exclusion criteria: Doctors and researchers consider that the patient inappropriate to enroll in the study.</t>
  </si>
  <si>
    <t>Control group:conventional therapy;CIK group:Umbilical cord blood CIK cells (1.6Ã—10E8/kg) were injected twice every other day.;NK group:Umbilical cord blood NK cells (1.6Ã—10E8/kg) were injected twice every other day.;</t>
  </si>
  <si>
    <t>Status of immune function;The time of nucleic acid turns to negative;Length of stay in-hospital;</t>
  </si>
  <si>
    <t>ChiCTR2000030702</t>
  </si>
  <si>
    <t>Plasma of the convalescent in the treatment of novel coronavirus pneumonia (COVID-19) common patient: a prospective clinical trial</t>
  </si>
  <si>
    <t xml:space="preserve">Convalescent plasma for the treatment of common COVID-19: a prospective randomized controlled trial                                                                                                                                                            </t>
  </si>
  <si>
    <t>http://www.chictr.org.cn/showproj.aspx?proj=50537</t>
  </si>
  <si>
    <t>eperimental group:25;control group:25;</t>
  </si>
  <si>
    <t>2 Yinghua Street East, Chaoyang District, Beijing, China</t>
  </si>
  <si>
    <t>+86 13911318339</t>
  </si>
  <si>
    <t>China-Japan Friendship Hospital</t>
  </si>
  <si>
    <t>Inclusion criteria: 1. The patient signed an informed consent form to participate in the study of convalescent plasma therapy;
&lt;br&gt;2. patient aged &gt;=18 years old;
&lt;br&gt;3. COVID-19 patients diagnosed by PCR;
&lt;br&gt;4. Nucleic acid positive within 72 hours befo</t>
  </si>
  <si>
    <t>Exclusion criteria: 1. The doctor believes that the patient is not suitable to participate in this trial, including those who may not cooperate, do not comply with the requirements of the procedure, or participate in this trial may put the patient in an u</t>
  </si>
  <si>
    <t>eperimental group:Conventional treatment and convalescent plasma therapy;control group:conventional treatment;</t>
  </si>
  <si>
    <t>Time to clinical recovery after randomization;</t>
  </si>
  <si>
    <t>ChiCTR2000030388</t>
  </si>
  <si>
    <t>Efficacy and safety of Xue-Bi-Jing injection in the treatment of severe cases of novel coronavirus pneumonia (COVID-19)</t>
  </si>
  <si>
    <t xml:space="preserve">Efficacy and safety of Xue-Bi-Jing injection in the treatment of severe cases of novel coronavirus pneumonia (COVID-19)                                                                                                                                        </t>
  </si>
  <si>
    <t>Jingzhou First People's Hospital</t>
  </si>
  <si>
    <t>http://www.chictr.org.cn/showproj.aspx?proj=50306</t>
  </si>
  <si>
    <t>xiao wei</t>
  </si>
  <si>
    <t>8 Hangkong Road, Shashi District, Jingzhou, Hubei, China</t>
  </si>
  <si>
    <t>99xw@sina.com</t>
  </si>
  <si>
    <t>+86 071 68494565</t>
  </si>
  <si>
    <t xml:space="preserve">Inclusion criteria: 1. The patient signs the written informed consent;
&lt;br&gt;2. Aged 18-80 years;
&lt;br&gt;3. the novel coronavirus novel coronavirus infection diagnostic criteria for pneumonia, namely, the new coronavirus pneumonia diagnosis and treatment plan </t>
  </si>
  <si>
    <t xml:space="preserve">Exclusion criteria: 1. Those who are allergic to Xuebijing injection and its components;
&lt;br&gt;2. Pregnant or lactating women;
&lt;br&gt;3. Serious basic diseases affecting survival, including: malignant tumor, hematopathy, HIV, etc;
&lt;br&gt;4. Expected death within </t>
  </si>
  <si>
    <t>Experimental group:On the basis of routine treatment, add 100ml of normal saline and 50ml of Xuebijing injection twice a day;;Control group:conventional therapy;</t>
  </si>
  <si>
    <t>The percentage of patients who convert to moderate one;The rate of shock;Endotracheal intubation ratio;Time spent on the ventilator;mortality;Time of virus nucleic acid test turning negative;</t>
  </si>
  <si>
    <t>ChiCTR2000030619</t>
  </si>
  <si>
    <t>A medical records based real world study for the characteristics and correlation mechanism of traditional Chinese medicine combined with western medicine in the treatment of patients with novel coronavirus pneumonia (COVID-19)</t>
  </si>
  <si>
    <t xml:space="preserve">Analysis of the characteristics of traditional Chinese medicine combined with western medicine and its correlation mechanism based on real-world patients with  novel coronavirus pneumonia (COVID-19)                                                         </t>
  </si>
  <si>
    <t>The First Affiliated Hospital of Bengbu Medical College</t>
  </si>
  <si>
    <t>http://www.chictr.org.cn/showproj.aspx?proj=50656</t>
  </si>
  <si>
    <t>Case series:160;</t>
  </si>
  <si>
    <t>Qingping Shi</t>
  </si>
  <si>
    <t>287 Changhuai Road, Longzihu District, Bengbu, Anhui, China</t>
  </si>
  <si>
    <t>sir_shi@126.com</t>
  </si>
  <si>
    <t>+86 13855288331</t>
  </si>
  <si>
    <t xml:space="preserve">Inclusion criteria: Patients were diagnosed with a new type of coronavirus pneumonia when they were discharged or admitted to the hospital. The diagnostic criteria were based on the New Coronavirus Pneumonia Diagnosis and Treatment Plan (Trial) (First to </t>
  </si>
  <si>
    <t>Exclusion criteria: (1) Those who were not treated with drugs during hospitalization;
&lt;br&gt;(2) Patients with active tuberculosis;
&lt;br&gt;(3) Organ transplant patients;
&lt;br&gt;(4) Patients with mental disorders.</t>
  </si>
  <si>
    <t>treatment effect;</t>
  </si>
  <si>
    <t>ChiCTR2000030483</t>
  </si>
  <si>
    <t>Cancelled by the investigator         A multicentre, randomized, controlled trial for the Ba-Duan-Jin in the adjunctive treatment of patients with common type novel coronavirus pneumonia (COVID-19)</t>
  </si>
  <si>
    <t xml:space="preserve">A multicentre, randomized, controlled trial for the Ba-Duan-Jin in the adjunctive treatment of patients with common type novel coronavirus pneumonia (COVID-19)                                                                                                </t>
  </si>
  <si>
    <t>The first affiliated hospital of guangzhou university of Chinese medicine</t>
  </si>
  <si>
    <t>http://www.chictr.org.cn/showproj.aspx?proj=50495</t>
  </si>
  <si>
    <t>treatment group :16;</t>
  </si>
  <si>
    <t>He jing</t>
  </si>
  <si>
    <t>sakeonel@126.com</t>
  </si>
  <si>
    <t>+86 13760661654</t>
  </si>
  <si>
    <t>The First Affiliated Hospital of Guangzhou University of Chinese Medicine</t>
  </si>
  <si>
    <t xml:space="preserve">Inclusion criteria: (1) age: 18-75 years old (including threshold), regardless of gender;
&lt;br&gt;(2) compliance with the pneumonia diagnosis and treatment protocol for novel coronavirus infection - the diagnostic criteria for the trial version 6 (the latest </t>
  </si>
  <si>
    <t>Exclusion criteria: (1) asthma requiring daily treatment, any other chronic respiratory disease
&lt;br&gt;(2) patients with severe mental illness and severe neurosis.?
&lt;br&gt;(3) the risk stratification of exercise rehabilitation was assessed as high-risk patients</t>
  </si>
  <si>
    <t>novel common type of coronavirus pneumonia</t>
  </si>
  <si>
    <t>treatment group :Ba duanjin;</t>
  </si>
  <si>
    <t>ChiCTR2000030306</t>
  </si>
  <si>
    <t>Cancelled by the investigator                               Mechanism of novel coronavirus pneumonia (COVID-19) virus with silent latent immune system induced by envelope protein and vaccine development</t>
  </si>
  <si>
    <t xml:space="preserve">Novel coronavirus pneumonia (COVID-19) in asymptomatic patients: a single center, prospective, open clinical study                                                                                                                                             </t>
  </si>
  <si>
    <t>Luohu hospital group medical center of Shenzhen University</t>
  </si>
  <si>
    <t>http://www.chictr.org.cn/showproj.aspx?proj=50222</t>
  </si>
  <si>
    <t>Case series:15;</t>
  </si>
  <si>
    <t>Bi Xiaohui</t>
  </si>
  <si>
    <t xml:space="preserve">33 Zhongyuan Road, Buji Town, Longgang District, Shenzhen, Guangdong, China  </t>
  </si>
  <si>
    <t>524712958@qq.com</t>
  </si>
  <si>
    <t>+86 15618795225</t>
  </si>
  <si>
    <t xml:space="preserve">Inclusion criteria: 1. Upon the judgment of the researcher, the subject or his legal representative can understand and comply with the requirements of the program, and voluntarily sign the informed consent;
&lt;br&gt;2. According to the new type of coronavirus </t>
  </si>
  <si>
    <t>Exclusion criteria: 1. The subject has a history of substance abuse (defined as the use of any illicit drug) or alcohol abuse within the first year of screening;
&lt;br&gt;2. The subject suffers from active psychosis, which the researcher believes may interfere</t>
  </si>
  <si>
    <t>Time to disease recovery;Time and rate of coronavirus become negative;</t>
  </si>
  <si>
    <t>ChiCTR2000030697</t>
  </si>
  <si>
    <t>A multi-center, open-label observation study for psychological status and intervention efficacy of doctors, nurses, patients and their families in novel coronavirus pneumonia (COVID-19) designated hospitals</t>
  </si>
  <si>
    <t xml:space="preserve">A multi-center, open-label observation study for psychological status and intervention efficacy of doctors, nurses, patients and their families in novel coronavirus pneumonia (COVID-19) designated hospitals                                                 </t>
  </si>
  <si>
    <t>Ningbo First Hospital, Ningbo Hospital of Zhejiang University</t>
  </si>
  <si>
    <t>http://www.chictr.org.cn/showproj.aspx?proj=50781</t>
  </si>
  <si>
    <t>Zhongze Lou</t>
  </si>
  <si>
    <t xml:space="preserve">59 Liuting Street, Haishu, Ningbo, Zhejiang, China </t>
  </si>
  <si>
    <t>lorenzo_87@163.com</t>
  </si>
  <si>
    <t>+86 0574-87085111</t>
  </si>
  <si>
    <t xml:space="preserve">Ningbo First Hospital, Ningbo Hospital of Zhejiang University </t>
  </si>
  <si>
    <t xml:space="preserve">Inclusion criteria: 1. Medical staff of designated hospitals for new crown pneumonia in Ningbo area;
&lt;br&gt;2. Patients with new-coronary pneumonia infection, suspected cases, patients in fever observation ward, forced isolation and home isolation in Ningbo </t>
  </si>
  <si>
    <t>Exclusion criteria: 1. Those who have not completed effective psychological consultation and assessment;
&lt;br&gt;2. Researchers who are unwilling to participate in this survey;
&lt;br&gt;3. The investigator is unwilling to continue during the evaluation process.</t>
  </si>
  <si>
    <t>Novel Coronavirus Pneumonia (COVID-19)N; psychosomatic medicine</t>
  </si>
  <si>
    <t>SDS;SAS;PSQI;</t>
  </si>
  <si>
    <t>ChiCTR2000030114</t>
  </si>
  <si>
    <t>Lung ultrasound in the diagnosis, treatment and prognosis of pulmonary lesions of novel coronavirus pneumonia (COVID-19)</t>
  </si>
  <si>
    <t xml:space="preserve">Lung ultrasound in the diagnosis, treatment and prognosis of pulmonary lesions of novel coronavirus pneumonia(COVID-19)                                                                                                                                        </t>
  </si>
  <si>
    <t>Peking University People's Hospital</t>
  </si>
  <si>
    <t>http://www.chictr.org.cn/showproj.aspx?proj=49987</t>
  </si>
  <si>
    <t>Target condition:150;Difficult condition:0</t>
  </si>
  <si>
    <t>Zhu Fengxue</t>
  </si>
  <si>
    <t>11 Xizhimen Street South, Xicheng District, Beijing, China</t>
  </si>
  <si>
    <t>fxzhu72@163.com</t>
  </si>
  <si>
    <t>+86 13911005275</t>
  </si>
  <si>
    <t>Inclusion criteria: Patients with severe cases of newly diagnosed novel coronavirus pneumonia, aged over 18 years old, meeting the diagnostic criteria for confirmed cases and patients with severe and critical types in the sixth edition of the diagnosis an</t>
  </si>
  <si>
    <t>Exclusion criteria: Patients with severe hemodynamic instability, unfavorable to change body position; Patients with severe deformity of the thorax or massive subcutaneous emphysema that cannot be examined by lung ultrasound; Patients who did not check al</t>
  </si>
  <si>
    <t>Gold Standard:Chest CT examination;Index test:Lung&amp;#32;ultrasound&amp;#32;examination;</t>
  </si>
  <si>
    <t>Lung ultrasound;Chest computed tomography (CT);Respiratory and oxygenation indicators;Prognostic indicators (length of stay, mortality);</t>
  </si>
  <si>
    <t>ChiCTR2000030478</t>
  </si>
  <si>
    <t>Cancelled by the investigator                                    Study for the Effectiveness and Safety of Compound Yuxingcao Mixture in the Treatment of the Novel Coronavirus Pneumonia (COVID-19)</t>
  </si>
  <si>
    <t xml:space="preserve">Positively Controlled Clinical Study of Compound Yuxingcao Mixture in the Treatment of the Novel Coronavirus Pneumonia (COVID-19)                                                                                                                              </t>
  </si>
  <si>
    <t>http://www.chictr.org.cn/showproj.aspx?proj=50460</t>
  </si>
  <si>
    <t>Positive drug control group:60;Compound Yuxingcao Mixture Group:60;</t>
  </si>
  <si>
    <t>Haibin Ni</t>
  </si>
  <si>
    <t>nhb_2002@126.com</t>
  </si>
  <si>
    <t>+86 15312019183</t>
  </si>
  <si>
    <t>Positive drug control group:Refer to the National Health Office Medical Letter (2020) 77 document "Diagnosis and treatment plan for the novel coronavirus disease (trial version 5)" general treatment plan. Based on the general treatment plan of Western med</t>
  </si>
  <si>
    <t>ChiCTR2000030221</t>
  </si>
  <si>
    <t>Cancelled by the investigator               Study for sleep status of medical staffs of hospitals administrating suspected cases of Novel Coronavirus Pneumonia (COVID-19)</t>
  </si>
  <si>
    <t xml:space="preserve">Study for sleep status of medical staffs of hospitals administrating suspected cases of Novel Coronavirus Pneumonia (COVID-19)                                                                                                                                 </t>
  </si>
  <si>
    <t>http://www.chictr.org.cn/showproj.aspx?proj=50071</t>
  </si>
  <si>
    <t>Case series:960;</t>
  </si>
  <si>
    <t>Zhu Haibing</t>
  </si>
  <si>
    <t>8 East Fuyu Road, South Bridge Street, Panyu District, Guangzhou, Guangdong, China</t>
  </si>
  <si>
    <t>zhb-ck@163.com</t>
  </si>
  <si>
    <t>+86 13826041759</t>
  </si>
  <si>
    <t>Central Hospital of Panyu District, Guangzhou City</t>
  </si>
  <si>
    <t>Inclusion criteria: All staff, excluding the internship and probationer, who aged from 18y to 60y and volunteered for this survey, were included in this survey.</t>
  </si>
  <si>
    <t>Exclusion criteria: Employees who go out for further study or leave, people with previous mental disorders, and sufferers who recently undergo a major injury to work or family life, were excluded in this survey.</t>
  </si>
  <si>
    <t>Sleep; Novel Coronavirus Pneumonia (COVID-19)</t>
  </si>
  <si>
    <t>sleep status and related factors of insomnia;</t>
  </si>
  <si>
    <t>ChiCTR2000030082</t>
  </si>
  <si>
    <t>Cancelled by the investigator             Randomized controlled trial for the efficacy of dihydroartemisinine piperaquine in the treatment of mild/common novel coronavirus pneumonia (COVID-19)</t>
  </si>
  <si>
    <t xml:space="preserve">Randomized controlled trial for the efficacy of dihydroartemisinine piperaquine in the treatment of mild/common novel coronavirus pneumonia (COVID-19)                                                                                                         </t>
  </si>
  <si>
    <t>http://www.chictr.org.cn/showproj.aspx?proj=49915</t>
  </si>
  <si>
    <t>Hong tao</t>
  </si>
  <si>
    <t>ht2000@vip.sina.com</t>
  </si>
  <si>
    <t>+86 13803535961</t>
  </si>
  <si>
    <t>Inclusion criteria: Patients with mild/common novel coronavirus pneumonia who agreed to participate in this trial and signed the informed consent form</t>
  </si>
  <si>
    <t>experimental group:dihydroartemisinin piperaquine tablets combined with antiviral treatment.;control group:antiviral treatment was selected as: a-interferon and Ardibdol;</t>
  </si>
  <si>
    <t>The time when the nucleic acid of the novel coronavirus turns negative;Conversion to heavy/critical type;</t>
  </si>
  <si>
    <t>ChiCTR2000030055</t>
  </si>
  <si>
    <t>Multicenter study for the treatment of Dipyridamole with novel coronavirus pneumonia (COVID-19)</t>
  </si>
  <si>
    <t xml:space="preserve">Multicenter study for the treatment of Dipyridamole with novel coronavirus pneumonia (COVID-19)                                                                                                                                                                </t>
  </si>
  <si>
    <t>http://www.chictr.org.cn/showproj.aspx?proj=49864</t>
  </si>
  <si>
    <t>Routine treatment group:230;Dipyridamole treatment group:230;</t>
  </si>
  <si>
    <t>Qingling Zhang</t>
  </si>
  <si>
    <t>zqling68@hotmail.com</t>
  </si>
  <si>
    <t>+86 13609068871</t>
  </si>
  <si>
    <t xml:space="preserve">Inclusion criteria: Suspected cases of neo-coronary pneumonia (outside Hubei province), clinically diagnosed cases (in Hubei province), and light / general confirmed cases, severe/critical confirmed cases, aged 18-70 years, each center enrolls cases in a </t>
  </si>
  <si>
    <t>Exclusion criteria: 1. Patients with presence, coagulopathy or hypotension;
&lt;br&gt;2. Pregnant and lactating women;
&lt;br&gt;3. People with allergies or allergies to Xuebijing Injection and its components;
&lt;br&gt;4. Severe basic diseases that affect survival, includ</t>
  </si>
  <si>
    <t>2019-nCoV pneumonia</t>
  </si>
  <si>
    <t>Routine treatment group:Conventional treatment of 2019-nCoV pneumonia;Dipyridamole treatment group:Conventional treatment of 2019-nCoV pneumonia and Dipyridamole;</t>
  </si>
  <si>
    <t>Complete Blood Count;CRP;blood coagulation;D-dimer;Virological examination of pharyngeal swab;Pulmonary imaging;</t>
  </si>
  <si>
    <t>ChiCTR2000029984</t>
  </si>
  <si>
    <t>Cancelled by the investigator              Study on the effect of human placenta biological preparation on the defense of immune function against novel coronavirus pneumonia (COVID-19)</t>
  </si>
  <si>
    <t xml:space="preserve">Study on the effect of human placenta biological preparation on the defense of immune function against novel coronavirus pneumonia (COVID-19)                                                                                                                  </t>
  </si>
  <si>
    <t>http://www.chictr.org.cn/showproj.aspx?proj=49712</t>
  </si>
  <si>
    <t>Wei Wei</t>
  </si>
  <si>
    <t xml:space="preserve">1 Fourth Nanyun Road, Hi-Tech District, Guangzhou, Guangdong, China </t>
  </si>
  <si>
    <t>wwei@chinacord.org</t>
  </si>
  <si>
    <t>+86 13729856651</t>
  </si>
  <si>
    <t xml:space="preserve">Inclusion criteria: 1. Patients with confirmed novel coronavirus-infected pneumonia; 
&lt;br&gt;2. Voluntarily sign written informed consent.  </t>
  </si>
  <si>
    <t>Experimental group:Routine treatment +biological preparation of human placenta;Control group:conventional therapy;</t>
  </si>
  <si>
    <t>IFN-gama;TNF-alpha;Blood routine index;Time and rate of coronavirus become negative;immunoglobulin;Exacerbation (transfer to RICU) time;Clearance rate and time of main symptoms (fever, fatigue, cough);</t>
  </si>
  <si>
    <t>ChiCTR2000030187</t>
  </si>
  <si>
    <t>Clinical study for Lopinavir and Ritonavir in the treatment of novel coronavirus pneumonia (COVID-19)</t>
  </si>
  <si>
    <t xml:space="preserve">Efficacy and safety of Lopinavir and Ritonavir in the treatment of novel coronavirus pneumonia (COVID-19)                                                                                                                                                      </t>
  </si>
  <si>
    <t>http://www.chictr.org.cn/showproj.aspx?proj=50057</t>
  </si>
  <si>
    <t>Wei Xiao</t>
  </si>
  <si>
    <t>+86 18972161798</t>
  </si>
  <si>
    <t>Inclusion criteria: 1. Sign the written informed consent;
&lt;br&gt;2. Aged 18-80 years old;
&lt;br&gt;3. Meet the diagnostic criteria for novel coronavirus infection(trial version sixth), confirmed by combining with the epidemiological history, clinical manifestatio</t>
  </si>
  <si>
    <t>Exclusion criteria: 1. Patients who are participating in clinical trials of other drugs;
&lt;br&gt;2. Pregnant or lactating women;
&lt;br&gt;3. ALT / AST &gt; 2-fold ULN;
&lt;br&gt;4. Expected survival time &lt; 1 week;
&lt;br&gt;5. With serious liver disease;
&lt;br&gt;6. Patients taking o</t>
  </si>
  <si>
    <t>Experimental group:Lopinavir and Ritonavir Tablets;control group:Routine symptomatic support treatment;</t>
  </si>
  <si>
    <t>Endotracheal intubation rate;mortality;Ratio of virus nucleic acid detection to negative;</t>
  </si>
  <si>
    <t>ChiCTR2000030686</t>
  </si>
  <si>
    <t>The effects of prevention and control measures on treatment and psychological status of cancer patients during the novel coronavirus pneumonia (COVID-19) outbreak</t>
  </si>
  <si>
    <t xml:space="preserve">The effects of  prevention and control measures on treatment and psychological status of cancer patients during the novel coronavirus pneumonia (COVID-19) outbreak                                                                                            </t>
  </si>
  <si>
    <t>http://www.chictr.org.cn/showproj.aspx?proj=50714</t>
  </si>
  <si>
    <t>tumor patients group:300;</t>
  </si>
  <si>
    <t>Baoshan Cao</t>
  </si>
  <si>
    <t>49 North Garden Road, Haidian District, Beijing, China</t>
  </si>
  <si>
    <t>caobaoshan0711@aliyun.com</t>
  </si>
  <si>
    <t>+86 15611963362</t>
  </si>
  <si>
    <t xml:space="preserve">Inclusion criteria: 1. patients diagnosed as malignant tumor by pathology or cytology inpatient or outpatient in general hospital during the outbreak of 2019-nCOV;
&lt;br&gt;2. aged 18 or above;
&lt;br&gt;3. informed consent and ability to cooperate with research. </t>
  </si>
  <si>
    <t xml:space="preserve">Exclusion criteria: anyone who is  reluctant or unable to answer the questionnaire </t>
  </si>
  <si>
    <t>malignant  tumor</t>
  </si>
  <si>
    <t>tumor patients group:no;</t>
  </si>
  <si>
    <t>impact on the treatment of tumor patients;</t>
  </si>
  <si>
    <t>ChiCTR2000030031</t>
  </si>
  <si>
    <t>Cancelled by the investigator                              A randomized, double-blind, parallel, controlled trial for comparison of phosphoric chloroquine combined with standard therapy and standard therapy in mild/common patients with novel coronavirus p</t>
  </si>
  <si>
    <t xml:space="preserve">A randomized, double-blind, parallel, controlled trial for comparison of phosphoric chloroquine combined with standard therapy and standard therapy in mild/common patients with novel coronavirus pneumonia (COVID-19)                                        </t>
  </si>
  <si>
    <t>The Sixth Affiliated Hospital of Guangzhou Medical University (Qingyuan People's Hospital)</t>
  </si>
  <si>
    <t>http://www.chictr.org.cn/showproj.aspx?proj=49806</t>
  </si>
  <si>
    <t>Phosphoric chloroquine:80;Placebo:40;</t>
  </si>
  <si>
    <t>Ying Deng</t>
  </si>
  <si>
    <t>22 Second Shuguang Road, Qingcheng District, Qingyuan, Guangdong, China</t>
  </si>
  <si>
    <t>surewin001@126.com</t>
  </si>
  <si>
    <t>+86 13500296796</t>
  </si>
  <si>
    <t>Inclusion criteria: 1. Meet the requirements of the "New Coronavirus Infected Pneumonia Diagnosis and Treatment Scheme (revision of Trial Version 5)";
&lt;br&gt;2. Aged 18 to 65 years male or female; 
&lt;br&gt;3. The interval from the onset of symptoms to enrollment</t>
  </si>
  <si>
    <t>Exclusion criteria: 1. Serious/critically ill patients with novel coronavirus(COVID-19) pneumonia or patients that clinician consider that he/she shall be treated in ICU;
&lt;br&gt;2. With pneumonia infected by other virus;
&lt;br&gt;3. With one of following abnormal</t>
  </si>
  <si>
    <t>Phosphoric chloroquine:2 tablets phosphoric chloroquine BID, complicated with therapy recommended by New Coronavirus Infected Pneumonia Diagnosis and Treatment Scheme (revision of Trial Version 5);Placebo:2 tablets placebo BID, complicated with therapy re</t>
  </si>
  <si>
    <t>Time of conversion to be negative of novel coronavirus nucleic acid;</t>
  </si>
  <si>
    <t>ChiCTR2000029957</t>
  </si>
  <si>
    <t>Cancelled by the investigator                         An observational study of high-dose Vitamin C in the treatment of severe and critical patients with novel coronavirus pneumonia (COVID-19)</t>
  </si>
  <si>
    <t xml:space="preserve">An observational study of high-dose Vitamin C in the treatment of severe and critical patients with novel coronavirus pneumonia (COVID-19)                                                                                                                     </t>
  </si>
  <si>
    <t>The Second Affiliated Hospital Of Xi'an Jiaotong University</t>
  </si>
  <si>
    <t>http://www.chictr.org.cn/showproj.aspx?proj=49633</t>
  </si>
  <si>
    <t>Case series:66;</t>
  </si>
  <si>
    <t>Gao Dengfeng</t>
  </si>
  <si>
    <t>157 Xiwu Road, Xi'an, Shaanxi, China</t>
  </si>
  <si>
    <t>gaomedic@163.com</t>
  </si>
  <si>
    <t>+86 15091544672</t>
  </si>
  <si>
    <t>Inclusion criteria: 1. Aged&gt;=18 years old;
&lt;br&gt;2. Diagnosed as severe and critical patients with novel coronavirus pneumonia;
&lt;br&gt;3. Being treated in the ICU.</t>
  </si>
  <si>
    <t>Exclusion criteria: 1. Allergic to vitamin C;
&lt;br&gt;2. Cardiogenic dyspnea;
&lt;br&gt;3. Life expectancy&lt;24h;
&lt;br&gt;4. Pregnant and/or lactating female;
&lt;br&gt;5. There is a state of tracheotomy or home oxygen therapy in the past;
&lt;br&gt;6. Previously complicated with in</t>
  </si>
  <si>
    <t>Case series:high-dose Vitamin C+Standard treatment;</t>
  </si>
  <si>
    <t>Ventilation-free days;mortality;</t>
  </si>
  <si>
    <t>ChiCTR2000030005</t>
  </si>
  <si>
    <t>Nucleic acid analysis of novel coronavirus pneumonia (COVID-19) in morning sputum samples and pharyngeal swabs-a prospectively diagnostic test</t>
  </si>
  <si>
    <t xml:space="preserve">Nucleic acid analysis of novel coronavirus pneumonia (COVID-19) in morning sputum samples and pharyngeal swabs-a prospectively diagnostic test                                                                                                                 </t>
  </si>
  <si>
    <t>http://www.chictr.org.cn/showproj.aspx?proj=49669</t>
  </si>
  <si>
    <t>Inclusion criteria: Confirmed or suspected case of COVID-19 in Tongji Hospital, Tongji Medical College, Huazhong University of Science and Technology.
&lt;br&gt;1. Aged between 18-85 years old;
&lt;br&gt;2. Patients with newly diagnosed and suspected COVID-19;
&lt;br&gt;3.</t>
  </si>
  <si>
    <t>Gold Standard:The suspected patient is confirmed by any of the following etiological evidence: 1. Real-time RT-PCR of respiratory tract or blood samples was positive for the SARS-Cov-2; 2. Gene sequencing of respiratory or blood samples is highly homologo</t>
  </si>
  <si>
    <t>detection of SARS-Cov-2 nucleic acid;SEN, ACC;</t>
  </si>
  <si>
    <t>ChiCTR2000029895</t>
  </si>
  <si>
    <t>Cancelled by investigator                Single arm study for the efficacy and safety of GD31 in patients with novel coronavirus pneumonia (COVID-19)</t>
  </si>
  <si>
    <t xml:space="preserve">Single arm study for the efficacy and safety of GD31 in patients with novel coronavirus pneumonia (COVID-19)                                                                                                                                                   </t>
  </si>
  <si>
    <t>Guangzhou Eighth People's Hospital</t>
  </si>
  <si>
    <t>http://www.chictr.org.cn/showproj.aspx?proj=49569</t>
  </si>
  <si>
    <t>Weiping Cai</t>
  </si>
  <si>
    <t>627 Dongfeng Road East, Guangzhou, Guangdong, China</t>
  </si>
  <si>
    <t>gz8hcwp@126.com</t>
  </si>
  <si>
    <t>+86 020-83710825</t>
  </si>
  <si>
    <t>Inclusion criteria: (1)Aged &gt;=18 years old, gender unlimited, inpatient;
&lt;br&gt;(2) Novel coronavirus nucleic acid positive in pharyngeal swab specimen by real-time fluorescent RT-PCR;
&lt;br&gt;(3) Clinical classification is ordinary or severe patients;
&lt;br&gt;(4) I</t>
  </si>
  <si>
    <t>Exclusion criteria: (1) Known or suspected to be allergic to the components of GD31;
&lt;br&gt;(2) Mild or critical patients in clinical classification;
&lt;br&gt;(3) Severe liver diseases (such as child Pugh score &gt;=C, TBIL &gt;=2 ULN, AST &gt;=5 ULN), or HBsAg positive
&lt;</t>
  </si>
  <si>
    <t>Case series:Routine treatment+GD31, GD31: D1: 200mg QD, dissolved in 100ml of saline, intravenous drip, about 60 minutes; D2 ~ 10: 100mg QD, dissolved in 100ml of saline, intravenous drip, 30 minutes.;</t>
  </si>
  <si>
    <t>The negative conversion rate and negative conversion time of novel coronavirus nucleic acid;</t>
  </si>
  <si>
    <t>ChiCTR2000029592</t>
  </si>
  <si>
    <t>Clinical Study of Arbidol Hydrochloride Using for Post-exposure Prophylaxis of 2019-nCoV in High-risk Population Including Medical Staff</t>
  </si>
  <si>
    <t xml:space="preserve">Clinical Study of Arbidol Hydrochloride Using for Post-exposure Prophylaxis of 2019-nCoV in High-risk Population Including Medical Staff                                                                                                                       </t>
  </si>
  <si>
    <t>http://www.chictr.org.cn/showproj.aspx?proj=49069</t>
  </si>
  <si>
    <t>Two cohorts:1000;</t>
  </si>
  <si>
    <t>xin11@hotmail.com</t>
  </si>
  <si>
    <t>+86 027 85726732</t>
  </si>
  <si>
    <t>Inclusion criteria: High-risk population including medical staff on duty during the outbreak of 2019-nCoV pneumonia.</t>
  </si>
  <si>
    <t>Exclusion criteria: 1. People with high-risk exposure who are unwilling to participate in this survey;
&lt;br&gt;2. People with high-risk exposure who want to withdraw from the research during the study.</t>
  </si>
  <si>
    <t>Two cohorts:Arbidol cohort versus without Arbidol cohort;</t>
  </si>
  <si>
    <t>2019-nCoV RNA;2019-nCoV antibody;Chest CT;</t>
  </si>
  <si>
    <t>ChiCTR2000029817</t>
  </si>
  <si>
    <t>Cancelled by the investigator                    Clinical Study of Cord Blood NK Cells Combined with Cord Blood Mesenchymal Stem Cells in the Treatment of Acute Novel Coronavirus Pneumonia (COVID-19)</t>
  </si>
  <si>
    <t xml:space="preserve">Clinical Study of Cord Blood NK Cells Combined with Cord Blood Mesenchymal Stem Cells in the Treatment of Acute Novel Coronavirus Pneumonia (COVID-19)                                                                                                         </t>
  </si>
  <si>
    <t>http://www.chictr.org.cn/showproj.aspx?proj=49384</t>
  </si>
  <si>
    <t>High dose group:20;Conventional dose group:20;Preventive dose group:20;</t>
  </si>
  <si>
    <t>Inclusion criteria: 1. Patients with confirmed new coronavirus-infected pneumonia;
&lt;br&gt;2. Voluntarily sign written informed consent.</t>
  </si>
  <si>
    <t xml:space="preserve">High dose group:High-dose NK cells (&gt;5x10^9)and mesenchymal stem cells(&gt;5x10^9),Intravenous infusion once every two days for a total of five times;Conventional dose group:Conventional dose NK cells (&gt;3x10^9)and mesenchymal stem cells(&gt;3x10^9),Intravenous </t>
  </si>
  <si>
    <t>ChiCTR2000029837</t>
  </si>
  <si>
    <t>Cancelled by the investigator          A randomized, double-blind, parallel, controlled trial for comparison of phosphoric chloroquine combined with standard therapy and standard therapy in mild/common patients with novel coronavirus pneumonia (COVID-19)</t>
  </si>
  <si>
    <t xml:space="preserve">A randomized, double-blind, parallel, controlled trial for comparison of phosphoric chloroquine combined with standard therapy and standard therapy in mild/common patients with novel coronavirus pneumon (COVID-19)ia                                        </t>
  </si>
  <si>
    <t>Jingzhou Central Hospital</t>
  </si>
  <si>
    <t>http://www.chictr.org.cn/showproj.aspx?proj=49495</t>
  </si>
  <si>
    <t>Jinghua Mao</t>
  </si>
  <si>
    <t>60 Jingjing Road, Jingzhou District, Jingzhou, Hubei, China</t>
  </si>
  <si>
    <t>hbjzyyywlc@163.com</t>
  </si>
  <si>
    <t>+86 071 68497225</t>
  </si>
  <si>
    <t xml:space="preserve">Inclusion criteria: Subjects who meet the all of the following criterion to be elegiable for this study:
&lt;br&gt;1. Meet the requirements of the "New Coronavirus Infected Pneumonia Diagnosis and Treatment Scheme (revision of Trial Version 5)";
&lt;br&gt;2. Aged 18 </t>
  </si>
  <si>
    <t>Time of conversion to be negative of novel coronavirus  nucleic acid;</t>
  </si>
  <si>
    <t>ChiCTR2000029812</t>
  </si>
  <si>
    <t>Cancelled by the investigator               Clinical Study for Umbilical Cord Blood Mononuclear Cells in the Treatment of Acute Novel Coronavirus Pneumonia (COVID-19)</t>
  </si>
  <si>
    <t xml:space="preserve">Clinical Study for Umbilical Cord Blood Mononuclear Cells in the Treatment of Acute Novel Coronavirus Pneumonia (NCP)                                                                                                                                          </t>
  </si>
  <si>
    <t>http://www.chictr.org.cn/showproj.aspx?proj=49374</t>
  </si>
  <si>
    <t xml:space="preserve">Guangzhou reborn health management consultation co., LTD </t>
  </si>
  <si>
    <t>Experimental group:Conventional treatment followed by Intravenous infusion of  Umbilical Cord Blood Mononuclear Cells preparations;Control group:Conventional treatment;</t>
  </si>
  <si>
    <t>ChiCTR2000030679</t>
  </si>
  <si>
    <t>Cohort study of Novel Coronavirus Infected Diseases (COVID-19) in children</t>
  </si>
  <si>
    <t xml:space="preserve">Cohort study of Novel Coronavirus Infected Diseases (COVID-19) in children                                                                                                                                                                                     </t>
  </si>
  <si>
    <t>Wuhan Children's Hospital, Tongji Medical College, Huazhong University of Science &amp; Technology</t>
  </si>
  <si>
    <t>http://www.chictr.org.cn/showproj.aspx?proj=50730</t>
  </si>
  <si>
    <t>Liu Zhisheng</t>
  </si>
  <si>
    <t>liuzsc@126.com</t>
  </si>
  <si>
    <t>+86 027-82433145</t>
  </si>
  <si>
    <t>Inclusion criteria: 1. Children aged 0-18 years and met the guideline for the diagnosis and treatment of COVID-19;
&lt;br&gt;2. Agreed to participant in the study;
&lt;br&gt;3. Can cooperate with the later on follow-up.</t>
  </si>
  <si>
    <t xml:space="preserve">Exclusion criteria: no exclusion criteria </t>
  </si>
  <si>
    <t>Novel Coronavirus (COVID-19) Infected Diseases</t>
  </si>
  <si>
    <t>Clinical characteristics;Clinical outcomes;</t>
  </si>
  <si>
    <t>ChiCTR2000029826</t>
  </si>
  <si>
    <t>Cancelled by the investigator            A randomized, double-blind, parallel, controlled trial for comparison of phosphoric chloroquine combined with standard therapy and standard therapy in serious/critically ill patients with novel coronavirus pneumoni</t>
  </si>
  <si>
    <t xml:space="preserve">A randomized, double-blind, parallel, controlled trial for comparison of phosphoric chloroquine combined with standard therapy and standard therapy in serious/critically ill patients with novel coronavirus pneumonia (COVID-19)                             </t>
  </si>
  <si>
    <t>http://www.chictr.org.cn/showproj.aspx?proj=49481</t>
  </si>
  <si>
    <t>Phosphoric chloroquine:30;Placebo:15;</t>
  </si>
  <si>
    <t>Inclusion criteria: 1. Patients who meet the requirements of the New Coronavirus Infected Pneumonia Diagnosis and Treatment Scheme (revision of Trial Version 5);
&lt;br&gt;2. Aged 18-75 years male or female;
&lt;br&gt;3. Serious patient meet one of the following:
&lt;br</t>
  </si>
  <si>
    <t>Exclusion criteria: If subject meet one of the following exclusion critera, he/she cannot be enrolled in this study:
&lt;br&gt;1. Be dysphagia and cannot receive drud by oral administration;
&lt;br&gt;2. Complicated with pneumonia infected by other virus;
&lt;br&gt;3. Alle</t>
  </si>
  <si>
    <t>Phosphoric chloroquine:2 tablets phosphoric chloroquine BID, complicated with therapy recommended by "New Coronavirus Infected Pneumonia Diagnosis and Treatment Scheme (revision of Trial Version 5)";Placebo:2 tablets placebo BID;</t>
  </si>
  <si>
    <t>ChiCTR2000030606</t>
  </si>
  <si>
    <t>Medical records based study for the correlation between Chinese medicine certificate and lung image of novel coronavirus pneumonia (COVID-19)</t>
  </si>
  <si>
    <t xml:space="preserve">Medical records based study for the correlation between Chinese medicine certificate and lung image of novel coronavirus pneumonia (COVID-19)                                                                                                                  </t>
  </si>
  <si>
    <t>http://www.chictr.org.cn/showproj.aspx?proj=50713</t>
  </si>
  <si>
    <t>ND</t>
  </si>
  <si>
    <t>Chinese medicine treatment cohort:40;Integrated Chinese and western medicine treatment cohort:40;Western medicine treatment cohort:40;</t>
  </si>
  <si>
    <t>Miao Qing</t>
  </si>
  <si>
    <t>miaoqing55@sina.com</t>
  </si>
  <si>
    <t>+86 13910812309</t>
  </si>
  <si>
    <t xml:space="preserve">Xiyuan Hospital, Chinese Academy of Traditional Chinese Medicine </t>
  </si>
  <si>
    <t xml:space="preserve">Inclusion criteria: 1. Compliance with NCP diagnostic criteria; 
&lt;br&gt;2. Aged &gt;=18 years. </t>
  </si>
  <si>
    <t xml:space="preserve">Exclusion criteria: 1. Cases of patients with tumor or mental disorder or immunosuppressive disease; 
&lt;br&gt;2. A case of a pregnant or lactating woman; 
&lt;br&gt;3. Incomplete case. </t>
  </si>
  <si>
    <t>Chinese medicine treatment cohort:traditional Chinese medicine;Integrated Chinese and western medicine treatment cohort:Chinese medicine and western medicine;Western medicine treatment cohort:western medicine;</t>
  </si>
  <si>
    <t>Imaging;</t>
  </si>
  <si>
    <t>ChiCTR2000030597</t>
  </si>
  <si>
    <t xml:space="preserve">Study for the correlation between Chinese medicine certificate and lung image of novel coronavirus pneumonia (COVID-19)                                                                                                                                        </t>
  </si>
  <si>
    <t>China Academy of Chinese Medical Science</t>
  </si>
  <si>
    <t>http://www.chictr.org.cn/showproj.aspx?proj=50702</t>
  </si>
  <si>
    <t>Inclusion criteria: 1. Compliance with NCP diagnostic criteria;
&lt;br&gt;2. Aged &gt;=18 years.</t>
  </si>
  <si>
    <t>Exclusion criteria: 1. Cases of patients with tumor or mental disorder or immunosuppressive disease;
&lt;br&gt;2. A case of a pregnant or lactating woman;
&lt;br&gt;3. Incomplete case.</t>
  </si>
  <si>
    <t>Disease Severity;Imaging;Syndrome Features of TCM;</t>
  </si>
  <si>
    <t>ChiCTR2000029820</t>
  </si>
  <si>
    <t>Cancelled by investigator                                      A cox regression analysis of prognosis of novel coronavirus pneumonia (COVID-19)</t>
  </si>
  <si>
    <t xml:space="preserve">A cox regression analysis of prognosis of novel coronavirus pneumonia (COVID-19)                                                                                                                                                                               </t>
  </si>
  <si>
    <t>Wuhan Asia General Hospital</t>
  </si>
  <si>
    <t>http://www.chictr.org.cn/showproj.aspx?proj=49492</t>
  </si>
  <si>
    <t>Case series:410;</t>
  </si>
  <si>
    <t>Huang Keqiang</t>
  </si>
  <si>
    <t>300 Taizihu north Road, Wuhan Economic and Technological Development Zone, Wuhan, Hubei, China</t>
  </si>
  <si>
    <t>hkq123123@163.com</t>
  </si>
  <si>
    <t>+86 15287110369</t>
  </si>
  <si>
    <t>Inclusion criteria: 2020.01.01 Patients who have tested positive for new coronavirus in our hospital</t>
  </si>
  <si>
    <t>Exclusion criteria: 2020.01.01 Patients who have tested negative for new coronavirus in our hospital</t>
  </si>
  <si>
    <t>DEATH;</t>
  </si>
  <si>
    <t>ChiCTR2000030528</t>
  </si>
  <si>
    <t>Application of TCM Nursing Scheme in Patients with Novel Coronavirus Pneumonia (COVID-19)</t>
  </si>
  <si>
    <t xml:space="preserve">Application of TCM Nursing Scheme in Patients with Novel Coronavirus Pneumonia (COVID-19)                                                                                                                                                                      </t>
  </si>
  <si>
    <t>The Second Clinical College of Guangzhou University of Chinese Medicine</t>
  </si>
  <si>
    <t>http://www.chictr.org.cn/showproj.aspx?proj=50641</t>
  </si>
  <si>
    <t>Group 1:30;Group 2:30;</t>
  </si>
  <si>
    <t>Meizhen Lin</t>
  </si>
  <si>
    <t>lmzmay@163.com</t>
  </si>
  <si>
    <t>+86 18922108136</t>
  </si>
  <si>
    <t xml:space="preserve">Inclusion criteria: Refer to the National Health and Health Commission's "Diagnosis and Treatment Plan for New Coronavirus Infected Pneumonia (Trial Version 5)" (hereinafter referred to as "Diagnosis and Treatment Plan") to confirm the diagnosis of adult </t>
  </si>
  <si>
    <t>Exclusion criteria: Participants in other clinical trials within 4 weeks before the start of this study</t>
  </si>
  <si>
    <t>Group 1:Baduanjin;Group 2:Auricular acupressure;</t>
  </si>
  <si>
    <t>GAD-7;</t>
  </si>
  <si>
    <t>ChiCTR2000030509</t>
  </si>
  <si>
    <t>Cancelled by the investigator           Clinical Study of NK Cells in the Treatment of Novel Coronavirus Pneumonia (COVID-19)</t>
  </si>
  <si>
    <t xml:space="preserve">Clinical Study of NK Cells in the Treatment of Novel Coronavirus Pneumonia (COVID-19)                                                                                                                                                                          </t>
  </si>
  <si>
    <t>The First Hospital of Harbin Medical University</t>
  </si>
  <si>
    <t>http://www.chictr.org.cn/showproj.aspx?proj=49956</t>
  </si>
  <si>
    <t>23 Youzheng Street, Harbin, Heilongjiang, China</t>
  </si>
  <si>
    <t>+86 0451-53602290</t>
  </si>
  <si>
    <t>Inclusion criteria: 1. Male or female aged 18-80 years old;
&lt;br&gt;2. Patients with confirmed novel coronavirus-infected pneumonia;
&lt;br&gt;3. Diagnosed as moderate cases of COVID-19 with fever and respiratory symptoms and image showing pneumonia;
&lt;br&gt;4. Volunta</t>
  </si>
  <si>
    <t xml:space="preserve">Exclusion criteria: 1. Sever cases with shock, acute respiratory distress syndrome;
&lt;br&gt;2. Multiple organ failure;
&lt;br&gt;3. Pregnant or lactating women;
&lt;br&gt;4. Cases with malignant disease, autoimmune disease or sever diseases of immune immune system, such </t>
  </si>
  <si>
    <t>experimental group:Intravenous infusion of NK cells on day 0,3 and 6 , 1*107â€”1*108/kg body weight of NK cells each day.;control group:Sodium Potassium Magnesium Calcium and Glucose Injection.;</t>
  </si>
  <si>
    <t>Time and rate of novel coronavirus become negative.;</t>
  </si>
  <si>
    <t>ChiCTR2000030476</t>
  </si>
  <si>
    <t>Study for meditation assists for the rehabilitation of patients with novel coronaviruse pneumonia (COVID-19)</t>
  </si>
  <si>
    <t xml:space="preserve">Study for meditation assists for the rehabilitation of patients with novel coronaviruse pneumonia (COVID-19)                                                                                                                                                   </t>
  </si>
  <si>
    <t>Cancer Institute, Longhua Hospital, Shanghai University of Traditional Chinese Medicine</t>
  </si>
  <si>
    <t>http://www.chictr.org.cn/showproj.aspx?proj=50455</t>
  </si>
  <si>
    <t>1:100;2:100;</t>
  </si>
  <si>
    <t>Jia Lijun</t>
  </si>
  <si>
    <t>ljjia@shutcm.edu.cn</t>
  </si>
  <si>
    <t>+86 13585779708</t>
  </si>
  <si>
    <t>Inclusion criteria: (1) diagnosed as a mild and common type of the new coronavirus pneumonia, meeting the diagnostic criteria of the new coronavirus pneumonia diagnosis plan (trial version 6), both male and female;
&lt;br&gt;(2) aged 14 to 70 years old;
&lt;br&gt;(3)</t>
  </si>
  <si>
    <t>Exclusion criteria: (1) patients with severe heart, liver, kidney and other complications or other serious primary disease or mental illness;
&lt;br&gt;(2) patients whose survival time is not expected to exceed 48 hours from screening;
&lt;br&gt;(3) endotracheal intu</t>
  </si>
  <si>
    <t>1:meditation+Standard treatment of traditional Chinese and Western Medicine;2:Standard treatment of traditional Chinese and Western Medicine;</t>
  </si>
  <si>
    <t>Self-rating depression scale;self-rating anxiety scale;Athens Insomnia Scale;</t>
  </si>
  <si>
    <t>ChiCTR2000030417</t>
  </si>
  <si>
    <t>Cancelled by the investigator                               Efficacy and safety of chloroquine phosphate inhalation combined with standard therapy in the treatment of novel coronavirus pneumonia (COVID-19)</t>
  </si>
  <si>
    <t xml:space="preserve">Efficacy and safety of chloroquine phosphate inhalation combined with standard therapy in the treatment of novel coronavirus pneumonia (COVID-19)                                                                                                              </t>
  </si>
  <si>
    <t>Harbin infectious diseases hospital</t>
  </si>
  <si>
    <t>http://www.chictr.org.cn/showproj.aspx?proj=50279</t>
  </si>
  <si>
    <t>Experimental group:15;control group:15;</t>
  </si>
  <si>
    <t>Jing Xu</t>
  </si>
  <si>
    <t>Room 319, life medicine venture building, Limin biomedical R &amp; D center, East Shenyang Street and South Zhuhai Road, Harbin, Heilongjiang, China</t>
  </si>
  <si>
    <t>18604501911@163.com</t>
  </si>
  <si>
    <t>+86 18604501911</t>
  </si>
  <si>
    <t>Harbin Peiyou Jiandi Biotechnology Co., Ltd</t>
  </si>
  <si>
    <t xml:space="preserve">Inclusion criteria: 1. Aged 18 to 65 years old, both male and female;
&lt;br&gt;2. The eligible subjects (male and female) with fertility must agree to take effective contraceptive measures from the beginning of self-sufficiency with their partners to 6 months </t>
  </si>
  <si>
    <t>Exclusion criteria: 1. Patients with allergic history to 4-aminoquinoline (such as chloroquine, hydroxychloroquine, piperaquine, aminophenquine, etc.) and similar drugs (such as primaquine, etc.) were identified;
&lt;br&gt;2. Patients with blood system diseases</t>
  </si>
  <si>
    <t>Experimental group:Combined standard therapy of chloroquine phosphate aerosol inhalation solution;control group:Water for injection atomization inhalation combined with standard therapy;</t>
  </si>
  <si>
    <t>Temperature returns to normal for more than 3 days;Respiratory symptoms improved significantly;Pulmonary imaging showed that acute exudative lesions were significantly improved;Negative for two consecutive tests of respiratory pathogenic nucleic acid (sam</t>
  </si>
  <si>
    <t>NCT04302519</t>
  </si>
  <si>
    <t>Novel Coronavirus Induced Severe Pneumonia Treated by Dental Pulp Mesenchymal Stem Cells</t>
  </si>
  <si>
    <t>Clinical Study of Novel Coronavirus Induced Severe Pneumonia Treated by Dental Pulp Mesenchymal Stem Cells</t>
  </si>
  <si>
    <t>CAR-T (Shanghai) Biotechnology Co., Ltd.</t>
  </si>
  <si>
    <t>https://clinicaltrials.gov/show/NCT04302519</t>
  </si>
  <si>
    <t>Liwei cheng, doctor;Xiaoyang Zhou, doctor</t>
  </si>
  <si>
    <t>;xiaoyangzh@hotmail.com</t>
  </si>
  <si>
    <t>;18986033792</t>
  </si>
  <si>
    <t>Research office of wuhan renmin university;</t>
  </si>
  <si>
    <t xml:space="preserve">
&lt;br&gt;        Inclusion Criteria:
&lt;br&gt;
&lt;br&gt;          -  1. Age = 18, age = 75, gender unlimited;
&lt;br&gt;
&lt;br&gt;          -  2. novel coronavirus diagnosed severe pneumonia and confirmed no effective treatment
&lt;br&gt;             plan. (severe patients meet any of </t>
  </si>
  <si>
    <t>Biological: Dental pulp mesenchymal stem cells</t>
  </si>
  <si>
    <t>Disppear time of ground-glass shadow in the lungs</t>
  </si>
  <si>
    <t>ChiCTR2000031163</t>
  </si>
  <si>
    <t>The relationship between Vitamin D andnovel coronavirus pneumonia (COVID-19)</t>
  </si>
  <si>
    <t xml:space="preserve">The correlation between Vitamin D deficient and severe status of novel coronavirus pneumonia (COVID-19) patients                                                                                                                                               </t>
  </si>
  <si>
    <t>The People's Hospital of GuangXi Zhuang Autonomous Region</t>
  </si>
  <si>
    <t>http://www.chictr.org.cn/showproj.aspx?proj=51390</t>
  </si>
  <si>
    <t>Case series:80;</t>
  </si>
  <si>
    <t>Kun Ye</t>
  </si>
  <si>
    <t>6 Taoyuan Road, Qingxiu District, Nanning, Guangxi Zhuang Autonomous Region, China</t>
  </si>
  <si>
    <t>yezi5729@163.com</t>
  </si>
  <si>
    <t>+86 18978817899</t>
  </si>
  <si>
    <t>Inclusion criteria: Patinets diagnosed with COVID-19 according to Diagnosis and treatment of novel coronavirus pneumonia (trial version sixth)</t>
  </si>
  <si>
    <t>Exclusion criteria: 25(OH)D level not available</t>
  </si>
  <si>
    <t>25(OH)D;</t>
  </si>
  <si>
    <t>NCT04264533</t>
  </si>
  <si>
    <t>Vitamin C Infusion for the Treatment of Severe 2019-nCoV Infected Pneumonia</t>
  </si>
  <si>
    <t>Vitamin C Infusion for the Treatment of Severe 2019-nCoV Infected Pneumonia: a Prospective Randomized Clinical Trial</t>
  </si>
  <si>
    <t>https://clinicaltrials.gov/show/NCT04264533</t>
  </si>
  <si>
    <t xml:space="preserve">Allocation: Randomized. Intervention model: Parallel Assignment. Primary purpose: Treatment. Masking: Triple (Participant, Care Provider, Outcomes Assessor). </t>
  </si>
  <si>
    <t>Zhiyong Peng, professor;Zhiyong Peng, professor;Zhiyong Peng, professor</t>
  </si>
  <si>
    <t>;pengzy5@hotmail.com;</t>
  </si>
  <si>
    <t>;+8618672396028;</t>
  </si>
  <si>
    <t xml:space="preserve">
&lt;br&gt;        Inclusion Criteria:
&lt;br&gt;
&lt;br&gt;          1. = 18 years old;
&lt;br&gt;
&lt;br&gt;          2. Diagnosed as serious or critical SARI (according to the 4th version of Diagnosis and
&lt;br&gt;             Clinical management of 2019-nCoV infected pneumonia);
&lt;br&gt;
&lt;</t>
  </si>
  <si>
    <t>Vitamin C;Pneumonia, Viral;Pneumonia, Ventilator-Associated</t>
  </si>
  <si>
    <t>Drug: VC;Drug: Sterile Water for Injection</t>
  </si>
  <si>
    <t>Ventilation-free days</t>
  </si>
  <si>
    <t>NCT04308187</t>
  </si>
  <si>
    <t>Influence of the COvid-19 Epidemic on STRESS</t>
  </si>
  <si>
    <t>The COVISTRESS Study: Influence of the COvid-19 Epidemic on STRESS</t>
  </si>
  <si>
    <t>COVISTRESS</t>
  </si>
  <si>
    <t>University Hospital, Clermont-Ferrand</t>
  </si>
  <si>
    <t>https://clinicaltrials.gov/show/NCT04308187</t>
  </si>
  <si>
    <t>Observational [Patient Registry]</t>
  </si>
  <si>
    <t>FrÃ©deric DUTHEIL;Lise Laclautre;Lise Laclautre</t>
  </si>
  <si>
    <t>;promo_interne_drci@chu-clermontferrand.fr;</t>
  </si>
  <si>
    <t>;0473754963;0473754963</t>
  </si>
  <si>
    <t>University Hospital, Clermont-Ferrand;</t>
  </si>
  <si>
    <t xml:space="preserve">
&lt;br&gt;        Inclusion Criteria:
&lt;br&gt;
&lt;br&gt;          -  Anyone volunteer to participate
&lt;br&gt;
&lt;br&gt;        Exclusion Criteria:
&lt;br&gt;
&lt;br&gt;          -  Anyone non-voluntary to participate
&lt;br&gt;      </t>
  </si>
  <si>
    <t>Stress, Psychological</t>
  </si>
  <si>
    <t>Stress</t>
  </si>
  <si>
    <t>NCT04307693</t>
  </si>
  <si>
    <t>Comparison of Lopinavir/Ritonavir or Hydroxychloroquine in Patients With Mild Coronavirus Disease (COVID-19)</t>
  </si>
  <si>
    <t>Randomized Controlled Clinical Trials of Lopinavir/Ritonavir or Hydroxychloroquine in Patients With Mild Coronavirus Disease (COVID-19)</t>
  </si>
  <si>
    <t>Asan Medical Center</t>
  </si>
  <si>
    <t>https://clinicaltrials.gov/show/NCT04307693</t>
  </si>
  <si>
    <t>16 Years</t>
  </si>
  <si>
    <t>99 Years</t>
  </si>
  <si>
    <t>Korea, Republic of</t>
  </si>
  <si>
    <t>Sung-Han Kim, MD.PhD</t>
  </si>
  <si>
    <t>shkimmd@amc.seoul.kr</t>
  </si>
  <si>
    <t>82-2-3010-3114</t>
  </si>
  <si>
    <t xml:space="preserve">
&lt;br&gt;        Inclusion Criteria:
&lt;br&gt;
&lt;br&gt;          -  confirmed mild COVID-19 (NEWS scoring system 0-4)
&lt;br&gt;
&lt;br&gt;        Exclusion Criteria:
&lt;br&gt;
&lt;br&gt;          -  unable to take oral medication
&lt;br&gt;
&lt;br&gt;          -  pregnancy or breast feeding
&lt;br&gt;
&lt;br&gt; </t>
  </si>
  <si>
    <t>Drug: Lopinavir/ritonavir;Drug: Hydroxychloroquine sulfate</t>
  </si>
  <si>
    <t>Viral load</t>
  </si>
  <si>
    <t>ChiCTR2000031104</t>
  </si>
  <si>
    <t>Study for metagenomics of patients with novel coronavirus pneumonia (COVID-19)</t>
  </si>
  <si>
    <t xml:space="preserve">Study for metagenomics of patients with novel coronavirus pneumonia (COVID-19)                                                                                                                                                                                 </t>
  </si>
  <si>
    <t>http://www.chictr.org.cn/showproj.aspx?proj=51185</t>
  </si>
  <si>
    <t>Diagnosed Group:98;Suspending Group:102;</t>
  </si>
  <si>
    <t>Pengfei Pang</t>
  </si>
  <si>
    <t>52 Meihua Road East, Xiangzhou District, Zhuhai, Guangdong, China</t>
  </si>
  <si>
    <t>pangpf@mail.sysu.edu.cn</t>
  </si>
  <si>
    <t>+86 18902536585</t>
  </si>
  <si>
    <t xml:space="preserve">The Fifth Affiliated Hospital of Sun Yat-Sen University </t>
  </si>
  <si>
    <t>Inclusion criteria: (1) Fever patients;
&lt;br&gt;(2) peoples who need to screen the novel coronavirus;
&lt;br&gt;(3) patients for possible infection with novel coronavirus through High throughput sequencing of pathogens;
&lt;br&gt;(4) Age and gender are not limited;
&lt;br&gt;(</t>
  </si>
  <si>
    <t>Exclusion criteria: (1) limited sample size;                                                                          
&lt;br&gt;(2) Lack of sample information;
&lt;br&gt;(3) unable or failure to detect due to human error;
&lt;br&gt;(4) Abnormal results or failure in detec</t>
  </si>
  <si>
    <t>Diagnosed Group:Nil;Suspending Group:Nil;</t>
  </si>
  <si>
    <t>Metagenomics Sequencing;</t>
  </si>
  <si>
    <t>ChiCTR2000030381</t>
  </si>
  <si>
    <t>Cancelled by investigator           A randomized, open-label, controlled and single-center trial to evaluate the efficacy and safety of anti-SARS-CoV-2 inactivated convalescent plasma in the treatment of novel coronavirus pneumonia (COVID-19) patient</t>
  </si>
  <si>
    <t xml:space="preserve">A randomized, open-label, controlled and single-center trial to evaluate the efficacy and safety of anti-SARS-CoV-2 inactivated convalescent plasma in the treatment of novel coronavirus pneumonia (COVID-19) patient                                         </t>
  </si>
  <si>
    <t>http://www.chictr.org.cn/showproj.aspx?proj=50290</t>
  </si>
  <si>
    <t>1 Wenhua Avenue, Jiangxia District, Wuhan, Hubei, China</t>
  </si>
  <si>
    <t>First people's hospital of Jiangxi district, Wuhan</t>
  </si>
  <si>
    <t>Experimental group:Conventional treatment and anti-SARS-CoV-2 virus inactivated plasma;Control group:Conventional treatment and Ordinary plasma;</t>
  </si>
  <si>
    <t>ChiCTR2000030135</t>
  </si>
  <si>
    <t>Cancelled by the investigator                  A randomized controlled trial for high-dose Vitamin C in the treatment of severe and critical novel coronavirus pneumonia (COVID-19) patients</t>
  </si>
  <si>
    <t xml:space="preserve">A randomized controlled trial for high-dose Vitamin C in the treatment of severe and critical novel coronavirus pneumonia (COVID-19) patients                                                                                                                  </t>
  </si>
  <si>
    <t>http://www.chictr.org.cn/showproj.aspx?proj=50002</t>
  </si>
  <si>
    <t>Experimental group:26;Control group:13;</t>
  </si>
  <si>
    <t xml:space="preserve">157 Xiwu Road, Xi'an, Shaanxi, China </t>
  </si>
  <si>
    <t xml:space="preserve">Inclusion criteria: 1. Aged&gt;=18 years old;
&lt;br&gt;2. Diagnosed as severe and critical patients with novel coronavirus pneumonia;
&lt;br&gt;3. Being treated in the ICU. </t>
  </si>
  <si>
    <t>Exclusion criteria: 1. Allergic to vitamin C; 
&lt;br&gt;2. Cardiogenic dyspnea; 
&lt;br&gt;3. Life expectancy&lt;24h; 
&lt;br&gt;4. Pregnant and/or lactating female; 
&lt;br&gt;5. There is a state of tracheotomy or home oxygen therapy in the past; 
&lt;br&gt;6. Previously complicated wi</t>
  </si>
  <si>
    <t>Experimental group:High-dose Vitamin C;Control group:Routine treatment;</t>
  </si>
  <si>
    <t>ChiCTR2000031140</t>
  </si>
  <si>
    <t>Study for the impact on fetus and neonates of vertical transmission of 2019-nCoV</t>
  </si>
  <si>
    <t xml:space="preserve">Study on the impact on fetus and neonates of vertical transmission of 2019-nCoV                                                                                                                                                                                </t>
  </si>
  <si>
    <t>http://www.chictr.org.cn/showproj.aspx?proj=50605</t>
  </si>
  <si>
    <t>CHEN Hui</t>
  </si>
  <si>
    <t>58 Shenlong Avenue, Wuhan, Hubei, China</t>
  </si>
  <si>
    <t>chenhhust@126.com</t>
  </si>
  <si>
    <t>+86 13437171877</t>
  </si>
  <si>
    <t>Union Hospital West Campus, Tongji Medical College, Huazhong University of Science and Technology</t>
  </si>
  <si>
    <t>Inclusion criteria: Pregnant women confirmed with COVID-19 and admitted in our department from February,2020 to August, 2020</t>
  </si>
  <si>
    <t>Neonatal outcome;</t>
  </si>
  <si>
    <t>ChiCTR2000030085</t>
  </si>
  <si>
    <t>Cancelled by the investigator               Study for the false positive rate of IgM / IgG antibody test kit for novel coronavirus pneumonia (COVID-19) in different inpatients</t>
  </si>
  <si>
    <t xml:space="preserve">Study for the false positive rate of IgM / IgG antibody test kit for novel coronavirus pneumonia (COVID-19) in different inpatients                                                                                                                            </t>
  </si>
  <si>
    <t>Department of Burns and Plastic Surgery, Affiliated Hospital of Zunyi Medical University</t>
  </si>
  <si>
    <t>http://www.chictr.org.cn/showproj.aspx?proj=49948</t>
  </si>
  <si>
    <t>Target condition:400;Difficult condition:100</t>
  </si>
  <si>
    <t>Zairong Wei</t>
  </si>
  <si>
    <t>149 Dalian Road, Huichuan District, Zunyi, Guizhou, China</t>
  </si>
  <si>
    <t>188116999@qq.com</t>
  </si>
  <si>
    <t>+86 15208660008</t>
  </si>
  <si>
    <t>Inclusion criteria: 1. Common inpatient, volunteer and fever patient;
&lt;br&gt;2. Patients who are older than 12 years, gender unlimited;
&lt;br&gt;3. Consenting or the guardian of a minor is willing to participate in this trial and will sign the informed consent.</t>
  </si>
  <si>
    <t>Exclusion criteria: With acute cardio-cerebrovascular liver and kidney function damage, or combined with other important organ injury;</t>
  </si>
  <si>
    <t>Gold Standard:Nucleic acid detection method of COVID-19;Index test:IgM/IgG&amp;#32;detection&amp;#32;method&amp;#32;of&amp;#32;COVID-19;</t>
  </si>
  <si>
    <t>Positive/Negtive;False positive of rate  ;</t>
  </si>
  <si>
    <t>ChiCTR2000031138</t>
  </si>
  <si>
    <t>Prospective exploratory clinical research on the efficacy and safety of pirfenidone capsules in the treatment of severe novel coronavirus pneumonia (COVID-19)</t>
  </si>
  <si>
    <t xml:space="preserve">Prospective exploratory clinical research on the efficacy and safety of pirfenidone capsules in the treatment of severe novel coronavirus pneumonia (COVID-19)                                                                                                 </t>
  </si>
  <si>
    <t>The third xiangya hospital of Central South University</t>
  </si>
  <si>
    <t>http://www.chictr.org.cn/showproj.aspx?proj=51416</t>
  </si>
  <si>
    <t>Pirfenidone group:20;Support treatment group:20;</t>
  </si>
  <si>
    <t>Meng Jie</t>
  </si>
  <si>
    <t>138 Tong-Zi-Po Road, Yuelu District, Changsha, Hu'nan, China</t>
  </si>
  <si>
    <t>mengjie@csu.edu.cn</t>
  </si>
  <si>
    <t>+86 13607492399</t>
  </si>
  <si>
    <t>The Third Xiangya Hospital of Central South University</t>
  </si>
  <si>
    <t>Inclusion criteria: (1) Patients aged 18-80 years;
&lt;br&gt;(2) Clear diagnosis of patients with severe COVID-19;
&lt;br&gt;(3) Voluntarily join the trial and sign the informed consent.</t>
  </si>
  <si>
    <t>Exclusion criteria: (1) Those who are allergic to pirfenidone;
&lt;br&gt;(2) The investigator judges that the subject's compliance is poor.
&lt;br&gt;(3) Patients with severe liver disease;
&lt;br&gt;(4) pregnant and lactating patients;
&lt;br&gt;(5) Those who have severe kidney</t>
  </si>
  <si>
    <t>Severe COVID-19</t>
  </si>
  <si>
    <t>Pirfenidone group:Support treatment with oral taken Pirfenidone capsule;Support treatment group:Support treatment ;</t>
  </si>
  <si>
    <t>HRCT score;</t>
  </si>
  <si>
    <t>ChiCTR2000031115</t>
  </si>
  <si>
    <t>A medical records based study of peripheral blood T lymphocyte subsets in patients with novel coronavirus pneumonia (COVID-19)</t>
  </si>
  <si>
    <t xml:space="preserve">A medical records based study of peripheral blood T lymphocyte subsets in patients with novel coronavirus pneumonia (COVID-19)                                                                                                                                 </t>
  </si>
  <si>
    <t>http://www.chictr.org.cn/showproj.aspx?proj=51032</t>
  </si>
  <si>
    <t>Jiao Xianfa</t>
  </si>
  <si>
    <t>278353780@qq.com</t>
  </si>
  <si>
    <t>+86 13674950311</t>
  </si>
  <si>
    <t>Inclusion criteria: COVID-19 patient</t>
  </si>
  <si>
    <t>Exclusion criteria:  Under 18 years of age, suffering from autoimmune diseases</t>
  </si>
  <si>
    <t>T lymphocyte subsets;</t>
  </si>
  <si>
    <t>ChiCTR2000031088</t>
  </si>
  <si>
    <t>A prognosis study of novel coronavirus pneumonia (COVID-19)</t>
  </si>
  <si>
    <t xml:space="preserve">The Cohotr of COVID-19                                                                                                                                                                                                                                         </t>
  </si>
  <si>
    <t>http://www.chictr.org.cn/showproj.aspx?proj=51132</t>
  </si>
  <si>
    <t>COVID-19  patients:314;</t>
  </si>
  <si>
    <t>15 Jiefang Road, Fancheng District, Xiangyang, Hubei, China</t>
  </si>
  <si>
    <t>xyxzyxzx@163.com</t>
  </si>
  <si>
    <t>Inclusion criteria: We recruited patients with positive real-time RT-PCR results who were admitted to Xiangyang No.1 Peoples Hospital before February 9th, 2020.</t>
  </si>
  <si>
    <t>COVID-19  patients:no;</t>
  </si>
  <si>
    <t>demographic information;exposure history;clinical  symptoms;Laboratory examination;radiological  findings;treatment;disease progression;</t>
  </si>
  <si>
    <t>ChiCTR2000031090</t>
  </si>
  <si>
    <t>Psychological Support for Diagnosed Patients with novel coronavirus pneumonia (COVID-19)</t>
  </si>
  <si>
    <t xml:space="preserve">Psychological Support for Diagnosed Patients with novel coronavirus pneumonia (COVID-19)                                                                                                                                                                       </t>
  </si>
  <si>
    <t>Ningbo Kangning Hospital</t>
  </si>
  <si>
    <t>http://www.chictr.org.cn/showproj.aspx?proj=51148</t>
  </si>
  <si>
    <t>Haihang Yu</t>
  </si>
  <si>
    <t>Zhuangyu Road South, Zhenhai District, Ningbo, China</t>
  </si>
  <si>
    <t>yuhaihang0414@sina.com</t>
  </si>
  <si>
    <t>Inclusion criteria: Positive result in nucleic acid test, medical diagnosis is Corona Virus Disease 2019</t>
  </si>
  <si>
    <t xml:space="preserve">Exclusion criteria: 1. Other major mental disorders;
&lt;br&gt;2. Weakness affects participation in the experiment;
&lt;br&gt;3. Communication barriers;
&lt;br&gt;4. Already participated in regular cognitive training;
&lt;br&gt;5. Take psychotropic or other drugs that are known </t>
  </si>
  <si>
    <t>Group 1:psychological support;Group 2:cognitive behavioral therapy;</t>
  </si>
  <si>
    <t>Pittsburgh sleep quality index;Self-rating anxiety scale;Self-rating depression scale;CD-RISC scale;</t>
  </si>
  <si>
    <t>ChiCTR2000030992</t>
  </si>
  <si>
    <t>A medical records based study for the diagnosis and prognosis prediction AI model of novel coronavirus pneumonia (COVID-19)</t>
  </si>
  <si>
    <t xml:space="preserve">The Diagnosis and prognosis prediction of novel coronavirus pneumonia (COVID-19) based on AI and Radiomics                                                                                                                                                     </t>
  </si>
  <si>
    <t>Changzheng Hospital, Naval Military Medical University, Shanghai</t>
  </si>
  <si>
    <t>http://www.chictr.org.cn/showproj.aspx?proj=51338</t>
  </si>
  <si>
    <t>Fan Li</t>
  </si>
  <si>
    <t xml:space="preserve">415 Fengyang Road, Huangpu District, Shanghai, China </t>
  </si>
  <si>
    <t>fanli0930@163.com</t>
  </si>
  <si>
    <t>+86 13564684699</t>
  </si>
  <si>
    <t>Department of Respiratory Medicine, Changzheng Hospital, Naval Military Medical University</t>
  </si>
  <si>
    <t>Inclusion criteria: (1) To include confirmed, suspected and clinically diagnosed cases according to the fifth edition of the diagnosis and treatment guidelines for COVID-19 issued by the national health and construction commission;
&lt;br&gt;(2) Among the patie</t>
  </si>
  <si>
    <t>Exclusion criteria: 1) Patients with severe respiratory movement artifacts 
&lt;br&gt;2) Children, pregnant women and lactating women;</t>
  </si>
  <si>
    <t>Gold Standard:Clinical outcomes;Index test:the&amp;#32;diagnosis&amp;#32;and&amp;#32;prognosis&amp;#32;prediction&amp;#32;AI&amp;#32;model;</t>
  </si>
  <si>
    <t>ChiCTR2000029818</t>
  </si>
  <si>
    <t>Cancelled by the investigator            Clinical Study for Umbilical Cord Blood Plasma in the Treatment of Acute Novel Coronavirus Pneumonia (COVID-19)</t>
  </si>
  <si>
    <t xml:space="preserve">Clinical Study for Umbilical Cord Blood Plasma in the Treatment of Acute Novel Coronavirus Pneumonia (COVID-19)                                                                                                                                                </t>
  </si>
  <si>
    <t>http://www.chictr.org.cn/showproj.aspx?proj=49382</t>
  </si>
  <si>
    <t>Experimental group :30;Control group:30;</t>
  </si>
  <si>
    <t>Experimental group :Conventional treatment followed by Intravenous infusion of Umbilical Cord Blood Plasma preparations;Control group:Conventional treatment ;</t>
  </si>
  <si>
    <t>ChiCTR2000029816</t>
  </si>
  <si>
    <t>Cancelled by the investigator                      Clinical Study for Cord Blood Mesenchymal Stem Cells in the Treatment of Acute Novel Coronavirus Pneumonia (COVID-19)</t>
  </si>
  <si>
    <t xml:space="preserve">Clinical Study of  Cord Blood Mesenchymal Stem Cells in the Treatment of Acute Novel Coronavirus Pneumonia (COVID-19)                                                                                                                                          </t>
  </si>
  <si>
    <t>http://www.chictr.org.cn/showproj.aspx?proj=49389</t>
  </si>
  <si>
    <t>Experimental group:30;Control group :30;</t>
  </si>
  <si>
    <t>85 Kefeng Road, Hi-Tech Development District, Guangzhou, Guangdong, China</t>
  </si>
  <si>
    <t>Experimental group:Conventional treatment followed by Intravenous infusion of Cord Blood Mesenchymal Stem Cells preparations ;Control group :Conventional treatment ;</t>
  </si>
  <si>
    <t>ChiCTR2000030989</t>
  </si>
  <si>
    <t>Internet based Solution Focused Brief Therapy treating adolescent anxiety under the novel coronavirus pneumonia (COVID-19) outbreak: A randomized controlled trial</t>
  </si>
  <si>
    <t xml:space="preserve">Internet based Solution Focused Brief Therapy treating adolescent anxiety under the novel coronavirus pneumonia (COVID-19) outbreak: A randomized controlled trial                                                                                             </t>
  </si>
  <si>
    <t>Beijing Normal University</t>
  </si>
  <si>
    <t>http://www.chictr.org.cn/showproj.aspx?proj=51331</t>
  </si>
  <si>
    <t>SFBT group:38;Waiting Group:38;</t>
  </si>
  <si>
    <t>Shitao Chen</t>
  </si>
  <si>
    <t>19 Xin-Jie-Kou-Wai Street, Haidian District, Beijing, China</t>
  </si>
  <si>
    <t>kittychen36@gmail.com</t>
  </si>
  <si>
    <t>+86 15967196694</t>
  </si>
  <si>
    <t>Mental Health Service Center, Beijing Normal University</t>
  </si>
  <si>
    <t>Inclusion criteria: 1. Aged 11-18 years middle school students;
&lt;br&gt;2. GAD-7 score above 10;
&lt;br&gt;3. willing to participate this study and receive their legal guardian's informed consent;
&lt;br&gt;4. Have stable internet and quiet space to receive internet base</t>
  </si>
  <si>
    <t>Exclusion criteria: 1) Have other severe psychological diagnosis;
&lt;br&gt;2) Have suicidal ideation and plan during the past 2 week;
&lt;br&gt;3) Not willing to let their legal guardian know their participation;
&lt;br&gt;4) Currently taking psychiatric medication;
&lt;br&gt;5</t>
  </si>
  <si>
    <t>Novel Coronavirus Pneumonia (COVID-19); Anxiety Disorder</t>
  </si>
  <si>
    <t>SFBT group:Internet based SFBT;Waiting Group:Wait ;</t>
  </si>
  <si>
    <t>GAD-7;STAI-Y (C);</t>
  </si>
  <si>
    <t>ChiCTR2000030996</t>
  </si>
  <si>
    <t>Effect of Auricular point pressing on insomnia of novel coronavirus pneumonia (COVID-19) patients: a randomized controlled trial.</t>
  </si>
  <si>
    <t xml:space="preserve">Effect of Auricular point pressing on insomnia of 2019 new coronavirus pneumonia patients: a randomized controlled trial.                                                                                                                                      </t>
  </si>
  <si>
    <t>http://www.chictr.org.cn/showproj.aspx?proj=51349</t>
  </si>
  <si>
    <t>Jing Li</t>
  </si>
  <si>
    <t>1 Xiyuan Playground, Haidian District, Beijing</t>
  </si>
  <si>
    <t>xyyylijing@sina.com</t>
  </si>
  <si>
    <t>+86 15901203883</t>
  </si>
  <si>
    <t>Nursing Department of Xiyuan Hospital, Chinese Academy of Traditional Chinese Medicine</t>
  </si>
  <si>
    <t>Inclusion criteria: (1) Patients with mild, common, and severe neocoronary pneumonia; 
&lt;br&gt;(2) Those who meet the diagnostic criteria for insomnia with traditional Chinese medicine; 
&lt;br&gt;(3) Those who meet the diagnostic criteria for insomnia with western</t>
  </si>
  <si>
    <t>Exclusion criteria: (1) Patients who are unwilling to cooperate during the treatment; 
&lt;br&gt;(2) Patients with neocoronary pneumonia converted to critically ill during the treatment; 
&lt;br&gt;(3) Patients with mental illness who have severe primary diseases suc</t>
  </si>
  <si>
    <t>Experimental group:normal treatment and auricular point pressing;control group:normal treatment;</t>
  </si>
  <si>
    <t>insomnia;anxiety;depression;comfort;</t>
  </si>
  <si>
    <t>ChiCTR2000029770</t>
  </si>
  <si>
    <t>Study for epidemiology, diagnosis and treatment of novel coronavirus pneumonia (COVID-19)</t>
  </si>
  <si>
    <t xml:space="preserve">Study for epidemiology, diagnosis and treatment of novel coronavirus pneumonia (COVID-19)                                                                                                                                                                      </t>
  </si>
  <si>
    <t>http://www.chictr.org.cn/showproj.aspx?proj=49412</t>
  </si>
  <si>
    <t>Jin Yang</t>
  </si>
  <si>
    <t>whuhjy@sina.com</t>
  </si>
  <si>
    <t>+86 13554361146</t>
  </si>
  <si>
    <t>Inclusion criteria: Patients confirmed with novel coronavirus pneumonia. The Diagnostic criteria refer to "Pneumonitis Diagnosis and Treatment Scheme for Novel Coronavirus Infection (Trial Version 5)"</t>
  </si>
  <si>
    <t>Exclusion criteria: Physician judged the patient was not suitable for this clinical trial.</t>
  </si>
  <si>
    <t>Patientsâ€™ general information: epidemiological indicators such as age, gender, address, telephone, exposure history, past medical history, and BMI;Clinical symptoms;Patients' signs;blood routine examination;Urine routine test;stool routine examination;B</t>
  </si>
  <si>
    <t>ChiCTR2000031023</t>
  </si>
  <si>
    <t>Perioperative immune prediction and intervention of tumor patients undergoing surgery during the novel coronavirus pneumonia (COVID-19) outbreak period</t>
  </si>
  <si>
    <t xml:space="preserve">Perioperative immune prediction and intervention of tumor patients undergoing surgery during the novel coronavirus pneumonia (COVID-19) outbreak period                                                                                                        </t>
  </si>
  <si>
    <t>Hu'nan Cancer Hospital</t>
  </si>
  <si>
    <t>http://www.chictr.org.cn/showproj.aspx?proj=50984</t>
  </si>
  <si>
    <t>Group 2:160;Group 1:160;</t>
  </si>
  <si>
    <t>Historical control</t>
  </si>
  <si>
    <t>Yang Jinfeng</t>
  </si>
  <si>
    <t>283 Tongzipo Road, Yuelu District, Changsha, Hu'nan, China</t>
  </si>
  <si>
    <t>315977705@qq.com</t>
  </si>
  <si>
    <t>+86 13875985950</t>
  </si>
  <si>
    <t xml:space="preserve">Inclusion criteria: (1) aged 18-60 years;
&lt;br&gt;(2) BMI in the normal range (1+/-20%);
&lt;br&gt;(3) diagnosis of lung cancer, breast cancer, cervical cancer, colorectal cancer, with surgical indications, no distant metastasis;
&lt;br&gt;(4) ASA grade I-II;
&lt;br&gt;(5) no </t>
  </si>
  <si>
    <t>Exclusion criteria: (1) had participated in other clinical trials within 4 weeks before the start of this study;
&lt;br&gt;(2) used albumin and immunoenhancer drugs within 15 days before operation;
&lt;br&gt;(3) had a history of coronavirus infection, direct or indir</t>
  </si>
  <si>
    <t>cancer</t>
  </si>
  <si>
    <t>Group 2:thymosin;Group 1:BaZhen soup;</t>
  </si>
  <si>
    <t>postoperative complication;occupancy rate of intensive care unit;2-year tumor-free survival and overall survival;</t>
  </si>
  <si>
    <t>ChiCTR2000030941</t>
  </si>
  <si>
    <t>A medical records based study for clinical features and prognosis of severe patients with novel coronavirus pneumonia (COVID-19) in Huanggan, Hubei in Huanggang.</t>
  </si>
  <si>
    <t xml:space="preserve">A medical records based study for clinical features and prognosis of severe patients with novel coronavirus pneumonia (COVID-19) in Huanggang.                                                                                                                 </t>
  </si>
  <si>
    <t>Hu'nan Provincial People's Hospital, Hu'nan Normal University</t>
  </si>
  <si>
    <t>http://www.chictr.org.cn/showproj.aspx?proj=51000</t>
  </si>
  <si>
    <t>YY Chen</t>
  </si>
  <si>
    <t>61 West Jiefang Road, Changsha, Hu'nan, China</t>
  </si>
  <si>
    <t>chenyinyin1212@hunnu.edu.cn</t>
  </si>
  <si>
    <t>+86 13637403483</t>
  </si>
  <si>
    <t>Inclusion criteria: Severe patients diagnosed with novel coronavirus pneumonia (COVID-19) in Huanggang City, and admitted to the Dabie mountain regional treatment center in huanggang from Jan.28th,2020 to Mar.12th,2020.</t>
  </si>
  <si>
    <t>Exclusion criteria: Patients who died within 24h after admission.</t>
  </si>
  <si>
    <t>clincical characteristics;</t>
  </si>
  <si>
    <t>ChiCTR2000030986</t>
  </si>
  <si>
    <t>Correlation of T lymphocytes level and clinical severity in novel coronavirus pneumonia (COVID-19) patients: a medical records based retrospective study</t>
  </si>
  <si>
    <t xml:space="preserve">association of T lymphocytes level and clinical severity in patients of NCP: a single-center retrospective data                                                                                                                                                </t>
  </si>
  <si>
    <t>http://www.chictr.org.cn/showproj.aspx?proj=51316</t>
  </si>
  <si>
    <t>Critical group/ Ordinary group:200;</t>
  </si>
  <si>
    <t>GAO Hong</t>
  </si>
  <si>
    <t>13603035264@139.com</t>
  </si>
  <si>
    <t>+86 13603035264</t>
  </si>
  <si>
    <t>Inclusion criteria: 1. Patients diagnosed with COVID-19;
&lt;br&gt;2. Aged older than 18 years.</t>
  </si>
  <si>
    <t>Exclusion criteria: Undetected T lymphocyte count within 48 hours of admission</t>
  </si>
  <si>
    <t>Critical group/ Ordinary group:no;</t>
  </si>
  <si>
    <t>T lymphocyte count;</t>
  </si>
  <si>
    <t>ChiCTR2000031014</t>
  </si>
  <si>
    <t>A Study for SARS-COV-2 RNA Level in Blood and Excrement of Novel Coronavirus Pneumonia (COVID-19) Convalescent Patients</t>
  </si>
  <si>
    <t xml:space="preserve">Detection of SARS-COV-2 RNA Level in Blood and Excrement of Patients Infected with 2019-nCOV in Recovery Period                                                                                                                                                </t>
  </si>
  <si>
    <t>http://www.chictr.org.cn/showproj.aspx?proj=51348</t>
  </si>
  <si>
    <t>SARS-COV-2 RNA Positive group:50;SARS-COV-2 RNA Negative group:50;</t>
  </si>
  <si>
    <t>Rengbin Ji</t>
  </si>
  <si>
    <t xml:space="preserve">41 Xibei Street, Ningbo, Zhejiang, China  </t>
  </si>
  <si>
    <t>rengbinji@163.com</t>
  </si>
  <si>
    <t>+86 13989370664</t>
  </si>
  <si>
    <t>Inclusion criteria: 1. Aged &gt;14years old;
&lt;br&gt;2. The diagnosis conforms to the "Diagnosis and Treatment Plan for Pneumonia Infected in novel coronavirus"</t>
  </si>
  <si>
    <t>2019-nCOV Disease</t>
  </si>
  <si>
    <t>SARS-COV-2 RNA Positive group:None;SARS-COV-2 RNA Negative group:None;</t>
  </si>
  <si>
    <t>Serum SARS-COV-2 RNA;Swallow swab SARS-COV-2 RNA;feces SARS-COV-2 RNA;Sputum SARS-COV-2 RNA;Urine SARS-COV-2 RNA;</t>
  </si>
  <si>
    <t>ChiCTR2000030939</t>
  </si>
  <si>
    <t>Preliminary evaluation of the safety and efficacy of oral LL-37 antiviral peptide (CAS001) in the treatment of novel coronavirus pneumonia (COVID-19)</t>
  </si>
  <si>
    <t xml:space="preserve">Preliminary evaluation of the safety and efficacy of oral LL-37 antiviral peptide (CAS001) in the treatment of novel coronavirus pneumonia                                                                                                                     </t>
  </si>
  <si>
    <t>PLA General Hospital</t>
  </si>
  <si>
    <t>http://www.chictr.org.cn/showproj.aspx?proj=51059</t>
  </si>
  <si>
    <t>Gang Sun</t>
  </si>
  <si>
    <t>sunok301@126.com</t>
  </si>
  <si>
    <t>+86 13501078679</t>
  </si>
  <si>
    <t>Inclusion criteria: (1) all patients with clearly diagnosed NCP who voluntarily receive treatment and do not participate in other clinical trials;
&lt;br&gt;(2) aged &gt;=18 years, approved by the ethics committee, fully understand and sign the informed consent.</t>
  </si>
  <si>
    <t>Exclusion criteria: (1) those who do not meet the above inclusion criteria;
&lt;br&gt;(2) pregnant and lactating women;
&lt;br&gt;(3) severe basic diseases of the liver (Child Pugh score &gt;=C, AST &gt; 5 times the upper limit);
&lt;br&gt;(4) serious renal damage basic diseases</t>
  </si>
  <si>
    <t>Case series:oral CSA0001;</t>
  </si>
  <si>
    <t>nuclear acid test of faeces;nuclear acid test of the upper respiratory tract;IgM;IgG;CT test of lung;glutamic oxalacetic transaminase;glutamic-pyruvic transaminase;total bilirubin;direct bilirubin;urea nitrogen;lactic dehydrogenase;creatinine;lymphocyte;C</t>
  </si>
  <si>
    <t>ChiCTR2000030947</t>
  </si>
  <si>
    <t>A medical records based study for clinical application of extracorporeal membrane oxygenation in the treatment of severe respiratory failure patients with novel coronavirus pneumonia (COVID-19)</t>
  </si>
  <si>
    <t xml:space="preserve">Clinical application of extracorporeal membrane oxygenation in the treatment of severe respiratory failure patients with novel coronavirus pneumonia                                                                                                           </t>
  </si>
  <si>
    <t>http://www.chictr.org.cn/showproj.aspx?proj=51267</t>
  </si>
  <si>
    <t>Case series:34;</t>
  </si>
  <si>
    <t>8 Worker Stadium Road South, Chaoyang District, Beijing, China</t>
  </si>
  <si>
    <t>tongzhaohuicy@sina.com</t>
  </si>
  <si>
    <t>Beijing Chaoyang Hospital</t>
  </si>
  <si>
    <t>Inclusion criteria: 1. patients who meet the requirements of the "diagnosis and treatment plan for pneumonia caused by novel coronavirus infection (the fourth edition)" issued by the general office of the national health commission;
&lt;br&gt;2. patients with s</t>
  </si>
  <si>
    <t>Exclusion criteria: 1. aged &gt;75 years old.
&lt;br&gt;2. after cardiopulmonary resuscitation;
&lt;br&gt;3. accompanied by other severe organ dysfunction (including severe liver and kidney dysfunction, massive upper gastrointestinal bleeding, DIC, etc.).</t>
  </si>
  <si>
    <t>hospital mortality;</t>
  </si>
  <si>
    <t>ChiCTR2000030961</t>
  </si>
  <si>
    <t>A Medical Records Based Retrospective Study for Clinical Characteristics, Treatments and Prognosis of Patients with Novel Coronavirus Pneumonia (COVID-19) in WuHan</t>
  </si>
  <si>
    <t xml:space="preserve">The Retrospective Study about Clinical Characteristics, Treatments and Prognosis of Patients with Novel Coronavirus Pneumonia in WuHan                                                                                                                         </t>
  </si>
  <si>
    <t>http://www.chictr.org.cn/showproj.aspx?proj=51291</t>
  </si>
  <si>
    <t>Tang Hao</t>
  </si>
  <si>
    <t>tanghao_0921@126.com</t>
  </si>
  <si>
    <t>+86 13816033045</t>
  </si>
  <si>
    <t>Inclusion criteria: (1) Patients with novel coronavirus pneumonia in Wuhan Hankou Hospital
&lt;br&gt;(2) Patients with novel coronavirus pneumonia in Wuhan Huoshenshan Hospital
&lt;br&gt;(3) Patients meet the clinical suspicion and diagnosis of new type of coronaviru</t>
  </si>
  <si>
    <t>Exclusion criteria: Patients with inadequate clinical information</t>
  </si>
  <si>
    <t>Clinical Characteristics, Treatments and Prognosis;</t>
  </si>
  <si>
    <t>ChiCTR2000030922</t>
  </si>
  <si>
    <t>Prospective, open-label, controlled, multicenter cohort study of long-acting interferon plus ribavirin in patients with novel coronavirus pneumonia (COVID-19)</t>
  </si>
  <si>
    <t xml:space="preserve">Prospective, open-label, controlled, multicenter cohort study of long-acting interferon plus ribavirin in patients with COVID-19 infection                                                                                                                     </t>
  </si>
  <si>
    <t>Foshan First People's Hospital</t>
  </si>
  <si>
    <t>http://www.chictr.org.cn/showproj.aspx?proj=51141</t>
  </si>
  <si>
    <t>A:15;B:15;</t>
  </si>
  <si>
    <t>Bin Zhang/Yinong Ye</t>
  </si>
  <si>
    <t>81 Lingnan Avenue North, Foshan, Guangdong, China</t>
  </si>
  <si>
    <t>FSYYN001@126.com</t>
  </si>
  <si>
    <t>+86 18038860666</t>
  </si>
  <si>
    <t>Department of Infectious Diseases, Foshan First People's Hospital</t>
  </si>
  <si>
    <t>Inclusion criteria: (1) Aged 18 to 65 years old;
&lt;br&gt;(2) Patients with mild or normal type who have been diagnosed with new type of coronavirus infection [in accordance with the diagnostic criteria of the Notice on Printing and Distributing New Coronaviru</t>
  </si>
  <si>
    <t>Exclusion criteria: (1) Female patients who are pregnant or planning to become pregnant within 7 months;
&lt;br&gt;(2) ALT is higher than 10 times the upper limit of normal value, or total bilirubin is highter than 2 times the upper limit of normal value, or th</t>
  </si>
  <si>
    <t>A:Long-acting interferon alpha-2a (135ug) + ribavirin;B:Abidol + ribavirin;</t>
  </si>
  <si>
    <t>COVID-19 nucleic acid negative conversion rate;Causal mortality;All-cause mortality;</t>
  </si>
  <si>
    <t>NCT04285801</t>
  </si>
  <si>
    <t>Critically Ill Patients With COVID-19 in Hong Kong: a Multicentre Observational Cohort Study</t>
  </si>
  <si>
    <t>Chinese University of Hong Kong</t>
  </si>
  <si>
    <t>https://clinicaltrials.gov/show/NCT04285801</t>
  </si>
  <si>
    <t>Hong Kong</t>
  </si>
  <si>
    <t xml:space="preserve">
&lt;br&gt;        Inclusion Criteria:
&lt;br&gt;
&lt;br&gt;          -  admission to ICU
&lt;br&gt;
&lt;br&gt;          -  adult (=18 years old)
&lt;br&gt;
&lt;br&gt;          -  confirmed case of 2019-nCov infection by 2019-nCov RNA by reverse transcription
&lt;br&gt;             polymerase chain rea</t>
  </si>
  <si>
    <t>28 day mortality</t>
  </si>
  <si>
    <t>NCT04299724</t>
  </si>
  <si>
    <t>Safety and Immunity of Covid-19 aAPC Vaccine</t>
  </si>
  <si>
    <t>Safety and Immunity Evaluation of A Covid-19 Coronavirus Artificial Antigen Presenting Cell Vaccine</t>
  </si>
  <si>
    <t>Shenzhen Geno-Immune Medical Institute</t>
  </si>
  <si>
    <t>https://clinicaltrials.gov/show/NCT04299724</t>
  </si>
  <si>
    <t>6 Months</t>
  </si>
  <si>
    <t>Lung-Ji Chang;Lung-Ji Chang;Lung-Ji Chang</t>
  </si>
  <si>
    <t>;c@szgimi.org;c@szgimi.org</t>
  </si>
  <si>
    <t>;+86(755)8672 5195;86-755-86725195</t>
  </si>
  <si>
    <t>Shenzhen Geno-Immune Medical Institute;</t>
  </si>
  <si>
    <t xml:space="preserve">
&lt;br&gt;        Inclusion Criteria:
&lt;br&gt;
&lt;br&gt;          -  Healthy and Covid-19-positive volunteers
&lt;br&gt;
&lt;br&gt;          -  The interval between the onset of symptoms and randomized is within 7 days in Covid-19
&lt;br&gt;             patients. The onset of symptoms i</t>
  </si>
  <si>
    <t>Treat and Prevent Covid-19 Infection</t>
  </si>
  <si>
    <t>Biological: Pathogen-specific aAPC</t>
  </si>
  <si>
    <t>Frequency of vaccine events;Frequency of serious vaccine events;Proportion of subjects with positive T cell response</t>
  </si>
  <si>
    <t>ChiCTR2000030946</t>
  </si>
  <si>
    <t>Effects of different VTE prevention methods on the prognosis of hospitalized patients with novel coronavirus pneumonia (COVID-19)</t>
  </si>
  <si>
    <t xml:space="preserve">Effects of different VTE prevention methods on the prognosis of hospitalized patients with novel coronavirus pneumonia                                                                                                                                         </t>
  </si>
  <si>
    <t>http://www.chictr.org.cn/showproj.aspx?proj=51265</t>
  </si>
  <si>
    <t>1:80;2:40;</t>
  </si>
  <si>
    <t>Chunli Liu</t>
  </si>
  <si>
    <t>chunli@gird.cn</t>
  </si>
  <si>
    <t>+86 13560158649</t>
  </si>
  <si>
    <t>Inclusion criteria: 1. Patients diagnosed with new coronavirus pneumonia and in need of hospitalization: they meet the diagnostic criteria of the diagnosis and treatment program for new coronavirus pneumonia (trial fifth edition) issued by the national he</t>
  </si>
  <si>
    <t xml:space="preserve">Exclusion criteria: 1. Pregnant women or lactating women;
&lt;br&gt;2. Severe liver function damage (child-pugh grade C);
&lt;br&gt;3. Severe renal impairment (Ccr&lt;=15ml/min);
&lt;br&gt;4. Have any coexisting medical conditions or diseases that the investigator determines </t>
  </si>
  <si>
    <t>1:7/5000   Low molecular weight heparin therapy;2:The mechanical prevention;</t>
  </si>
  <si>
    <t>The biochemical indicators;</t>
  </si>
  <si>
    <t>ChiCTR2000030952</t>
  </si>
  <si>
    <t>Myocardial injury and arrythmias in the novel coronavirus pneumonia (COVID-19) patients</t>
  </si>
  <si>
    <t xml:space="preserve">Myocardial injury and arrythmias in the COVID-19 patients                                                                                                                                                                                                      </t>
  </si>
  <si>
    <t>The Fifth Hospital Affiliated to Sun Yat-sen University</t>
  </si>
  <si>
    <t>http://www.chictr.org.cn/showproj.aspx?proj=51278</t>
  </si>
  <si>
    <t>Case series:93;</t>
  </si>
  <si>
    <t>Chen Jian</t>
  </si>
  <si>
    <t>chenjn@mail.sysu.edu.cn</t>
  </si>
  <si>
    <t>+86 13926931713</t>
  </si>
  <si>
    <t>Inclusion criteria: 1. Diagnosed COVID-19 patients;
&lt;br&gt;2. Suspending COVID-19 patients.</t>
  </si>
  <si>
    <t>Exclusion criteria: Age &lt;14 years old</t>
  </si>
  <si>
    <t>Novel Coronavirus Pneumonia (COVID-19); myocardial injury, arrythmias</t>
  </si>
  <si>
    <t>Clinical characteristics and risk factors;</t>
  </si>
  <si>
    <t>ChiCTR2000030950</t>
  </si>
  <si>
    <t>Study for novel coronavirus pneumonia (COVID-19) patients etiology and immune response and guidance for vaccine design</t>
  </si>
  <si>
    <t xml:space="preserve">Study for novel coronavirus pneumonia (COVID-19) patients etiology and immune response and guidance for vaccine design                                                                                                                                         </t>
  </si>
  <si>
    <t>http://www.chictr.org.cn/showproj.aspx?proj=51272</t>
  </si>
  <si>
    <t>the patients of 2019 new coronavirus pneumonia:50;</t>
  </si>
  <si>
    <t>Liujie</t>
  </si>
  <si>
    <t>liudr@outlook.com</t>
  </si>
  <si>
    <t>+86 18980606533</t>
  </si>
  <si>
    <t>the patients of 2019 new coronavirus pneumonia:None;</t>
  </si>
  <si>
    <t>Nucleic acid;</t>
  </si>
  <si>
    <t>ChiCTR2000030933</t>
  </si>
  <si>
    <t>Effectiveness of ''Liu-Zi-Jue'' combined with respiratory muscle training for respiratory function in novel coronavirus pneumonia (COVID-19) patients: a randomized controlled trial</t>
  </si>
  <si>
    <t xml:space="preserve">Effectiveness of ''Liu-Zi-Jue'' combined with respiratory muscle training for respiratory function in COVID-19 patients: a demonstration study for the key techniques                                                                                          </t>
  </si>
  <si>
    <t>http://www.chictr.org.cn/showproj.aspx?proj=51184</t>
  </si>
  <si>
    <t>Group 1:36;Group 2:36;Group 3:36;</t>
  </si>
  <si>
    <t>Feng Zhen</t>
  </si>
  <si>
    <t>fengzhenly@sina.com</t>
  </si>
  <si>
    <t>+86 13970038111</t>
  </si>
  <si>
    <t>Inclusion criteria: 1. Patients diagnosed with COVID-19 [in accordance with the diagnostic criteria of the Notice on Printing and Distributing COVID-19 Diagnosis and Treatment Plan (Trial Implementation Version 6th) issued by the National Health and Medic</t>
  </si>
  <si>
    <t>Exclusion criteria: 1. Patients diagnosed with the critical type of COVID-19 [in accordance with the diagnostic criteria of the Notice on Printing and Distributing COVID-19 Diagnosis and Treatment Plan (Trial Implementation Version 6th) issued by the Nati</t>
  </si>
  <si>
    <t>Group 1:Liuzijue exercise;Group 2:Respiratory muscle training;Group 3:Liuzijue exercise combined with respiratory muscle training;</t>
  </si>
  <si>
    <t>Maximal inspiratory pressure;Respiratory muscle evaluation;</t>
  </si>
  <si>
    <t>ChiCTR2000030943</t>
  </si>
  <si>
    <t>Venous Thrombosis Risk of novel coronavirus pneumonia (COVID-19) Patients: A Prospective Study</t>
  </si>
  <si>
    <t xml:space="preserve">Venous Thrombosis Risk of 2019-nCoV Pneumonia(COVID-19) Patients: A Prospective Study                                                                                                                                                                          </t>
  </si>
  <si>
    <t>http://www.chictr.org.cn/showproj.aspx?proj=50898</t>
  </si>
  <si>
    <t>324 Jing-Wu-Wei-Qi Road, Huaiyin District, Ji'nan, Shandong, China</t>
  </si>
  <si>
    <t xml:space="preserve">Inclusion criteria: 1. Patients who were diagnosed with novel coronavirus pneumonia by the nucleic acid test;
&lt;br&gt;2. Patients who agreed to enrollment. </t>
  </si>
  <si>
    <t>Venous Thrombosis;</t>
  </si>
  <si>
    <t>ChiCTR2000030906</t>
  </si>
  <si>
    <t>A phase I clinical trial for recombinant novel coronavirus (2019-COV) vaccine (adenoviral vector)</t>
  </si>
  <si>
    <t xml:space="preserve">A single-center, open and dose-escalation phase I clinical trial for recombinant novel coronavirus vaccine (adenoviral vector) in healthy adults aged between 18 and 60 years                                                                                  </t>
  </si>
  <si>
    <t>Jiangsu Provincial Center for Disease Control and Prevention</t>
  </si>
  <si>
    <t>http://www.chictr.org.cn/showproj.aspx?proj=51154</t>
  </si>
  <si>
    <t>1:36;2:36;3:36;</t>
  </si>
  <si>
    <t>Zhu Fengcai</t>
  </si>
  <si>
    <t>172 Jiangsu Road, Gulou District, Nanjing District, Jiangsu, China</t>
  </si>
  <si>
    <t>iszfc@sina.com</t>
  </si>
  <si>
    <t>+86 025 83759418</t>
  </si>
  <si>
    <t>Inclusion criteria: 1. Aged between 18 and 60 years;
&lt;br&gt;2. Able to understand the content of informed consent and willing to sign the informed consent;
&lt;br&gt;3. Able and willing to complete all the secluded study process during the whole follow-up period o</t>
  </si>
  <si>
    <t>Exclusion criteria: 1. Family history of seizure, epilepsy, brain or mental disease;
&lt;br&gt;2. Subject allergic to any component of the investigational vaccine, or a more severe allergic reaction and history of allergies in the past;
&lt;br&gt;3. Woman who is preg</t>
  </si>
  <si>
    <t>1:Low dose (5E10vp);2:Middle dose (1E11vp);3:High dose (1E11vp);</t>
  </si>
  <si>
    <t>adverse reactions 7 days post injection;</t>
  </si>
  <si>
    <t>NCT04302688</t>
  </si>
  <si>
    <t>Accurate Classification System for Patients With COVID-19 Pneumonitis</t>
  </si>
  <si>
    <t>Accurate Classification System for Patients With COVID-19 Based on Prognostic Nomogram</t>
  </si>
  <si>
    <t>https://clinicaltrials.gov/show/NCT04302688</t>
  </si>
  <si>
    <t>Qiong Gong, MD.</t>
  </si>
  <si>
    <t xml:space="preserve">
&lt;br&gt;        Inclusion Criteria:
&lt;br&gt;
&lt;br&gt;          -  Patients with novel coronavirus pneumonia should be examined and diagnosed by CT and
&lt;br&gt;             swab test of viral nucleic acid.
&lt;br&gt;
&lt;br&gt;        Exclusion Criteria:
&lt;br&gt;
&lt;br&gt;          -  Patien</t>
  </si>
  <si>
    <t>Pneumonitis</t>
  </si>
  <si>
    <t>survival status</t>
  </si>
  <si>
    <t>ChiCTR2000031150</t>
  </si>
  <si>
    <t>Application of radiology in the prevention and control system of emergency respiratory infectious diseases</t>
  </si>
  <si>
    <t xml:space="preserve">Application of radiology in the prevention and control system of emergency respiratory infectious diseases                                                                                                                                                     </t>
  </si>
  <si>
    <t>http://www.chictr.org.cn/showproj.aspx?proj=51021</t>
  </si>
  <si>
    <t>Jie Lin</t>
  </si>
  <si>
    <t>41 Xibei Street, Haishu Distruct, Ningbo, Zhejiang, China</t>
  </si>
  <si>
    <t>linjie1992@zju.edu.cn</t>
  </si>
  <si>
    <t>+86 15258871484</t>
  </si>
  <si>
    <t>Exclusion criteria: Confirmed cases who had an organ transplantation were excluded, following the latest guideline of diagnostic and treatment Covid-19 issued by China Health Committee.</t>
  </si>
  <si>
    <t>Abnormalities on chest CT;</t>
  </si>
  <si>
    <t>ChiCTR2000030932</t>
  </si>
  <si>
    <t>Correlation between virological negative conversion and clinical factors and prognosis in patients with novel coronavirus pneumonia (COVID-19)</t>
  </si>
  <si>
    <t xml:space="preserve">Correlation between virological negative conversion and clinical factors and prognosis in patients with novel coronavirus pneumonia (COVID-19)                                                                                                                 </t>
  </si>
  <si>
    <t>Anqing Municipal Hospital</t>
  </si>
  <si>
    <t>http://www.chictr.org.cn/showproj.aspx?proj=51230</t>
  </si>
  <si>
    <t>COVID-19 patients:100;</t>
  </si>
  <si>
    <t>Changqing Hu</t>
  </si>
  <si>
    <t>352 Renmin Road, Yingjiang District, Anqing, Anhui, China</t>
  </si>
  <si>
    <t>13966906638@139.com</t>
  </si>
  <si>
    <t>+86 13966906638</t>
  </si>
  <si>
    <t>Department of Infectious Diseases, Anqing Municipal Hospital</t>
  </si>
  <si>
    <t>Inclusion criteria: Patients with COVID-19 confirmed by CDC</t>
  </si>
  <si>
    <t>COVID-19 patients:Nil;</t>
  </si>
  <si>
    <t>ChiCTR2000030934</t>
  </si>
  <si>
    <t>A Platform for Rapid Immuno-detection and Emergency Vaccine Development of Novel Coronavirus (2019-COV)</t>
  </si>
  <si>
    <t xml:space="preserve">A Platform for Rapid Immuno-detection and Emergency Vaccine Development of  Coronavirus SARS-CoV-2                                                                                                                                                             </t>
  </si>
  <si>
    <t>The Fifth Affiliated Hospital of Sun Yat-sen University</t>
  </si>
  <si>
    <t>http://www.chictr.org.cn/showproj.aspx?proj=51160</t>
  </si>
  <si>
    <t>Tian Lin</t>
  </si>
  <si>
    <t>52 Meihua Road, Xiangzhou District, Zhuhai, Guangdong, China</t>
  </si>
  <si>
    <t>tianlin@mail.sysu.edu.cn</t>
  </si>
  <si>
    <t>+86 0756 2528222</t>
  </si>
  <si>
    <t>Inclusion criteria: 1. novel coronavirus pneumonia confirmed patients, and clinical classification is common, heavy or severe;
&lt;br&gt;2. Willing to participate in rapid immunoassay research.</t>
  </si>
  <si>
    <t>Exclusion criteria: Exclusion criteria (subjects cannot enter the study if they meet any of the following conditions):
&lt;br&gt;(1) There was no rapid immunoassay;
&lt;br&gt;(2) Subjects who could not cooperate with information collection were excluded.</t>
  </si>
  <si>
    <t>Immune response multiomics;</t>
  </si>
  <si>
    <t>ChiCTR2000030519</t>
  </si>
  <si>
    <t>Study for the clinical characteristics and digestive system damage of novel coronavirus pneumonia (COVID-19)</t>
  </si>
  <si>
    <t xml:space="preserve">Study for the clinical characteristics and digestive system damage of novel coronavirus pneumonia COVID-19                                                                                                                                                     </t>
  </si>
  <si>
    <t>http://www.chictr.org.cn/showproj.aspx?proj=50604</t>
  </si>
  <si>
    <t>Chuo Li</t>
  </si>
  <si>
    <t>8 Huaying Road, Baiyun District, Guangzhou, Guangdong, China</t>
  </si>
  <si>
    <t>gz8hlc@126.com</t>
  </si>
  <si>
    <t>+86 15989096626</t>
  </si>
  <si>
    <t>Inclusion criteria: 1. Pharyngeal swabs and / or anal swab specimens are positive for new coronavirus nucleic acids, or viral gene sequencing is highly homologous to known new coronaviruses;
&lt;br&gt;2. Males and females aged 18 to 85 years;
&lt;br&gt;3. Participant</t>
  </si>
  <si>
    <t>Exclusion criteria: 1. Patients who have contraindications to specimen collection, such as: coagulopathy, rectal tumors, anal canal disease, severe cardiopulmonary dysfunction, etc .;
&lt;br&gt;2. Patients with mental illness cannot cooperate with sampling;
&lt;br</t>
  </si>
  <si>
    <t>RNA of  Coronavirus;</t>
  </si>
  <si>
    <t>ChiCTR2000031139</t>
  </si>
  <si>
    <t>Safety and Effectiveness of Human embryonic stem cell-derived M cells (CAStem) for Pulmonary Fibrosis Correlated with novel coronavirus pneumonia (COVID-19)</t>
  </si>
  <si>
    <t xml:space="preserve">Safety and Effectiveness of Human embryonic stem cell-derived M cells (CAStem) for Pulmonary Fibrosis Correlated with novel coronavirus pneumonia(COVID-19)                                                                                                    </t>
  </si>
  <si>
    <t>http://www.chictr.org.cn/showproj.aspx?proj=51404</t>
  </si>
  <si>
    <t xml:space="preserve">1 Yintan Road, Dongxihu District, Wuhan, Hubei, China </t>
  </si>
  <si>
    <t>Inclusion criteria: 1. Aged 18 to 80 years old;
&lt;br&gt;2. Patients diagnosed with novel coronavirus pneumonia (COVID-19);
&lt;br&gt;3. Patients &gt;=21 days since the first symptoms ;
&lt;br&gt;4. The diagnosis of pulmonary fibrosis is based on the chest CT (such as fibrot</t>
  </si>
  <si>
    <t>Exclusion criteria: 1. Patients who are using invasive mechanical ventilation for respiratory support;
&lt;br&gt;2. Patients with recent hemodynamic instability requiring maintenance of vasoactive drugs and determined by the investigator to be unsuitable to par</t>
  </si>
  <si>
    <t>Case series:The cell dose was 3*10^6 cells / kg. It was intravenously infused twice in a row, and the interval between each infusion was 1 week (+/-2 days). If the investigator considered it necessary, an additional infusion could be performed. Infusion i</t>
  </si>
  <si>
    <t>Pulmonary function evaluation;Changes in blood gas analysis;Evaluation of activity;Evaluation of dyspnea;CT changes from baseline;</t>
  </si>
  <si>
    <t>ChiCTR2000030931</t>
  </si>
  <si>
    <t>A Medical Records Based Study for Clinical Characteristic and Outcomes of Hospitalized Patients With Novel Coronavirus Pneumonia (COVID-19)</t>
  </si>
  <si>
    <t xml:space="preserve">Clinical Characteristic and Outcomes of Hospitalized Patients With Coronavirus Disease 2019                                                                                                                                                                    </t>
  </si>
  <si>
    <t>HuiZhou Municipal Central Hospital</t>
  </si>
  <si>
    <t>http://www.chictr.org.cn/showproj.aspx?proj=51212</t>
  </si>
  <si>
    <t>COVID-19 patients:60;</t>
  </si>
  <si>
    <t>Huang Hui</t>
  </si>
  <si>
    <t>41 Erling Road, Huizhou, Guangdong, China</t>
  </si>
  <si>
    <t>393406816@qq.com</t>
  </si>
  <si>
    <t>+86 13825498648</t>
  </si>
  <si>
    <t>Inclusion criteria: Hospitalized patients with COVID19</t>
  </si>
  <si>
    <t>Exclusion criteria: Suspected patients with COVID19, not confirmed by the laboratory</t>
  </si>
  <si>
    <t>COVID-19 patients:Retrospective analysis;</t>
  </si>
  <si>
    <t>Time to negative conversion of severe acute respiratory syndrome coronavirus 2;</t>
  </si>
  <si>
    <t>ChiCTR2000030929</t>
  </si>
  <si>
    <t>A randomized, double-blind, parallel-controlled trial to evaluate the efficacy and safety of anti-SARS-CoV-2 virus inactivated plasma in the treatment of severe novel coronavirus pneumonia (COVID-19)</t>
  </si>
  <si>
    <t xml:space="preserve">A randomized, double-blind, parallel-controlled trial to evaluate the efficacy and safety of anti-SARS-CoV-2 virus inactivated plasma in the treatment of severe novel coronavirus pneumonia (COVID-19)                                                        </t>
  </si>
  <si>
    <t>http://www.chictr.org.cn/showproj.aspx?proj=50696</t>
  </si>
  <si>
    <t>Binghong Zhang</t>
  </si>
  <si>
    <t>zbhong6288@163.com</t>
  </si>
  <si>
    <t>+86 13886009855</t>
  </si>
  <si>
    <t>Inclusion criteria: 1. Aged 18 to 70 years old, inpatients, male or female;
&lt;br&gt;2. Patients with severe COVID-19: confirmed cases shall be in compliance with guideline of "Diagnosis and Treatment Plan for COVID-19 (Version 7)" or updated versions.Confirme</t>
  </si>
  <si>
    <t>Exclusion criteria: The clinical classification of patients with severe novel coronavirus infection is to meet any of the following:
&lt;br&gt;1) Respiratory failure occurs and requires mechanical ventilation;
&lt;br&gt;2) Shock occurs;
&lt;br&gt;3) Combined failure of oth</t>
  </si>
  <si>
    <t>ChiCTR2000030254</t>
  </si>
  <si>
    <t>the Efficacy and Safety of Favipiravir for novel coronavirusâ€“infected pneumonia: A multicenter, randomized, open, positive, parallel-controlled clinical study</t>
  </si>
  <si>
    <t xml:space="preserve">the Efficacy and Safety of Favipiravir for novel coronavirusâ€“infected pneumonia: A multicenter, randomized, open, positive, parallel-controlled clinical study                                                                                               </t>
  </si>
  <si>
    <t>http://www.chictr.org.cn/showproj.aspx?proj=50137</t>
  </si>
  <si>
    <t>Xinghuan Wang</t>
  </si>
  <si>
    <t>+86 027 67813096</t>
  </si>
  <si>
    <t>Inclusion criteria: (1) Aged 18 years or older; 
&lt;br&gt;(2) Voluntarily signed informed consent;
&lt;br&gt;(3) Hospitalized patients diagnosed as COVID-19.</t>
  </si>
  <si>
    <t>Exclusion criteria: (1) Allergic to fabiravir or abidol;
&lt;br&gt;(2) ALT/AST increased 5 times higher than the upper limit of normal, or with child Pugh C;
&lt;br&gt;(3) Severe patients with expected survival time &lt; 48 hours;
&lt;br&gt;(4) Pregnancy;
&lt;br&gt;(5) HIV positive</t>
  </si>
  <si>
    <t>Experimental group:Farpiravir tablets;Control group:Abidole tablets;</t>
  </si>
  <si>
    <t>Clinical recovery rate of day 7;</t>
  </si>
  <si>
    <t>ChiCTR2000031089</t>
  </si>
  <si>
    <t>A medical records based study for Tou-Jie-Qu-Wen Granules in the Treatment of mild and moderate patients with novel coronavirus pneumonia (COVID-19)</t>
  </si>
  <si>
    <t xml:space="preserve">Clinical Research on Treatment of COVID-19 (mild and moderate cases) with Toujiequwen Granules                                                                                                                                                                 </t>
  </si>
  <si>
    <t>http://www.chictr.org.cn/showproj.aspx?proj=51136</t>
  </si>
  <si>
    <t>Luping Lin</t>
  </si>
  <si>
    <t>627 Dongfeng Road, Yuexiu District, Guangzhou, Guangdong, China</t>
  </si>
  <si>
    <t>13533550083@163.com</t>
  </si>
  <si>
    <t>+86 13533550083</t>
  </si>
  <si>
    <t>Inclusion criteria: 1. Patients who have been diagnosed as COVID-19 according to The Diagnosis and Treatment Plan for 2019-nCoV(The Fifth Trial Edition);
&lt;br&gt;2. aged between 18 to 80 years old, male or female;
&lt;br&gt;3. the subjects participating the clinica</t>
  </si>
  <si>
    <t>Exclusion criteria: 1. Patients who are difficult to be administered orally or by nasal feeding, those who are allergic to the test drug and those who are intolerant to the drug;
&lt;br&gt;2. The compliance of medication cannot be guaranteed during the treatmen</t>
  </si>
  <si>
    <t>experimental group:Toujiequwen Granules and basic treatment ;control group:basic treatment with or without antiviral therapy ;</t>
  </si>
  <si>
    <t>syndrome;nucleic acid of nCoV-19;</t>
  </si>
  <si>
    <t>ChiCTR2000030224</t>
  </si>
  <si>
    <t>Cancelled by the investigator                Clinical study of mesenchymal stem cells in treating severe novel coronavirus pneumonia (COVID-19)</t>
  </si>
  <si>
    <t xml:space="preserve">Clinical study of mesenchymal stem cells in treating severe novel coronavirus pneumonia (COVID-19)                                                                                                                                                             </t>
  </si>
  <si>
    <t>http://www.chictr.org.cn/showproj.aspx?proj=49968</t>
  </si>
  <si>
    <t>1 the critical group :8;2 the severe group:8;3 the control group of the critical group:8;4 the control group of the severe group:8;</t>
  </si>
  <si>
    <t>Chengyun Liu</t>
  </si>
  <si>
    <t>chengyunliu@hust.edu.cn</t>
  </si>
  <si>
    <t>+86 18007117616</t>
  </si>
  <si>
    <t>Inclusion criteria: 1. Female patients aged &gt;=18 years who were of childbearing years were excluded from pregnancy and agreed to use non-drug contraceptive measures during the study period;
&lt;br&gt;2. SARS-CoV-2 nucleic acid test positive;
&lt;br&gt;3. Lung CT exam</t>
  </si>
  <si>
    <t>Exclusion criteria: 1. Allergy to drugs and excipients used in this study;
&lt;br&gt;2. Pregnant and lactating women and women of child-bearing years did not agree to use contraception during the experiment;
&lt;br&gt;3.Have malignant tumor or hypercoagulant state;
&lt;</t>
  </si>
  <si>
    <t>1 the critical group :injecting Mesenchymal stem cells;2 the severe group:injecting Mesenchymal stem cells;3 the control group of the critical group:injecting normal saline;4 the control group of the severe group:injecting normal saline;</t>
  </si>
  <si>
    <t>SP02;lesions of lung CT;temperature;Blood routine;Inflammatory biomarkers;</t>
  </si>
  <si>
    <t>ChiCTR2000030993</t>
  </si>
  <si>
    <t>A medical records based study for the value of Upper Respiratory Tract Virus Detection in the assessment of rehabilitation of novel coronavirus pneumonia (COVID-19) patient</t>
  </si>
  <si>
    <t xml:space="preserve">Upper Respiratory Tract Virus Detection of Corona Virus Disease 2019(COVID-19)to Evaluation the value of rehabilitation patients                                                                                                                               </t>
  </si>
  <si>
    <t>http://www.chictr.org.cn/showproj.aspx?proj=51342</t>
  </si>
  <si>
    <t>Target condition:300;Difficult condition:0</t>
  </si>
  <si>
    <t>Binru Wang</t>
  </si>
  <si>
    <t xml:space="preserve">241 Pengliuyang Road, Wuchang District, Wuhan, Hubei, China </t>
  </si>
  <si>
    <t>wanbr2000@sina.com</t>
  </si>
  <si>
    <t>+86 13554260702</t>
  </si>
  <si>
    <t>Inclusion criteria: Meet the criteria for confirmed cases in the "Diagnosis and Treatment of New Coronavirus Pneumonia (Trial Version 7)" issued by the National Health and Health Committee of the People's Republic of China:
&lt;br&gt;1. clinical manifestations:</t>
  </si>
  <si>
    <t xml:space="preserve">Exclusion criteria: (1) Patients with severe mental illness who could not cooperate with treatment; 
&lt;br&gt;(2) Maternal patients; 
&lt;br&gt;(3) Pediatric patients; 
&lt;br&gt;(4) Suicide death cases; 
&lt;br&gt;(5) Transferred to hospital halfway and failed to obtain final </t>
  </si>
  <si>
    <t>Gold Standard:Other parts samples or other methods for virus detection;Index test:Upper&amp;#32;Respiratory&amp;#32;Tract&amp;#32;Virus&amp;#32;Detection;</t>
  </si>
  <si>
    <t>PT-PCR test;SEN, SPE, ACC, AUC of ROC;</t>
  </si>
  <si>
    <t>ChiCTR2000030771</t>
  </si>
  <si>
    <t>Screening and identification of peripheral blood biomarkers in patients with COVID-19 infection based on multiomics studies</t>
  </si>
  <si>
    <t xml:space="preserve">Screening and identification of peripheral blood biomarkers in patients with COVID-19 infection based on multiomics studies                                                                                                                                    </t>
  </si>
  <si>
    <t>The Second Xiangya Hospital of CSU</t>
  </si>
  <si>
    <t>http://www.chictr.org.cn/showproj.aspx?proj=50961</t>
  </si>
  <si>
    <t>Qianjin Lu</t>
  </si>
  <si>
    <t>139 Renmin Middle Road, Furong District, Changsha, Hu'nan, China</t>
  </si>
  <si>
    <t>qianlu5860@gmail.com</t>
  </si>
  <si>
    <t>+86 731-85295860</t>
  </si>
  <si>
    <t>The 2nd Xiangya Hospital of CSU</t>
  </si>
  <si>
    <t>Inclusion criteria: 1. Patients with COVID-19 infection that meet the diagnostic criteria of "the 5th edition Pneumonitis diagnosis and treatment guideline for COVID-19 infection of China";
&lt;br&gt;2. Age- and sex-matched normal people and patients with influ</t>
  </si>
  <si>
    <t>Exclusion criteria: 1. Patients who are using warfarin or with bleeding disorders or bleeding tendencies;
&lt;br&gt;2. Those who refuse to sign the informed consent;</t>
  </si>
  <si>
    <t>Gold Standard:Clinical outcome;Index test:Based&amp;#32;on&amp;#32;proteomics,&amp;#32;genomics,&amp;#32;and&amp;#32;epigenomics&amp;#32;to&amp;#32;detect&amp;#32;molecular&amp;#32;markers&amp;#32;in&amp;#32;peripheral&amp;#32;blood&amp;#32;of&amp;#32;patients&amp;#32;with&amp;#32;mild&amp;#32;and&amp;#32;severe&amp;#32;COVID-19&amp;</t>
  </si>
  <si>
    <t>RNA;DNA;</t>
  </si>
  <si>
    <t>ChiCTR2000030920</t>
  </si>
  <si>
    <t>Evaluation of the effect of taking tricholoma matsutake, cannabis sativa capsule and dendrobium candidum to nutrition intervention of patients with novel coronavirus pneumonia (COVID-19) during convalescence.</t>
  </si>
  <si>
    <t xml:space="preserve">Evaluation of the effect of taking tricholoma matsutake, cannabis sativa capsule and dendrobium candidum to nutrition intervention of patients with novel coronavirus pneumonia (COVID-19) during convalescence.                                               </t>
  </si>
  <si>
    <t>http://www.chictr.org.cn/showproj.aspx?proj=50476</t>
  </si>
  <si>
    <t>Tricholoma matsutake group:25;Cannabis sativa capsule group:25;Dendrobium candidum group:25;Routine treatment group:25;</t>
  </si>
  <si>
    <t xml:space="preserve">41 Xibei Street, Ningbo, Zhejiang, China </t>
  </si>
  <si>
    <t>Inclusion criteria: 1. Aged &gt;=18 years old;
&lt;br&gt;2. The person, who is diagnosed as COVID-19 according to the 'Diagnosis and treatment of novel coronavirus pneumonia (trial edition 5)', is treated with de-isolation and meets hospital discharge criteria:
&lt;b</t>
  </si>
  <si>
    <t>Exclusion criteria: 1. Gestational female patients;
&lt;br&gt;2. Patients with allergic constitution, specifically with a history of allergies to these three intervention drugs;
&lt;br&gt;3. Patients with other malignant diseases such as malignant tumours, chronic li</t>
  </si>
  <si>
    <t>Tricholoma matsutake group:Taking tricholoma matsutake ;Cannabis sativa capsule group:Taking cannabis sativa capsule ;Dendrobium candidum group:Taking dendrobium candidum;Routine treatment group:Taking routine drugs and food;</t>
  </si>
  <si>
    <t>Albumin;Cellular immune indicators (total lymphocyte count (TLC) and T lymphocyte subsets (CD3, CD4));</t>
  </si>
  <si>
    <t>ChiCTR2000030765</t>
  </si>
  <si>
    <t>Cancelled by the investigator                 Clinical guidance of diagnose and treatment for novel coronavirus pneumonia (COVID-19) based on ''Shi-Du-Yi''</t>
  </si>
  <si>
    <t xml:space="preserve">Clinical guidance of diagnose and treatment for novel coronavirus pneumonia (COVID-19) based on ''Shi-Du-Yi''                                                                                                                                                  </t>
  </si>
  <si>
    <t>http://www.chictr.org.cn/showproj.aspx?proj=50964</t>
  </si>
  <si>
    <t>GuoLin  Song</t>
  </si>
  <si>
    <t>prognosis;</t>
  </si>
  <si>
    <t>ChiCTR2000030168</t>
  </si>
  <si>
    <t>Cancelled by the investigator                   A real world study for Compound Houttuyniae Mixture for prevention of novel coronavirus pneumonia (COVID-19)</t>
  </si>
  <si>
    <t xml:space="preserve">A prospective real world study on Compound Houttuyniae Mixture used in people of the observation period in close contact with novel coronavirus pneumonia (COVID-19)                                                                                           </t>
  </si>
  <si>
    <t>http://www.chictr.org.cn/showproj.aspx?proj=49433</t>
  </si>
  <si>
    <t>Experimental group:1000;Control group:1000;</t>
  </si>
  <si>
    <t>Dawei Wang</t>
  </si>
  <si>
    <t>100 Shizhi Street, Hongshan Road, Nanjing, Jiangsu, China</t>
  </si>
  <si>
    <t>cleverwdw@126.com</t>
  </si>
  <si>
    <t>+86 025-52362054</t>
  </si>
  <si>
    <t>Inclusion criteria: 1) Those who have close contact with patients with novel coronavirus pneumonia;
&lt;br&gt;2) Be over 18 years old (including 18 years old);
&lt;br&gt;3) Voluntarily sign written informed consent.</t>
  </si>
  <si>
    <t>Exclusion criteria: 1) According to the researcher's judgment, the diseases that have been or have suffered may affect the patients to participate in the trial;
&lt;br&gt;2) Those who are allergic to the known ingredients of this medicine;
&lt;br&gt;3) Pregnant or la</t>
  </si>
  <si>
    <t>Experimental group:Increased Compound Houttuynia Mixture in real world situations;Control group:None(People who do not receive Compound Houttuynia Mixture in real world situations);</t>
  </si>
  <si>
    <t>Compared with the control group, the positive rate of NCP nucleic acid test on subjects used Compound Houttuynia Mixture.;</t>
  </si>
  <si>
    <t>ChiCTR2000029955</t>
  </si>
  <si>
    <t>Evaluation of myocardial injury of novel coronavirus pneumonia (COVID-19) assessed by multimodal MRI imaging</t>
  </si>
  <si>
    <t xml:space="preserve">Evaluation of myocardial injury of novel coronavirus pneumonia (COVID-19) assessed by multimodal MRI imaging                                                                                                                                                   </t>
  </si>
  <si>
    <t>West China Second University Hospital, Sichuan University</t>
  </si>
  <si>
    <t>http://www.chictr.org.cn/showproj.aspx?proj=49531</t>
  </si>
  <si>
    <t>Target condition:80;Difficult condition:20</t>
  </si>
  <si>
    <t>Ying-kun Guo</t>
  </si>
  <si>
    <t>20 South Renmin Road, Chengdu, Sichuan, China</t>
  </si>
  <si>
    <t>gykpanda@163.com</t>
  </si>
  <si>
    <t>+86 18180609256</t>
  </si>
  <si>
    <t>Inclusion criteria: 1. novel coronavirus pneumonia diagnosis and treatment plan (trial version fifth) was confirmed by 2019-nCoV and the Chinese medicine authority;
&lt;br&gt;2. No contraindications for MR examination;
&lt;br&gt;3. understand the potential risks / be</t>
  </si>
  <si>
    <t>Exclusion criteria: 1. Patients with congenital heart disease, primary and other secondary cardiomyopathy, severe arrhythmia, frequent atrial fibrillation, and serious image quality artifacts;
&lt;br&gt;2. Contraindications of MRI: there are ferromagnetic metal</t>
  </si>
  <si>
    <t>Gold Standard:Clinical outcome, meet the guideline of novel coronavirus pneumonia diagnosis and treatment plan (trial version fifth) was confirmed by 2019-nCoV.;Index test:First&amp;#32;pass&amp;#32;perfusion&amp;#32;imaging&amp;#32;parameters&amp;#32;(slope,&amp;#32;tip,&amp;#32;PT</t>
  </si>
  <si>
    <t>First pass perfusion i;Delayed enhancement;T1 /T2 mapping;Extracellular volume;MRS;CEST;</t>
  </si>
  <si>
    <t>ChiCTR2000030987</t>
  </si>
  <si>
    <t>A Randomized Controlled Trial for Favipiravir Tablets Combine With Chloroquine Phosphate in the Treatment of Novel Coronavirus Pneumonia (COVID-19)</t>
  </si>
  <si>
    <t xml:space="preserve">Clinical Trial of Favipiravir Tablets Combine With Chloroquine Phosphate in the Treatment of novel coronavirus pneumonia (COVID-19)                                                                                                                            </t>
  </si>
  <si>
    <t>Beijing Chao-yang Hospital, Capital Medical University</t>
  </si>
  <si>
    <t>http://www.chictr.org.cn/showproj.aspx?proj=51329</t>
  </si>
  <si>
    <t>Experimental group 1:50;Experimental group 2:50;Control group:50;</t>
  </si>
  <si>
    <t>Inclusion criteria: 1. Male and female aged 18-75 years old;
&lt;br&gt;2. Patients previously diagnosed with COVID-2019: the course of illness is no more than 14 days;If the course of disease was more than 14 days, patients meeting one of the following conditio</t>
  </si>
  <si>
    <t>Exclusion criteria: 1. Cases of severe vomiting or difficulty in ingesting medication;
&lt;br&gt;2. Pregnant and lactating women;
&lt;br&gt;3. Lopinavir/ridonavir, ribavirin, interferon and monoclonal antibody were received 3 days before enrollment;
&lt;br&gt;4. Cases of r</t>
  </si>
  <si>
    <t>Experimental group 1:the oral trial drug favipiravir tablets plus chloroquine phosphatetablets tablets group;Experimental group 2:the oral trial drug favipiravir tablets;Control group:the oral placebo treatment;</t>
  </si>
  <si>
    <t>improvement or recovery of respiratory symptoms;viral nucleic acid shedding;</t>
  </si>
  <si>
    <t>ChiCTR2000029658</t>
  </si>
  <si>
    <t>Nasal high-fow preoxygenation assisted fibre-optic bronchoscope intubation in patients with critical novel coronavirus pneumonia (COVID-19)</t>
  </si>
  <si>
    <t xml:space="preserve">Nasal high-fow preoxygenation assisted fibre-optic bronchoscope intubation in patients with critical novel coronavirus pneumonia (COVID-19): a randomized clinical trial                                                                                       </t>
  </si>
  <si>
    <t>http://www.chictr.org.cn/showproj.aspx?proj=49074</t>
  </si>
  <si>
    <t>Li Bixi</t>
  </si>
  <si>
    <t>bxlee@sohu.com</t>
  </si>
  <si>
    <t>+86 13397192089</t>
  </si>
  <si>
    <t>Inclusion criteria: 1. Eligible patients were adults ((aged 18-80 years);
&lt;br&gt;2. Were identified as laboratory-confirmed 2019-nCoV infection;
&lt;br&gt;3. Those who need intubation in ICU, and with no severe hypoxemia.</t>
  </si>
  <si>
    <t>Exclusion criteria: 1. Intubation required immidiately in case of cardiac arrest or asphyxia;
&lt;br&gt;2. Pregnancy, severe chronic respiratory, uncontrolled gastric reflux disease and any nasopharyngeal anatomical obstacle;
&lt;br&gt;3. Those patients has intubated</t>
  </si>
  <si>
    <t>experimental group:high-fow therapy by nasal cannulae (HFNC);control group:bag- valve mask oxygenation (SMO);</t>
  </si>
  <si>
    <t>the lowest SpO2 during intubation;</t>
  </si>
  <si>
    <t>ChiCTR2000029830</t>
  </si>
  <si>
    <t>A study for the psychological status, social support, and care needs of tumor patients admitted to a general hospital during the novel coronavirus pneumonia (COVID-19) outbreak</t>
  </si>
  <si>
    <t xml:space="preserve">A study for the psychological status, social support, and care needs of tumor patients admitted to a general hospital during the novel coronavirus pneumonia (COVID-19) outbreak                                                                               </t>
  </si>
  <si>
    <t>http://www.chictr.org.cn/showproj.aspx?proj=49511</t>
  </si>
  <si>
    <t>tumor patients group:200;non tumor patients group:200;</t>
  </si>
  <si>
    <t>Hongmei Tao</t>
  </si>
  <si>
    <t>13926946929@163.com</t>
  </si>
  <si>
    <t>+86 13926946929</t>
  </si>
  <si>
    <t>Inclusion criteria: 1. Patients diagnosed as malignant tumor by pathology are admitted to tertiary general hospital, which is a designated hospital for admission to COVID-19;
&lt;br&gt;2. Stay in hospital for 3 days or more;
&lt;br&gt;3. Aged 18 or above;
&lt;br&gt;4. Info</t>
  </si>
  <si>
    <t>Exclusion criteria: 1. Confirmed or suspected novel coronavirus pneumonia infection;
&lt;br&gt;2. KPS &gt; 30 points.</t>
  </si>
  <si>
    <t>malignant tumor; Novel Coronavirus Pneumonia (COVID-19)</t>
  </si>
  <si>
    <t>tumor patients group:N/A;non tumor patients group:N/A;</t>
  </si>
  <si>
    <t>psychological states;</t>
  </si>
  <si>
    <t>ChiCTR2000030985</t>
  </si>
  <si>
    <t>Psychological Responses of Medical Staff during the Metaphase of novel coronavirus pneumonia (COVID-19) Outbreak in Hubei, China</t>
  </si>
  <si>
    <t xml:space="preserve">Psychological Responses of Medical Staff during the Metaphase of Coronavirus Disease 2019 Outbreak in Hubei, China                                                                                                                                             </t>
  </si>
  <si>
    <t>http://www.chictr.org.cn/showproj.aspx?proj=51311</t>
  </si>
  <si>
    <t xml:space="preserve">238 Jiefang Road/99 Zhangzhidong Raod, Wuchang, Wuhan, Hubei, China  </t>
  </si>
  <si>
    <t>+86 13808628586</t>
  </si>
  <si>
    <t xml:space="preserve">Inclusion criteria: (1) Medical staff in Hubei province;
&lt;br&gt;(2) People aged between 18 and 65 years old;
&lt;br&gt;(3) People have electronic social software such as WeChat, QQ and Email. </t>
  </si>
  <si>
    <t>Exclusion criteria:  a history of neurologic and psychiatric deficits</t>
  </si>
  <si>
    <t>cross-sectional study:Nil;</t>
  </si>
  <si>
    <t>Pittsburgh sleep quality index;hospital anxiety and depression scale;</t>
  </si>
  <si>
    <t>ChiCTR2000029573</t>
  </si>
  <si>
    <t>A multicenter, randomized, open, controlled clinical study to evaluate the efficacy and safety of recombinant cytokine gene-derived protein injection in combination with standard therapy in patients with novel coronavirus infection</t>
  </si>
  <si>
    <t xml:space="preserve">A multicenter, randomized, open, controlled clinical study to evaluate the efficacy and safety of recombinant cytokine gene-derived protein injection in combination with standard therapy in patients with novel coronavirus infection                        </t>
  </si>
  <si>
    <t>http://www.chictr.org.cn/showproj.aspx?proj=49065</t>
  </si>
  <si>
    <t>Mild Type Group A:80;Mild Type Group B:80;Common and Heavy Type Group C:160;Common and Heavy Type Group C:160;</t>
  </si>
  <si>
    <t>Inclusion criteria: o be enrolled, all the following criteria must be met:
&lt;br&gt;1) the confirmed patient (or legal guardian) agrees to participate in the study and signs the informed consent;
&lt;br&gt;2) Aged 18-65 years, gender not limited;
&lt;br&gt;3) the time int</t>
  </si>
  <si>
    <t>Exclusion criteria: You cannot be enrolled if you meet any of the following criteria:
&lt;br&gt;1) any situation that cannot allow the program to proceed safely;
&lt;br&gt;2) allergic constitution, allergic to more than one kind of food or medicine;
&lt;br&gt;3) patients w</t>
  </si>
  <si>
    <t>Mild Type Group A:antiviral therapy and Chinese medicine treatment;Mild Type Group B:antiviral therapy, Chinese medicine treatment, and Novaferon atomization;Common and Heavy Type Group C:antiviral therapy and Chinese medicine treatment;Common and Heavy T</t>
  </si>
  <si>
    <t>The time required for RNA Yin conversion of novel coronavirus in respiratory or blood specimens was compared between treatment groups The difference of;</t>
  </si>
  <si>
    <t>ChiCTR2000030951</t>
  </si>
  <si>
    <t>Developing and evaluating of artificial intelligence triage system for suspected novel coronavirus pneumonia (COVID-19): a retrospective study</t>
  </si>
  <si>
    <t xml:space="preserve">Developing and evaluating of artificial intelligence triage system for suspected novel coronavirus pneumonia (COVID-19): a retrospective study                                                                                                                 </t>
  </si>
  <si>
    <t>http://www.chictr.org.cn/showproj.aspx?proj=51283</t>
  </si>
  <si>
    <t>Target condition:2500;Difficult condition:500</t>
  </si>
  <si>
    <t>Wei Wang</t>
  </si>
  <si>
    <t>wwang@vip.126.com</t>
  </si>
  <si>
    <t>+86 13871143176</t>
  </si>
  <si>
    <t xml:space="preserve">Inclusion criteria: (1) The patients with covid-19 were diagnosed;
&lt;br&gt;(2) CT was positive for the first time.                  </t>
  </si>
  <si>
    <t>Exclusion criteria: (1) Reexamine CT;
&lt;br&gt;(2) The CT image can not be analyzed caused by respiratory movement ;
&lt;br&gt;(3) Patients with pleural effusion or atelectasis.</t>
  </si>
  <si>
    <t>Gold Standard:RT-PCR test;Index test:artificial&amp;#32;intelligence&amp;#32;triage&amp;#32;system;</t>
  </si>
  <si>
    <t>CT image;sensitivity;Specificity;Time efficiency;</t>
  </si>
  <si>
    <t>ChiCTR2000029496</t>
  </si>
  <si>
    <t>A randomized, open label, parallel controlled trial of evaluating the efficacy of recombinant cytokine gene-derived protein injection for clearing novel coronavirus in patients with novel coronavirus pneumonia (COVID-19)</t>
  </si>
  <si>
    <t xml:space="preserve">A randomized, open label, parallel controlled trial for evaluating the efficacy of recombinant cytokine gene-derived protein injection on clearing novel coronavirus in patients with novel coronavirus pneumonia (COVID-19)                                   </t>
  </si>
  <si>
    <t>The First Hospital of Changsha; The Second Xiangya Hospital of Central South University</t>
  </si>
  <si>
    <t>http://www.chictr.org.cn/showproj.aspx?proj=48809</t>
  </si>
  <si>
    <t>Intervention A:30;intervention B:30;intervention C:30;</t>
  </si>
  <si>
    <t>Gong Guozhong</t>
  </si>
  <si>
    <t>139 Renmin Road, Furong District, Changsha, Hu'nan, China</t>
  </si>
  <si>
    <t>gongguozhong@csu.edu.cn</t>
  </si>
  <si>
    <t>+86 13873104819</t>
  </si>
  <si>
    <t>The Second Xiangya Hospital of Cental South University</t>
  </si>
  <si>
    <t>Inclusion criteria: (1) aged 18 to 70 years;
&lt;br&gt;(2) Light and heavy patients with new coronavirus infection confirmed by etiology.</t>
  </si>
  <si>
    <t>Exclusion criteria: (1) any situation in which the program cannot proceed safely;
&lt;br&gt;(2) allergic constitution;
&lt;br&gt;(3) serious basic diseases affecting survival, including uncontrolled malignant tumors with multiple metastases that cannot be resected, b</t>
  </si>
  <si>
    <t>Intervention A:On the basis of routine medical treatment, the patients were given Novaferon Atomization inhalation, 20ug each time, twice a day, 7-14 days.;intervention B:On the basis of routine medical treatment, the patients were given lopinavir / riton</t>
  </si>
  <si>
    <t>novel coronavirus nucleic acid clearance rate;</t>
  </si>
  <si>
    <t>ChiCTR2000030944</t>
  </si>
  <si>
    <t>Clinical study of human NK cells and MSCs transplantation for severe novel coronavirus pneumonia (COVID-19)</t>
  </si>
  <si>
    <t xml:space="preserve">An open, multi-center, control, exploratory clinical study of human NK cells and UC-MSCs transplantation for severe novel coronavirus pneumonia                                                                                                                </t>
  </si>
  <si>
    <t>The Second Affiliated Hospital of Nanchang University</t>
  </si>
  <si>
    <t>http://www.chictr.org.cn/showproj.aspx?proj=50199</t>
  </si>
  <si>
    <t>Ye Xiaoqun</t>
  </si>
  <si>
    <t>1 Minde Road, Donghu District, Nanchang, Jiangxi, China</t>
  </si>
  <si>
    <t>511201663@qq.com</t>
  </si>
  <si>
    <t>+86 0791 86300047</t>
  </si>
  <si>
    <t xml:space="preserve">Inclusion criteria: 1. Patients are eligible for inclusion if they meet all of the following criteria within 5-7 days after the first admission to the ICU.
&lt;br&gt;2. The patients met the diagnostic criteria of 2019-nCoV pneumonia (new coronavirus infection) </t>
  </si>
  <si>
    <t>Exclusion criteria: 1. sNCP caused by other non-viral infections (such as trauma);
&lt;br&gt;2. WHO grade III or IV pulmonary hypertension;
&lt;br&gt;3. Malignant tumor in lung and other systems;
&lt;br&gt;4. Lactating women or screening women with positive blood pregnancy</t>
  </si>
  <si>
    <t>Experimental group:On the basis of the current clinical treatment of SNCP, NK cells and MSCs were increased;Control group:current clinical treatment of SNCP;</t>
  </si>
  <si>
    <t>Changes of serum inflammatory factors;Patient death risk;Drug related adverse reactions and events;</t>
  </si>
  <si>
    <t>ChiCTR2000030942</t>
  </si>
  <si>
    <t>Combined diagnostic value of novel coronavirus (2019-CoV) infection detected by NLR and CRP</t>
  </si>
  <si>
    <t xml:space="preserve">Combined diagnostic value of novel coronavirus infection detected by NLR and CRP                                                                                                                                                                               </t>
  </si>
  <si>
    <t>Shanghai Kongjiang Hospital</t>
  </si>
  <si>
    <t>http://www.chictr.org.cn/showproj.aspx?proj=50981</t>
  </si>
  <si>
    <t>Case series:191;</t>
  </si>
  <si>
    <t>MINGLI LIU</t>
  </si>
  <si>
    <t>480 Shuangyang Road, Yangpu District, Shanghai, China</t>
  </si>
  <si>
    <t>395956184@qq.com</t>
  </si>
  <si>
    <t>+86 13761153836</t>
  </si>
  <si>
    <t>Inclusion criteria: A novel coronavirus infection was treated in 191 hospitals in Wuhan Third Hospital from January 21, 2020 to February 20, 2020. Among them, 83 cases were common group, 20 cases were severe group, 43 cases were critical group, 45 cases w</t>
  </si>
  <si>
    <t>Exclusion criteria: Undiagnosed NCP patients</t>
  </si>
  <si>
    <t>Blood routine test;</t>
  </si>
  <si>
    <t>NCT04263402</t>
  </si>
  <si>
    <t>The Efficacy of Different Hormone Doses in 2019-nCoV Severe Pneumonia</t>
  </si>
  <si>
    <t>An Open, Prospective/Retrospective, Randomized Controlled Cohort Study to Compare the Efficacy of Different Hormone Doses in the Treatment of 2019-nCoV Severe Pneumonia</t>
  </si>
  <si>
    <t>https://clinicaltrials.gov/show/NCT04263402</t>
  </si>
  <si>
    <t>Qing Ning, Professor;Qin Ning, professor</t>
  </si>
  <si>
    <t>qning@vip.sina.com;qning@vip.sina.com</t>
  </si>
  <si>
    <t>+8613971521450;</t>
  </si>
  <si>
    <t xml:space="preserve">
&lt;br&gt;        Inclusion Criteria:
&lt;br&gt;
&lt;br&gt;        1.Meet the definition of severe pneumonia(Comply with any of the followings):
&lt;br&gt;
&lt;br&gt;          1. Shortness of breath,RR=30 bpm;
&lt;br&gt;
&lt;br&gt;          2. In a resting state:SPO2=93%;
&lt;br&gt;
&lt;br&gt;          3. P</t>
  </si>
  <si>
    <t>2019-nCoV Severe Pneumonia</t>
  </si>
  <si>
    <t>Drug: Methylprednisolone;Drug: Methylprednisolone</t>
  </si>
  <si>
    <t>Rate and time of entering the critical stage;Rate of disease remission</t>
  </si>
  <si>
    <t>NCT04273763</t>
  </si>
  <si>
    <t>Evaluating the Efficacy and Safety of Bromhexine Hydrochloride Tablets Combined With Standard Treatment/ Standard Treatment in Patients With Suspected and Mild Novel Coronavirus Pneumonia (COVID-19)</t>
  </si>
  <si>
    <t>Second Affiliated Hospital of Wenzhou Medical University</t>
  </si>
  <si>
    <t>https://clinicaltrials.gov/show/NCT04273763</t>
  </si>
  <si>
    <t xml:space="preserve">Allocation: Randomized. Intervention model: Sequential Assignment. Primary purpose: Treatment. Masking: None (Open Label). </t>
  </si>
  <si>
    <t>XIAN SHEN, phd</t>
  </si>
  <si>
    <t>The 2nd Affiliated Hospital of Wenzhou Medical University</t>
  </si>
  <si>
    <t xml:space="preserve">
&lt;br&gt;        Inclusion Criteria:
&lt;br&gt;
&lt;br&gt;          -  Aged between 18 and 80 years (Including 18and 80years, male or female).
&lt;br&gt;
&lt;br&gt;          -  One of them:
&lt;br&gt;
&lt;br&gt;               1. Laboratory (RT-PCR) and clinical symptoms confirmed case of novel </t>
  </si>
  <si>
    <t>Novel Coronavirus Pneumonia;2019-nCoV</t>
  </si>
  <si>
    <t>Drug: Bromhexine Hydrochloride Tablets;Drug: Arbidol Hydrochloride Granules;Drug: Recombinant Human Interferon a2b Spray</t>
  </si>
  <si>
    <t>Rate of aggravation;Time to clinical recovery after treatment</t>
  </si>
  <si>
    <t>EUCTR2020-000890-25-FR</t>
  </si>
  <si>
    <t>Hydroxychloroquine as a treatment for coronavirus disease COVID-19</t>
  </si>
  <si>
    <t xml:space="preserve">Treatment of Coronavirus SARS-Cov2 Respiratory Infections with Hydroxychloroquine - SARS-CoV2quine                                                                                                                                                             </t>
  </si>
  <si>
    <t>Fondation MÃ©diterranÃ©e Infection (FMI) - IHU MÃ©diterranÃ©e Infection</t>
  </si>
  <si>
    <t>EU Clinical Trials Register</t>
  </si>
  <si>
    <t>https://www.clinicaltrialsregister.eu/ctr-search/search?query=eudract_number:2020-000890-25</t>
  </si>
  <si>
    <t>Authorised</t>
  </si>
  <si>
    <t>&lt;br&gt;Female: yes&lt;br&gt;Male: yes&lt;br&gt;</t>
  </si>
  <si>
    <t>Interventional clinical trial of medicinal product</t>
  </si>
  <si>
    <t xml:space="preserve">Controlled: no
Randomised: no
Open: no
Single blind: no
Double blind: no
Parallel group: no
Cross over: no
Other: no
If controlled, specify comparator, Other Medicinial Product: no
Placebo: no
Other: no
</t>
  </si>
  <si>
    <t xml:space="preserve">Human pharmacology (Phase I): no
Therapeutic exploratory (Phase II): no
Therapeutic confirmatory - (Phase III): yes
Therapeutic use (Phase IV): no
</t>
  </si>
  <si>
    <t>IHU MÃ©diterranÃ©e Infection</t>
  </si>
  <si>
    <t>19-21 Boulevard Jean Moulin</t>
  </si>
  <si>
    <t>line.meddeb@ap-hm.fr</t>
  </si>
  <si>
    <t>00334 13 73 23 47</t>
  </si>
  <si>
    <t>Inclusion criteria: &lt;br&gt;- Women and men with documented respiratory infection with Coronavirus SARS CoV 2
&lt;br&gt;- Teenager girls and boys aged more than 12 years old
&lt;br&gt;- Persons who have given their free and informed consent and have signed the written fo</t>
  </si>
  <si>
    <t xml:space="preserve">Exclusion criteria: &lt;br&gt;- Pregnant woman 
&lt;br&gt;-Child less than 12 years-old 
&lt;br&gt;-Known hypersensitivity to chloroquine or hydroxy chloroquine.
&lt;br&gt;-Feeding
&lt;br&gt;-Retinopathy
&lt;br&gt;-Known deficit in G6PD
&lt;br&gt;-Refusal to participate in the study
&lt;br&gt;-Patient </t>
  </si>
  <si>
    <t>Patients with documented respiratory infection with coronavirus SARS COV 2;Therapeutic area: Diseases [C] - Virus Diseases [C02]</t>
  </si>
  <si>
    <t>&lt;br&gt;Trade Name: Plaquenil 200 mg, comprimÃ© pelliculÃ©&lt;br&gt;Pharmaceutical Form: Coated tablet&lt;br&gt;&lt;br&gt;</t>
  </si>
  <si>
    <t>Main Objective: To shorten the period of virus carrying and thus contagion;Secondary Objective: To evaluate the clinical effectiveness of treatment on time to apyrexia, normalization of respiratory rate, and average length of hospital stay and mortality.;</t>
  </si>
  <si>
    <t>ChiCTR2000030919</t>
  </si>
  <si>
    <t>An observational study for cardiac and pulmonary ultrasound and evaluation of treatment of severe patients with novel coronavirus pneumonia (COVID-19)</t>
  </si>
  <si>
    <t xml:space="preserve">An observational study of cardiac and pulmonary ultrasound and evaluation of treatment of severe patients with novel coronavirus pneumonia (COVID-19)                                                                                                          </t>
  </si>
  <si>
    <t>Xiangya Hospital, Central South University (West Campus of Wuhan Union Hospital)</t>
  </si>
  <si>
    <t>http://www.chictr.org.cn/showproj.aspx?proj=51149</t>
  </si>
  <si>
    <t>observational:80;</t>
  </si>
  <si>
    <t>Zhang Lina</t>
  </si>
  <si>
    <t>zln7095@163.com</t>
  </si>
  <si>
    <t>+86 15874875763</t>
  </si>
  <si>
    <t>Intensive Care Unit, XiangYa Hospital, Central South University</t>
  </si>
  <si>
    <t>Inclusion criteria: 1) &gt; 18 years of age;
&lt;br&gt;2) identify the patients infected with the new coronavirus pneumonia;
&lt;br&gt;3) the patient completes CT examination;
&lt;br&gt;4) sign the informed consent.</t>
  </si>
  <si>
    <t>Exclusion criteria: 1. those who cannot complete cardiopulmonary ultrasound according to the a-ccue process;
&lt;br&gt;2. the patient or his guardian requests to withdraw from the researcher;</t>
  </si>
  <si>
    <t>observational:Ultrasonic monitoring;</t>
  </si>
  <si>
    <t>auto B line method;Semi-automatic manual measurement of line B;CT image score;NEWS score;hospital time;ICU time;Critical time;Hospital costs;mechanical ventilation time;prognosis of the patient;</t>
  </si>
  <si>
    <t>NCT04251767</t>
  </si>
  <si>
    <t>Washed Microbiota Transplantation for Patients With 2019-nCoV Infection</t>
  </si>
  <si>
    <t>Washed Microbiota Transplantation for Patients With 2019-nCoV Infection: a Randomized, Double-blind, Placebo-controlled Study</t>
  </si>
  <si>
    <t>The Second Hospital of Nanjing Medical University</t>
  </si>
  <si>
    <t>https://clinicaltrials.gov/show/NCT04251767</t>
  </si>
  <si>
    <t>Faming Zhang, MD; PHD</t>
  </si>
  <si>
    <t xml:space="preserve">
&lt;br&gt;        Inclusion Criteria:
&lt;br&gt;
&lt;br&gt;          1. 14-70 years old
&lt;br&gt;
&lt;br&gt;          2. 2019 novel coronavirus pneumonia (severe type)
&lt;br&gt;
&lt;br&gt;          3. Subjects voluntarily participate in the clinical trial and sign the informed consent
&lt;br&gt;
&lt;br</t>
  </si>
  <si>
    <t>COVID-19 Complicated With Refractory Intestinal Infections</t>
  </si>
  <si>
    <t>Other: washed microbiota transplantation;Other: placebo</t>
  </si>
  <si>
    <t>Number of participants with improvement from severe type to common type</t>
  </si>
  <si>
    <t>NCT04254874</t>
  </si>
  <si>
    <t>A Prospective/Retrospective,Randomized Controlled Clinical Study of Interferon Atomization in the 2019-nCoV Pneumonia</t>
  </si>
  <si>
    <t>An Open, Prospective/Retrospective, Randomized Controlled Cohort Study to Compare the Efficacy of Two Therapeutic Schemes(Abidol Hydrochloride,Abidol Hydrochloride Combined With Interferon Atomization)in the Treatment of 2019-nCoV Pneumonia.</t>
  </si>
  <si>
    <t>https://clinicaltrials.gov/show/NCT04254874</t>
  </si>
  <si>
    <t xml:space="preserve">
&lt;br&gt;        Inclusion Criteria:
&lt;br&gt;
&lt;br&gt;        1)2019-nCoV nucleic acid test was positive. 2)CT of the lung conformed to the manifestation
&lt;br&gt;        of viral pneumonia.
&lt;br&gt;
&lt;br&gt;        Exclusion Criteria:
&lt;br&gt;
&lt;br&gt;          1. Patients who meet any </t>
  </si>
  <si>
    <t>Drug: Abidol hydrochloride;Drug: Abidol Hydrochloride combined with Interferon atomization</t>
  </si>
  <si>
    <t>Time for lung recovery;Rate of disease remission</t>
  </si>
  <si>
    <t>ChiCTR2000030539</t>
  </si>
  <si>
    <t>Study for clinical oral characteristics of patients with novel coronavirus pneumonia (COVID-19) and Effect of 3% hydrogen peroxide gargle on the Intraoral novel coronavirus</t>
  </si>
  <si>
    <t xml:space="preserve">Study for the effect of 3% hydrogen peroxide gargle on the Intraoral novel coronavirus of the patients with novel coronavirus pneumonia (COVID-19)                                                                                                             </t>
  </si>
  <si>
    <t>http://www.chictr.org.cn/showproj.aspx?proj=50660</t>
  </si>
  <si>
    <t>control group:20;Experimental group (mild and normal type in patients with new coronavirus pneumonia):20;</t>
  </si>
  <si>
    <t>Fan Zhong</t>
  </si>
  <si>
    <t>gz8hzf@126.com</t>
  </si>
  <si>
    <t>+86 18122317900</t>
  </si>
  <si>
    <t>Inclusion criteria: 1. Pharyngeal swabs are used to detect the positive nucleic acid of the novel coronavirus, or the virus gene sequencing is highly homologous with the known novel coronavirus;
&lt;br&gt;2. Ages between 18 to 85 years male or female;
&lt;br&gt;3. Su</t>
  </si>
  <si>
    <t>Exclusion criteria: 1. Patients with mental illness who cannot cooperate with the sampling;
&lt;br&gt;2. Patients judged by the researchers as unsuitable for the study.</t>
  </si>
  <si>
    <t>control group:None;Experimental group (mild and normal type in patients with new coronavirus pneumonia):3% hydrogen peroxide gargle;</t>
  </si>
  <si>
    <t>novel coronavirus nucleic acid;</t>
  </si>
  <si>
    <t>ChiCTR2000030095</t>
  </si>
  <si>
    <t>A medical records based study for optimization and evaluation of the comprehensive diagnosis and treatment of novel coronavirus pneumonia (COVID-19) and the assessment of risk factors for severe pneumonia</t>
  </si>
  <si>
    <t xml:space="preserve">Optimization and evaluation of the comprehensive diagnosis and treatment of novel coronavirus pneumonia (COVID-19) and the assessment of risk factors for severe pneumonia                                                                                     </t>
  </si>
  <si>
    <t>http://www.chictr.org.cn/showproj.aspx?proj=49845</t>
  </si>
  <si>
    <t>Case series:94;</t>
  </si>
  <si>
    <t>Inclusion criteria: Viral nucleic acid test positive</t>
  </si>
  <si>
    <t>Exclusion criteria: Viral nucleic acid test negative</t>
  </si>
  <si>
    <t>2019 - nCoV pneumonia</t>
  </si>
  <si>
    <t>detection of virus nucleic acid;</t>
  </si>
  <si>
    <t>JPRN-UMIN000039686</t>
  </si>
  <si>
    <t>ExtraCorporeal Membrane Oxygenation for 2019 novel Coronavirus Acute Respiratory Disease</t>
  </si>
  <si>
    <t xml:space="preserve">ExtraCorporeal Membrane Oxygenation for 2019 novel Coronavirus Acute Respiratory Disease - ECMOCARD Study                                                                                                                                                      </t>
  </si>
  <si>
    <t>Critical Care Research Group
The Prince Charles Hospital</t>
  </si>
  <si>
    <t>JPRN</t>
  </si>
  <si>
    <t>https://upload.umin.ac.jp/cgi-open-bin/ctr_e/ctr_view.cgi?recptno=R000045268</t>
  </si>
  <si>
    <t>1years-old</t>
  </si>
  <si>
    <t>100years-old</t>
  </si>
  <si>
    <t>Male and Female</t>
  </si>
  <si>
    <t>Not selected Not selected</t>
  </si>
  <si>
    <t>Not applicable</t>
  </si>
  <si>
    <t>Japan,Asia(except Japan),Australia,Europe</t>
  </si>
  <si>
    <t>Keibun</t>
  </si>
  <si>
    <t>Liu</t>
  </si>
  <si>
    <t>Takebayashi 911-1, Utsunomiya-shi, Tochigi</t>
  </si>
  <si>
    <t>keiliu0406@gmail.com</t>
  </si>
  <si>
    <t>028-626-5500</t>
  </si>
  <si>
    <t>Saiseikai Utsunomiya Hospital Department of emergency medicine and intensive care unit</t>
  </si>
  <si>
    <t xml:space="preserve">Inclusion criteria: </t>
  </si>
  <si>
    <t>Exclusion criteria: 1.	Patients treated with mechanical ventilation for other concomitant causes&lt;br&gt;2.	Patients treated with ECMO for other concomitant causes</t>
  </si>
  <si>
    <t>1.	Date of ECMO discontinuation&lt;br&gt;2.	Date of invasive mechanical ventilation discontinuation&lt;br&gt;3.	Date of ICU Discharge&lt;br&gt;4.	Date of Hospital Discharge&lt;br&gt;5.	Mortality at 28 days&lt;br&gt;6.	Main cause of death</t>
  </si>
  <si>
    <t>ChiCTR2000029868</t>
  </si>
  <si>
    <t>Hydroxychloroquine treating novel coronavirus pneumonia (COVID-19): a randomized controlled, open label, multicenter trial</t>
  </si>
  <si>
    <t xml:space="preserve">Hydroxychloroquine treating novel coronavirus pneumonia (COVID-19): a randomized controlled, open label, multicenter trial                                                                                                                                     </t>
  </si>
  <si>
    <t>Ruijin Hospital, Shanghai Jiaotong University School of Medicine</t>
  </si>
  <si>
    <t>http://www.chictr.org.cn/showproj.aspx?proj=49524</t>
  </si>
  <si>
    <t>Experimental group:180;Control group:180;</t>
  </si>
  <si>
    <t>Guochao Shi</t>
  </si>
  <si>
    <t>shi_guochao2010@qq.com</t>
  </si>
  <si>
    <t>+86 13918462035</t>
  </si>
  <si>
    <t>Inclusion criteria: 1. Aged 18 years old and above;
&lt;br&gt;2. Meet the novel coronavirus pneumonia (COVID-19) diagnostic criteria. The upper and lower respiratory tract RT-PCR confirmed that 2019-nCoV nucleic acid positive, chest CT imaging examination could</t>
  </si>
  <si>
    <t>Exclusion criteria: 1. Aged less than 18 years old;
&lt;br&gt;2. Other serious medical diseases such as malignant tumor, heart, liver and kidney disease, uncontrollable metabolic disease, etc;
&lt;br&gt;3. Not suitable for gastrointestinal administration;
&lt;br&gt;4. Preg</t>
  </si>
  <si>
    <t>Experimental group:oral hydroxychloroquine sulfate tablets;Control group:Conventional treatment meet the Guideline;</t>
  </si>
  <si>
    <t>Viral nucleic acid test;</t>
  </si>
  <si>
    <t>NCT04283396</t>
  </si>
  <si>
    <t>Study for Novel Coronavirus Pneumonia (NCP)</t>
  </si>
  <si>
    <t>Study for Clinical Epidemiology and Methods of Diagnosis and Treatment of Novel Coronavirus Pneumonia (NCP)</t>
  </si>
  <si>
    <t>Wuhan Union Hospital, China</t>
  </si>
  <si>
    <t>https://clinicaltrials.gov/show/NCT04283396</t>
  </si>
  <si>
    <t>Yang Jin;Yang Jin</t>
  </si>
  <si>
    <t>whunjy@126.com;whuhjy@126.com</t>
  </si>
  <si>
    <t>13554361146;13554361146</t>
  </si>
  <si>
    <t xml:space="preserve">
&lt;br&gt;        Inclusion Criteria:
&lt;br&gt;
&lt;br&gt;          -  Patients confirmed with novel coronavirus pneumonia. The Diagnostic criteria refer to
&lt;br&gt;             "Pneumonitis Diagnosis and Treatment Scheme for Novel Coronavirus Infection (Trial
&lt;br&gt;          </t>
  </si>
  <si>
    <t>Combination Product: systemic treatment</t>
  </si>
  <si>
    <t>recovery</t>
  </si>
  <si>
    <t>NCT04287686</t>
  </si>
  <si>
    <t>Recombinant Human Angiotensin-converting Enzyme 2 (rhACE2) as a Treatment for Patients With COVID-19</t>
  </si>
  <si>
    <t>A Randomized, Open Label, Controlled Clinical Study to Evaluate the Recombinant Human Angiotensin-converting Enzyme 2 (rhACE2) in Adult Patients With COVID-19</t>
  </si>
  <si>
    <t>https://clinicaltrials.gov/show/NCT04287686</t>
  </si>
  <si>
    <t>Yimin Li, PhD, MD</t>
  </si>
  <si>
    <t xml:space="preserve">
&lt;br&gt;        Inclusion Criteria:
&lt;br&gt;
&lt;br&gt;          1. Laboratory diagnosis:
&lt;br&gt;
&lt;br&gt;               -  Respiratory specimen is positive for SARS-CoV-2 nucleic acid by RT-PCR; OR,
&lt;br&gt;
&lt;br&gt;               -  The viral gene sequencing of the respiratory spe</t>
  </si>
  <si>
    <t>Drug: Recombinant human angiotensin-converting enzyme 2 (rhACE2)</t>
  </si>
  <si>
    <t>Viral load over time;Time course of body temperature (fever)</t>
  </si>
  <si>
    <t>NCT04255017</t>
  </si>
  <si>
    <t>A Prospective/Retrospective,Randomized Controlled Clinical Study of Antiviral Therapy in the 2019-nCoV Pneumonia</t>
  </si>
  <si>
    <t>An Open, Prospective/Retrospective, Randomized Controlled Cohort Study to Compare the Efficacy of Three Antiviral Drugs(Abidol Hydrochloride, Oseltamivir and Lopinavir/Ritonavir) in the Treatment of 2019-nCoV Pneumonia.</t>
  </si>
  <si>
    <t>https://clinicaltrials.gov/show/NCT04255017</t>
  </si>
  <si>
    <t xml:space="preserve">
&lt;br&gt;        Inclusion Criteria:
&lt;br&gt;
&lt;br&gt;          1. 2019-nCoV nucleic acid test was positive.
&lt;br&gt;
&lt;br&gt;          2. CT of the lung conformed to the manifestation of viral pneumonia.
&lt;br&gt;
&lt;br&gt;        Exclusion Criteria:
&lt;br&gt;
&lt;br&gt;          1. Patients wh</t>
  </si>
  <si>
    <t>Drug: Abidol hydrochloride;Drug: Oseltamivir;Drug: Lopinavir/ritonavir</t>
  </si>
  <si>
    <t>Rate of disease remission;Time for lung recovery</t>
  </si>
  <si>
    <t>NCT04261270</t>
  </si>
  <si>
    <t>A Randomized,Open,Controlled Clinical Study to Evaluate the Efficacy of ASC09F and Ritonavir for 2019-nCoV Pneumonia</t>
  </si>
  <si>
    <t>A Randomized,Open,Controlled Small Sample Clinical Study to Evaluate the Efficacy and Safety of ASC09/Ritonavir Compound Tablets and Ritonavir for 2019-nCoV Pneumonia</t>
  </si>
  <si>
    <t>https://clinicaltrials.gov/show/NCT04261270</t>
  </si>
  <si>
    <t>55 Years</t>
  </si>
  <si>
    <t xml:space="preserve">
&lt;br&gt;        Inclusion Criteria:
&lt;br&gt;
&lt;br&gt;          1. Age:18~55 years old, unlimited gender.
&lt;br&gt;
&lt;br&gt;          2. Laboratory (RT-PCR) confirmed infection with 2019-nCoV and accompanied with clinical
&lt;br&gt;             manifestations.
&lt;br&gt;
&lt;br&gt;          3.</t>
  </si>
  <si>
    <t>Drug: ASC09F+Oseltamivir;Drug: Ritonavir+Oseltamivir;Drug: Oseltamivir</t>
  </si>
  <si>
    <t>Rate of comprehensive adverse outcome</t>
  </si>
  <si>
    <t>JPRN-jRCTs041190120</t>
  </si>
  <si>
    <t>Favipiravir for SARS-CoV-infected patients</t>
  </si>
  <si>
    <t xml:space="preserve">Multicenter, open-label, randomized trial of favipiravir in asymptomatic and minimally symptomatic patients infected with SARS-CoV2 to evaluate viral load reduction                                                                                           </t>
  </si>
  <si>
    <t>Doi Yohei</t>
  </si>
  <si>
    <t>https://jrct.niph.go.jp/latest-detail/jRCTs041190120</t>
  </si>
  <si>
    <t>&gt;= 16age old</t>
  </si>
  <si>
    <t>randomized controlled trial, open(masking not used), no treatment control, parallel assignment, treatment purpose</t>
  </si>
  <si>
    <t>Japan</t>
  </si>
  <si>
    <t>Masashi</t>
  </si>
  <si>
    <t>Kondo</t>
  </si>
  <si>
    <t>1-98 Dengakugakubo, Kutsukake, Toyoake, Aichi 470-1192, Japan</t>
  </si>
  <si>
    <t>mkond@fujita-hu.ac.jp</t>
  </si>
  <si>
    <t>Fujita Health University Hospital</t>
  </si>
  <si>
    <t>Inclusion criteria: (1) Age 16 or greater at the time of consent&lt;br&gt;(2) Sex;  male or female&lt;br&gt;(3) Outpatient or inpatient: inpatient &lt;br&gt;(4) Meets all of 1), 2), 3) below&lt;br&gt; 1)Has at least one RT-PCR test positive for SARS-CoV2 from pharyngeal or nasop</t>
  </si>
  <si>
    <t xml:space="preserve">Exclusion criteria: (1) 7 days or more since the onset of COVID-19, as diagnosed by fever, pneumonia or other relevant findings&lt;br&gt;(2) Performance status of 2 or greater&lt;br&gt;(3) Advanced liver function abnormalities classified as grade C by the Child-Pugh </t>
  </si>
  <si>
    <t>COVID-19 infection &lt;br&gt;COVID-19 infection</t>
  </si>
  <si>
    <t>Immediate favipiravir arm: Favipiravir administered orally between Day 1 and Day 10, 1800 mg twice a day on Day 1 followed by 800 mg twice a day from Day 2&lt;br&gt;Delayed favipiravir arm: Favipiravir administered orally between Day 6 and Day 15, 1800 mg twice</t>
  </si>
  <si>
    <t>Proportion of subjects with clearance of SARS-CoV2 in nasopharyngeal swab on Day 6</t>
  </si>
  <si>
    <t>NCT04276896</t>
  </si>
  <si>
    <t>Immunity and Safety of Covid-19 Synthetic Minigene Vaccine</t>
  </si>
  <si>
    <t>Phase I/II Multicenter Trial of Lentiviral Minigene Vaccine (LV-SMENP) of Covid-19 Coronavirus</t>
  </si>
  <si>
    <t>https://clinicaltrials.gov/show/NCT04276896</t>
  </si>
  <si>
    <t>Lung-Ji Chang, PhD;Lung-Ji Chang, PhD;Lung-Ji Chang, PhD</t>
  </si>
  <si>
    <t xml:space="preserve">
&lt;br&gt;        Inclusion Criteria:
&lt;br&gt;
&lt;br&gt;          -  Laboratory (RT-PCR) confirmed Covid-19 infection in throat swab and/or sputum and/or
&lt;br&gt;             lower respiratory tract samples;
&lt;br&gt;
&lt;br&gt;          -  The interval between the onset of symptoms </t>
  </si>
  <si>
    <t>Pathogen Infection Covid-19 Infection</t>
  </si>
  <si>
    <t>Biological: Injection and infusion of LV-SMENP-DC vaccine and antigen-specific CTLs</t>
  </si>
  <si>
    <t>Clinical improvement based on the 7-point scale;Lower Murray lung injury score</t>
  </si>
  <si>
    <t>NCT04291053</t>
  </si>
  <si>
    <t>The Efficacy and Safety of Huai er in the Adjuvant Treatment of COVID-19</t>
  </si>
  <si>
    <t>The Efficacy and Safety of Huai er in the Adjuvant Treatment of COVID-19: a Prospective, Multicenter, Randomized, Parallel Controlled Clinical Study</t>
  </si>
  <si>
    <t>https://clinicaltrials.gov/show/NCT04291053</t>
  </si>
  <si>
    <t>Lin Chen</t>
  </si>
  <si>
    <t>chenlin_tj@126.com</t>
  </si>
  <si>
    <t xml:space="preserve">
&lt;br&gt;        Inclusion Criteria:
&lt;br&gt;
&lt;br&gt;          1. Aged between 18 and 75 years, extremes included, male or female
&lt;br&gt;
&lt;br&gt;          2. Patients diagnosed with mild or common type COVID-19, according to the official
&lt;br&gt;             guideline "Pneumo</t>
  </si>
  <si>
    <t>Drug: Huaier Granule</t>
  </si>
  <si>
    <t>Mortality rate</t>
  </si>
  <si>
    <t>NCT04264858</t>
  </si>
  <si>
    <t>Treatment of Acute Severe 2019-nCoV Pneumonia With Immunoglobulin From Cured Patients</t>
  </si>
  <si>
    <t>An Exploratory Clinical Study on the Treatment of Acute Severe 2019-nCoV Pneumonia With Immunoglobulin From Cured 2019-nCoV Pneumonia Patients</t>
  </si>
  <si>
    <t>https://clinicaltrials.gov/show/NCT04264858</t>
  </si>
  <si>
    <t xml:space="preserve">
&lt;br&gt;        Inclusion Criteria:
&lt;br&gt;
&lt;br&gt;          1. Volunteers who have understood and signed the informed consent;
&lt;br&gt;
&lt;br&gt;          2. Age =18 years, gender unlimited;
&lt;br&gt;
&lt;br&gt;          3. Patients diagnosed with acute severe 2019-nCoV pneumonia:
&lt;</t>
  </si>
  <si>
    <t>2019-nCoV;Immunoglobulin of Cured Patients</t>
  </si>
  <si>
    <t>Drug: Immunoglobulin of cured patients;Drug: ?-Globulin</t>
  </si>
  <si>
    <t>NCT04278963</t>
  </si>
  <si>
    <t>Yinhu Qingwen Decoction for the Treatment of Mild / Common CoVID-19</t>
  </si>
  <si>
    <t>Adaptive, Randomized, Single-blind, Three-arm Parallel Controlled Clinical Trial of Yinhu Qingwen Decoction in the Treatment of Mild / Common CoVID-19</t>
  </si>
  <si>
    <t>https://clinicaltrials.gov/show/NCT04278963</t>
  </si>
  <si>
    <t xml:space="preserve">Allocation: Randomized. Intervention model: Parallel Assignment. Primary purpose: Treatment. Masking: Double (Participant, Outcomes Assessor). </t>
  </si>
  <si>
    <t>Wei Zhang;Jiang-Rong Huang, M.D.;Xiao-Dong Li, M.D.</t>
  </si>
  <si>
    <t>;;</t>
  </si>
  <si>
    <t>Jingzhou Hospital of Traditional Chinese Medicine;Yangtze University Health Science Center;Hubei Hospital of Traditional Chinese Medicine</t>
  </si>
  <si>
    <t xml:space="preserve">
&lt;br&gt;        Inclusion Criteria:
&lt;br&gt;
&lt;br&gt;          1. Age =18 years at time of signing Informed Consent Form.
&lt;br&gt;
&lt;br&gt;          2. Laboratory (RT-PCR) confirmed infection with CoVID-19.
&lt;br&gt;
&lt;br&gt;          3. Hospitalised with Fever(=36.7? -axilla or ora</t>
  </si>
  <si>
    <t>CoVID-19;Chinese Medicine</t>
  </si>
  <si>
    <t>Drug: YinHu QingWen Decoction;Drug: YinHu QingWen Decoction(low dose);Other: Chinese medicine treatment;Other: standard western medicine treatment</t>
  </si>
  <si>
    <t>Mean clinical recovery time (hours)</t>
  </si>
  <si>
    <t>JPRN-UMIN000039873</t>
  </si>
  <si>
    <t>COVID-19 Registry</t>
  </si>
  <si>
    <t xml:space="preserve">COVID-19 Registry - COVID-19 Registry                                                                                                                                                                                                                          </t>
  </si>
  <si>
    <t>National Center for Global Health and Medicine</t>
  </si>
  <si>
    <t>https://upload.umin.ac.jp/cgi-open-bin/ctr_e/ctr_view.cgi?recptno=R000045453</t>
  </si>
  <si>
    <t>Junko</t>
  </si>
  <si>
    <t>Terada</t>
  </si>
  <si>
    <t>1-21-1, Toyama, Shinjuku-ku, Japan</t>
  </si>
  <si>
    <t>registry.covid@hosp.ncgm.go.jp</t>
  </si>
  <si>
    <t>National Center for Global Health and Medicine Center for Clinical Sciences</t>
  </si>
  <si>
    <t>Exclusion criteria: Those who refused to participate in the study by opt-out</t>
  </si>
  <si>
    <t>none</t>
  </si>
  <si>
    <t>NCT04293692</t>
  </si>
  <si>
    <t>Therapy for Pneumonia Patients iInfected by 2019 Novel Coronavirus</t>
  </si>
  <si>
    <t>Human Umbilical Cord Mesenchymal Stem Cells Treatment for Pneumonia Patients Infected by 2019 Novel Coronavirus</t>
  </si>
  <si>
    <t>Puren Hospital Affiliated to Wuhan University of Science and Technology</t>
  </si>
  <si>
    <t>https://clinicaltrials.gov/show/NCT04293692</t>
  </si>
  <si>
    <t xml:space="preserve">
&lt;br&gt;        Inclusion Criteria:
&lt;br&gt;
&lt;br&gt;          1. Male or female, 18 years old = age = 75years old;
&lt;br&gt;
&lt;br&gt;          2. CT image is characteristic of 2019 novel coronavirus pneumonia;
&lt;br&gt;
&lt;br&gt;          3. Laboratory confirmation of 2019-nCoV infec</t>
  </si>
  <si>
    <t>Biological: UC-MSCs;Other: Placebo</t>
  </si>
  <si>
    <t>Size of lesion area by chest imaging;Blood oxygen saturation</t>
  </si>
  <si>
    <t>NCT04305574</t>
  </si>
  <si>
    <t>Social Media Use During COVID-19</t>
  </si>
  <si>
    <t>Getting it Right: Towards Responsible Social Media Use During a Pandemic</t>
  </si>
  <si>
    <t>Jean Liu</t>
  </si>
  <si>
    <t>https://clinicaltrials.gov/show/NCT04305574</t>
  </si>
  <si>
    <t>21 Years</t>
  </si>
  <si>
    <t>Singapore</t>
  </si>
  <si>
    <t>Jean Liu, PhD;Jean Liu, PhD;Jean Liu, PhD</t>
  </si>
  <si>
    <t>;jeanliu@yale-nus.edu.sg;jeanliu@yale-nus.edu.sg</t>
  </si>
  <si>
    <t>;66013694;</t>
  </si>
  <si>
    <t>Yale-NUS College;</t>
  </si>
  <si>
    <t xml:space="preserve">
&lt;br&gt;        Inclusion Criteria:
&lt;br&gt;
&lt;br&gt;          -  At least 21 years
&lt;br&gt;
&lt;br&gt;          -  Has stayed in Singapore for at least 2 years
&lt;br&gt;
&lt;br&gt;        Exclusion Criteria:
&lt;br&gt;
&lt;br&gt;          -  Below 21 years
&lt;br&gt;
&lt;br&gt;          -  Has stayed in Singa</t>
  </si>
  <si>
    <t>Coronavirus;Depression;Anxiety;Stress</t>
  </si>
  <si>
    <t>Behavioral: Use of social media during COVID-19</t>
  </si>
  <si>
    <t>Depression, Anxiety and Stress Scale;Assessment of COVID-19 situation</t>
  </si>
  <si>
    <t>NCT04308317</t>
  </si>
  <si>
    <t>Tetrandrine Tablets Used in the Treatment of COVID-19</t>
  </si>
  <si>
    <t>Clinical Study of Tetrandrine Tablets Adjuvant Treatment With COVID-19</t>
  </si>
  <si>
    <t>TT-NPC</t>
  </si>
  <si>
    <t>https://clinicaltrials.gov/show/NCT04308317</t>
  </si>
  <si>
    <t xml:space="preserve">
&lt;br&gt;        Inclusion Criteria:
&lt;br&gt;
&lt;br&gt;          -  Patients with mild and severe cases who have been diagnosed with new coronavirus
&lt;br&gt;             pneumonia according to the "Pneumonitis Diagnosis and Treatment -
&lt;br&gt;
&lt;br&gt;          -  Plan for New C</t>
  </si>
  <si>
    <t>Corona Virus Disease 2019,COVID-19</t>
  </si>
  <si>
    <t>Drug: Tetrandrine</t>
  </si>
  <si>
    <t>NCT04312464</t>
  </si>
  <si>
    <t>Myocardial Damage in COVID-19</t>
  </si>
  <si>
    <t>Retrospective Study of Myocardial Damage in COVID-19</t>
  </si>
  <si>
    <t>https://clinicaltrials.gov/show/NCT04312464</t>
  </si>
  <si>
    <t xml:space="preserve">
&lt;br&gt;        Inclusion Criteria:
&lt;br&gt;
&lt;br&gt;          -  (1) Age =18 years. (2) Laboratory (RT-PCR) confirmed infection with SARS-CoV-2. (3)
&lt;br&gt;             Lung involvement confirmed with chest imaging.
&lt;br&gt;
&lt;br&gt;        Exclusion Criteria:
&lt;br&gt;
&lt;br&gt;      </t>
  </si>
  <si>
    <t>COVID-19;Cardiovascular Diseases</t>
  </si>
  <si>
    <t>Other: non</t>
  </si>
  <si>
    <t>The risk factors analysis for the death;The myocardial injury incidence</t>
  </si>
  <si>
    <t>NCT04313322</t>
  </si>
  <si>
    <t>Treatment of COVID-19 Patients Using Wharton's Jelly-Mesenchymal Stem Cells</t>
  </si>
  <si>
    <t>Stem Cells Arabia</t>
  </si>
  <si>
    <t>https://clinicaltrials.gov/show/NCT04313322</t>
  </si>
  <si>
    <t>Jordan</t>
  </si>
  <si>
    <t>Adeeb M AlZoubi, Ph.D.;Adeeb M Alzoubi, Ph.D.</t>
  </si>
  <si>
    <t>adeebalzoubi@stemcellsarabia.net;adeebalzoubi@stemcellsarabia.net</t>
  </si>
  <si>
    <t>+962795337575;+962795337575</t>
  </si>
  <si>
    <t xml:space="preserve">
&lt;br&gt;        Inclusion Criteria:
&lt;br&gt;
&lt;br&gt;        COVID-19 positive according to diagnosis and clinical management of COVID-19 criteria.
&lt;br&gt;
&lt;br&gt;        Exclusion Criteria:
&lt;br&gt;
&lt;br&gt;          -  Participants in other clinical trials
&lt;br&gt;
&lt;br&gt;          - </t>
  </si>
  <si>
    <t>Use of Stem Cells for COVID-19 Treatment</t>
  </si>
  <si>
    <t>Biological: WJ-MSCs</t>
  </si>
  <si>
    <t>RT-PCR results;CT Scan;Clinical outcome</t>
  </si>
  <si>
    <t>NCT04272710</t>
  </si>
  <si>
    <t>Prognositc Factors in COVID-19 Patients Complicated With Hypertension</t>
  </si>
  <si>
    <t>Prognostic Characteristics Difference Between the Hypertension Patients With and Without ACEI Treatment When Suffered With 2019-nCoV Infection in China</t>
  </si>
  <si>
    <t>https://clinicaltrials.gov/show/NCT04272710</t>
  </si>
  <si>
    <t xml:space="preserve">
&lt;br&gt;        Inclusion Criteria:
&lt;br&gt;
&lt;br&gt;          -  Adult aged &gt;=18years old;
&lt;br&gt;
&lt;br&gt;          -  Diagnosed with 2019-nCoV. Diagnostic criteria including: Laboratory (RT-PCR) confirmed
&lt;br&gt;             2019-nCoV infection; CT of the lung conformed to</t>
  </si>
  <si>
    <t>Occupancy rate in the intensive care unit (ICU);Mechanical Ventilation;Death</t>
  </si>
  <si>
    <t>NCT04304313</t>
  </si>
  <si>
    <t>A Pilot Study of Sildenafil in COVID-19</t>
  </si>
  <si>
    <t>A Pilot Study of Sildenafi in the Treatment of COVID-19</t>
  </si>
  <si>
    <t>https://clinicaltrials.gov/show/NCT04304313</t>
  </si>
  <si>
    <t xml:space="preserve">
&lt;br&gt;        Inclusion Criteria:
&lt;br&gt;
&lt;br&gt;          1. Patients diagnosed as COVID-19:
&lt;br&gt;
&lt;br&gt;               1. mild patient: fever,respiratory and other symptoms, the manifestation of
&lt;br&gt;                  pneumonia can be seen on imaging.
&lt;br&gt;
&lt;br&gt;   </t>
  </si>
  <si>
    <t>Drug: Sildenafil citrate tablets</t>
  </si>
  <si>
    <t>Rate of disease remission;Rate of entering the critical stage;Time of entering the critical stage</t>
  </si>
  <si>
    <t>NCT04306705</t>
  </si>
  <si>
    <t>Tocilizumab vs CRRT in Management of Cytokine Release Syndrome (CRS) in COVID-19</t>
  </si>
  <si>
    <t>A Retrospective Study of Evaluating Safety and Efficacy of Tocilizumab Compared to Continuous Renal Replacement Therapy in Controlling CRS Triggered by COVID-19</t>
  </si>
  <si>
    <t>TACOS</t>
  </si>
  <si>
    <t>https://clinicaltrials.gov/show/NCT04306705</t>
  </si>
  <si>
    <t>SHAOXIAN HU, M.D;YIKAI YU, M.D;AIHUA DU, M.D</t>
  </si>
  <si>
    <t>;yuyikai@163.com;</t>
  </si>
  <si>
    <t>;+1 (484) 995-5917;+86 2783662886</t>
  </si>
  <si>
    <t>Tongji Hospital;</t>
  </si>
  <si>
    <t xml:space="preserve">
&lt;br&gt;        Inclusion Criteria:
&lt;br&gt;
&lt;br&gt;          1. Agrees to the collection of oropharyngeal or anal swabs and venous blood per protocol.
&lt;br&gt;
&lt;br&gt;          2. Male or non-pregnant female adult =18 years of age at time of enrollment.
&lt;br&gt;
&lt;br&gt;        </t>
  </si>
  <si>
    <t>Covid-19;SARS;Cytokine Storm;Cytokine Release Syndrome;Tocilizumab</t>
  </si>
  <si>
    <t>Drug: Tocilizumab;Other: Standard of care;Procedure: Continuous renal replacement therapy</t>
  </si>
  <si>
    <t>Proportion of Participants With Normalization of Fever and Oxygen Saturation Through Day 14</t>
  </si>
  <si>
    <t>NCT04292964</t>
  </si>
  <si>
    <t>Prognostic Factors of Patients With COVID-19</t>
  </si>
  <si>
    <t>https://clinicaltrials.gov/show/NCT04292964</t>
  </si>
  <si>
    <t xml:space="preserve">
&lt;br&gt;        Inclusion Criteria:
&lt;br&gt;
&lt;br&gt;          -  Adult aged &gt;=18years old;
&lt;br&gt;
&lt;br&gt;          -  Diagnosed with CONVID19. Diagnostic criteria including: Laboratory (RT-PCR) confirmed
&lt;br&gt;             SARS-Cov-2 infection; CT of the lung conformed to</t>
  </si>
  <si>
    <t>SARS-CoV-2;Outcome, Fatal</t>
  </si>
  <si>
    <t>all-cause mortality</t>
  </si>
  <si>
    <t>NCT04306497</t>
  </si>
  <si>
    <t>Clinical Trial on Regularity of TCM Syndrome and Differentiation Treatment of COVID-19.</t>
  </si>
  <si>
    <t>Clinical Trial on Regularity of TCM Syndrome and Differentiation Treatment of COVID-19 in Jiangsu Province</t>
  </si>
  <si>
    <t>CTOROTSADTOC</t>
  </si>
  <si>
    <t>Jiangsu Famous Medical Technology Co., Ltd.</t>
  </si>
  <si>
    <t>https://clinicaltrials.gov/show/NCT04306497</t>
  </si>
  <si>
    <t>Haibo Cheng, phD;Lei Cui, phD</t>
  </si>
  <si>
    <t>363994906@qq.com;houy@famousmed.net</t>
  </si>
  <si>
    <t>13815857118;13951266803</t>
  </si>
  <si>
    <t xml:space="preserve">
&lt;br&gt;        Inclusion Criteria:
&lt;br&gt;
&lt;br&gt;          -  It conforms to the diagnostic criteria of confirmed cases of COVID-19;
&lt;br&gt;
&lt;br&gt;          -  Age from 18-75, regardless gender.
&lt;br&gt;
&lt;br&gt;          -  The patient informed consent and sign the informed</t>
  </si>
  <si>
    <t>Drug: TCM prescriptions</t>
  </si>
  <si>
    <t>Chest CT absorption;The relief / disappearance rate of main symptoms</t>
  </si>
  <si>
    <t>NCT04312100</t>
  </si>
  <si>
    <t>Sequential Oxygen Therapy Strategy for Patients With COVID-19</t>
  </si>
  <si>
    <t>SOTSPC</t>
  </si>
  <si>
    <t>https://clinicaltrials.gov/show/NCT04312100</t>
  </si>
  <si>
    <t>Xiaoju Zhang, PhD;Ziqi Wang, MD;Li Li, Master</t>
  </si>
  <si>
    <t>;13781919609@163.com;sykyxmbgs@163.com</t>
  </si>
  <si>
    <t>;+86-13781919609;+86-13619842879</t>
  </si>
  <si>
    <t>Henan Provincial People's Hospital;</t>
  </si>
  <si>
    <t xml:space="preserve">
&lt;br&gt;        Inclusion Criteria:
&lt;br&gt;
&lt;br&gt;          -  Patients diagnosed with COVID-19
&lt;br&gt;
&lt;br&gt;               -  Aged between 18-75 years;
&lt;br&gt;
&lt;br&gt;                    -  Willing to sign the informed consent voluntarily.
&lt;br&gt;
&lt;br&gt;        Exclusion Crite</t>
  </si>
  <si>
    <t>Coronavirus Disease-2019</t>
  </si>
  <si>
    <t>Other: oxygen treatment</t>
  </si>
  <si>
    <t>Incidence of respiratory failure</t>
  </si>
  <si>
    <t>NCT04310865</t>
  </si>
  <si>
    <t>Yinhu Qingwen Granula for the Treatment of Severe CoVID-19</t>
  </si>
  <si>
    <t>An Adaptive, Randomized, Double-blind, Parallel-controlled Clinical Trial of Yinhu Qingwen Granula for the Treatment of Severe CoVID-19</t>
  </si>
  <si>
    <t>Zhong Wang</t>
  </si>
  <si>
    <t>https://clinicaltrials.gov/show/NCT04310865</t>
  </si>
  <si>
    <t xml:space="preserve">Allocation: Randomized. Intervention model: Parallel Assignment. Primary purpose: Prevention. Masking: Quadruple (Participant, Care Provider, Investigator, Outcomes Assessor). </t>
  </si>
  <si>
    <t>Dong Shang, M.D.;Jiang-Rong Huang, M.D.;Xiao-Dong Li, M.D.;Zhong Wang, M.D.;Jun Liu, M.D.</t>
  </si>
  <si>
    <t>;;;;franlj1104@aliyun.com</t>
  </si>
  <si>
    <t>;;;;8610-64093207</t>
  </si>
  <si>
    <t>Wuhan Leishenshan (Thunder God Mountain) Hospital/The First Affiliated Hospital of Dalian Medical University;Yangtze University Health Science Center;Hubei Hospital of Traditional Chinese Medicine;China Academy of Chinese Medical Sciences;</t>
  </si>
  <si>
    <t xml:space="preserve">
&lt;br&gt;        Inclusion Criteria:
&lt;br&gt;
&lt;br&gt;          1. Age =18 years at time of signing Informed Consent Form;
&lt;br&gt;
&lt;br&gt;          2. Those who meet the diagnosis of severe new coronavirus pneumonia with laboratory
&lt;br&gt;             confirmed infection with</t>
  </si>
  <si>
    <t>COVID-19;Severe Pneumonia;Chinese Medicine</t>
  </si>
  <si>
    <t>Drug: Yinhu Qingwen Granula;Drug: Yin Hu Qing Wen Granula(low does);Other: standard medical treatment</t>
  </si>
  <si>
    <t>changes in the ratio of PaO2 to FiO2 from baseline</t>
  </si>
  <si>
    <t>NCT04311398</t>
  </si>
  <si>
    <t>Development and Verification of a New Coronavirus Multiplex Nucleic Acid Detection System</t>
  </si>
  <si>
    <t>Huashan Hospital</t>
  </si>
  <si>
    <t>https://clinicaltrials.gov/show/NCT04311398</t>
  </si>
  <si>
    <t>Wenhong Zhang, Doctor;Wenhong Zhang, PhD,MD</t>
  </si>
  <si>
    <t>zhangwenhong@fudan.edu.cn;zhangwenhong@fudan.edu.cn</t>
  </si>
  <si>
    <t>13801844344;+86 21 52889999</t>
  </si>
  <si>
    <t xml:space="preserve">
&lt;br&gt;        Inclusion Criteria:
&lt;br&gt;
&lt;br&gt;          -  Patients went to the fever clinic with respiratory infectious symptoms
&lt;br&gt;
&lt;br&gt;        Exclusion Criteria:
&lt;br&gt;
&lt;br&gt;          -  none
&lt;br&gt;      </t>
  </si>
  <si>
    <t>Diagnostic Test: New QIAstat-Dx fully automatic multiple PCR detection platform</t>
  </si>
  <si>
    <t>Sensitivity, spectivity turnaround time of the New QIAstat-Dx fully automatic multiple PCR detection platform</t>
  </si>
  <si>
    <t>ChiCTR2000031366</t>
  </si>
  <si>
    <t>Causes of fever in outpatient outside Wuhan during novel coronavirus pneumonia pandemic: a medical records based retrospective analysis</t>
  </si>
  <si>
    <t xml:space="preserve">Causes of fever in outpatient outside Wuhan during novel coronavirus pneumonia pandemic: a medical records based retrospective analysis                                                                                                                        </t>
  </si>
  <si>
    <t>http://www.chictr.org.cn/showproj.aspx?proj=51692</t>
  </si>
  <si>
    <t>Kun Xiao</t>
  </si>
  <si>
    <t>28 Fuxing Road, Beijing, China</t>
  </si>
  <si>
    <t>455957898@qq.com</t>
  </si>
  <si>
    <t>+86 13716608331</t>
  </si>
  <si>
    <t>Inclusion criteria: (1) Outpatient and emergency patients of PLA General Hospital;
&lt;br&gt;(2) The body temperature higher than 37.3 degree C.</t>
  </si>
  <si>
    <t>Exclusion criteria: (1) younger than 12 years old;
&lt;br&gt;(2) refuse to sign informed consent.</t>
  </si>
  <si>
    <t>fever; Novel Coronavirus Pneumonia (COVID-19)</t>
  </si>
  <si>
    <t>temperature;novel coronavirus;Influenza virus;</t>
  </si>
  <si>
    <t>ChiCTR2000031365</t>
  </si>
  <si>
    <t>To explore the pathogenesis and course prediction of novel coronavirus pneumonia (COVID-19) severe patients</t>
  </si>
  <si>
    <t xml:space="preserve">Serum and urine proteins and metabolomic markers in patients with COVID-19                                                                                                                                                                                     </t>
  </si>
  <si>
    <t>WESTLAKE UNIVERSITY</t>
  </si>
  <si>
    <t>http://www.chictr.org.cn/showproj.aspx?proj=51694</t>
  </si>
  <si>
    <t>Haixiao Chen</t>
  </si>
  <si>
    <t>150 Ximen Street, Linhai, Zhejiang, China</t>
  </si>
  <si>
    <t>chenhx@enzemed.com</t>
  </si>
  <si>
    <t>+86 13706760666</t>
  </si>
  <si>
    <t>Taizhou Hospital of Zhejiang Province</t>
  </si>
  <si>
    <t>Inclusion criteria: We anticipate collecting 200 COVID-19 serum samples (40 severe patients, 130 non-severe patients and 30 influza patients) in 2-4 hospitals. At present, there are two cooperate unit, Taizhou Hospital of Zhejiang Province and the First H</t>
  </si>
  <si>
    <t>Exclusion criteria: Death was excluded. Cases with BMI mismatch were excluded</t>
  </si>
  <si>
    <t>Gold Standard:Clinical outcome, novel coronavirus nucleic acid test, clinical symptoms, lung CT;Index test:Proteomics,&amp;#32;metabolomics&amp;#32;and&amp;#32;other&amp;#32;markers,&amp;#32;mass&amp;#32;spectrometer;</t>
  </si>
  <si>
    <t>proteomics;metabonomics;SEN, SPE, ACC, AUC of ROC;</t>
  </si>
  <si>
    <t>NCT04314232</t>
  </si>
  <si>
    <t>Mechanisms to Morbidity and Mortality for Covid-19</t>
  </si>
  <si>
    <t>Changes in Organ Specific Biomarkers, Virus Expression and Prognosis for Covid-19</t>
  </si>
  <si>
    <t>COVID MECH</t>
  </si>
  <si>
    <t>University Hospital, Akershus</t>
  </si>
  <si>
    <t>https://clinicaltrials.gov/show/NCT04314232</t>
  </si>
  <si>
    <t xml:space="preserve">
&lt;br&gt;        Inclusion Criteria:
&lt;br&gt;
&lt;br&gt;          -  All patients &gt;18 years of age with a positive test for SARS-CoV2 are eligble for
&lt;br&gt;             inclusion.
&lt;br&gt;
&lt;br&gt;          -  Healty age-matched volunteers will be included as a control group
&lt;br</t>
  </si>
  <si>
    <t>Coronavirus;SARS</t>
  </si>
  <si>
    <t>Change in viral expression in association to organspecific biomarkers</t>
  </si>
  <si>
    <t>NCT04314817</t>
  </si>
  <si>
    <t>Adverse Events Related to Treatments Used Against Coronavirus Disease 2019</t>
  </si>
  <si>
    <t>CovidTox</t>
  </si>
  <si>
    <t>Groupe Hospitalier Pitie-Salpetriere</t>
  </si>
  <si>
    <t>https://clinicaltrials.gov/show/NCT04314817</t>
  </si>
  <si>
    <t>Joe-Elie Salem, MD, PhD;Lee S Nguyen, MD, PhDc;Lee S Nguyen, MD, PhDc</t>
  </si>
  <si>
    <t>;nguyen.lee@icloud.com;</t>
  </si>
  <si>
    <t>;0033158414143;</t>
  </si>
  <si>
    <t>Clinical Investigations Center;</t>
  </si>
  <si>
    <t xml:space="preserve">
&lt;br&gt;        Inclusion Criteria:
&lt;br&gt;
&lt;br&gt;          -  all patients treated for Covid-19
&lt;br&gt;
&lt;br&gt;        Exclusion Criteria:
&lt;br&gt;
&lt;br&gt;          -  Chronology not compatible between the drug and the toxicity
&lt;br&gt;      </t>
  </si>
  <si>
    <t>Coronavirus;Iatrogenic Disease;Acute Kidney Injury;ARDS, Human</t>
  </si>
  <si>
    <t>Drug: Any drug used to treat Covid-19</t>
  </si>
  <si>
    <t>Renal failure</t>
  </si>
  <si>
    <t>NCT04316884</t>
  </si>
  <si>
    <t>Mechanisms for Organ Dysfunction in Covid-19</t>
  </si>
  <si>
    <t>Uppsala Intensive Care Study of Mechanisms for Organ Dysfunction in Covid-19</t>
  </si>
  <si>
    <t>UMODCOVID19</t>
  </si>
  <si>
    <t>Uppsala University</t>
  </si>
  <si>
    <t>https://clinicaltrials.gov/show/NCT04316884</t>
  </si>
  <si>
    <t>Sweden</t>
  </si>
  <si>
    <t>Robert Frithiof, MD. PhD;Robert Frithiof, MD. PhD.;Robert Frithiof, MD. PhD.</t>
  </si>
  <si>
    <t>;robert.frithiof@surgsci.uu.se;robert.frithiof@surgsci.uu.se</t>
  </si>
  <si>
    <t>;0736563473;073-6563473</t>
  </si>
  <si>
    <t>Uppsala University Hospital;</t>
  </si>
  <si>
    <t xml:space="preserve">
&lt;br&gt;        Inclusion Criteria:
&lt;br&gt;
&lt;br&gt;          -  Admitted to intensive care
&lt;br&gt;
&lt;br&gt;          -  suspected or verified COVID-19
&lt;br&gt;
&lt;br&gt;        Exclusion Criteria:
&lt;br&gt;
&lt;br&gt;          -  Pregnancy or breastfeeding
&lt;br&gt;
&lt;br&gt;          -  Preexisting </t>
  </si>
  <si>
    <t>COVID-19;Organ Dysfunction Syndrome Sepsis;Organ Dysfunction Syndrome, Multiple;Septic Shock;Acute Kidney Injury;Acute Respiratory Distress Syndrome</t>
  </si>
  <si>
    <t>Acute Kidney Injury</t>
  </si>
  <si>
    <t>NCT04318418</t>
  </si>
  <si>
    <t>ACE Inhibitors, Angiotensin II Type-I Receptor Blockers and Severity of COVID-19</t>
  </si>
  <si>
    <t>CODIV-ACE</t>
  </si>
  <si>
    <t>Neuromed IRCCS</t>
  </si>
  <si>
    <t>https://clinicaltrials.gov/show/NCT04318418</t>
  </si>
  <si>
    <t>Italy</t>
  </si>
  <si>
    <t>Augusto Di Castelnuovo, MSc, PhD;Augusto Di Castelnuovo, MSc, PhD;Augusto Di Castelnuovo</t>
  </si>
  <si>
    <t>;dicastel@ngi.it;</t>
  </si>
  <si>
    <t>;3289035621;</t>
  </si>
  <si>
    <t>IRCCS Neuromed;</t>
  </si>
  <si>
    <t xml:space="preserve">
&lt;br&gt;        Inclusion Criteria:
&lt;br&gt;
&lt;br&gt;        Patients hospitalized for COVID-19
&lt;br&gt;
&lt;br&gt;        Exclusion Criteria:
&lt;br&gt;
&lt;br&gt;        none
&lt;br&gt;      </t>
  </si>
  <si>
    <t>ChiCTR2000031356</t>
  </si>
  <si>
    <t>Study for the changes of the brain structure and function in healed patients of novel coronavirus pneumonia (COVID-19)</t>
  </si>
  <si>
    <t xml:space="preserve">Altered brain structure and function in patients with COVID-19 after rehabilitation                                                                                                                                                                            </t>
  </si>
  <si>
    <t>http://www.chictr.org.cn/showproj.aspx?proj=51499</t>
  </si>
  <si>
    <t>mild recovery:200;severe recovery:200;control:200;</t>
  </si>
  <si>
    <t>Wenliang Fan</t>
  </si>
  <si>
    <t>fwl@hust.edu.cn</t>
  </si>
  <si>
    <t>+86 027 85726727</t>
  </si>
  <si>
    <t>Inclusion criteria: 1) About one month after the recovery of COVID-19;
&lt;br&gt;2) No other neurological diseases.</t>
  </si>
  <si>
    <t>Exclusion criteria: 1) POSITIVE;
&lt;br&gt;2) Those who cannot cooperate to complete the magnetic resonance examination.</t>
  </si>
  <si>
    <t>mild recovery:none;severe recovery:none;control:none;</t>
  </si>
  <si>
    <t>brain volume;white matter;brain function;</t>
  </si>
  <si>
    <t>NCT04314271</t>
  </si>
  <si>
    <t>The Observational Study of Cardiac and Pulmonary Ultrasound and Evaluation of Treatment of Severe Patients With Novel Coronavirus Pneumonia</t>
  </si>
  <si>
    <t>https://clinicaltrials.gov/show/NCT04314271</t>
  </si>
  <si>
    <t>Zhang Li Na, MD;Zhao Ch Guang, MD;Xiao</t>
  </si>
  <si>
    <t>;562122649@qq.com;xyyyllwyh@126.com</t>
  </si>
  <si>
    <t>;+86136673520046;</t>
  </si>
  <si>
    <t>Xiangya Hospital;</t>
  </si>
  <si>
    <t xml:space="preserve">
&lt;br&gt;        Inclusion Criteria:
&lt;br&gt;
&lt;br&gt;          1. age &gt;18 years old
&lt;br&gt;
&lt;br&gt;          2. identify the patients infected with novel coronavirus pneumonia;
&lt;br&gt;
&lt;br&gt;          3. the patient completed CT examination;
&lt;br&gt;
&lt;br&gt;          4. sign the info</t>
  </si>
  <si>
    <t>characteristics of cardiopulmonary ultrasound</t>
  </si>
  <si>
    <t>NCT04315870</t>
  </si>
  <si>
    <t>Clinical Characteristics of Coronavirus Disease 2019 (COVID-19) in Pregnancy: The Italian Registry on Coronavirus in Pregnancy.</t>
  </si>
  <si>
    <t>Clinical Characteristics of Coronavirus Disease 2019 (COVID-19) in Pregnancy: The Italian Registry on Coronavirus in Pregnancy</t>
  </si>
  <si>
    <t>I-COVID</t>
  </si>
  <si>
    <t>Federico II University</t>
  </si>
  <si>
    <t>https://clinicaltrials.gov/show/NCT04315870</t>
  </si>
  <si>
    <t>50 Years</t>
  </si>
  <si>
    <t>Gabriele Saccone, MD</t>
  </si>
  <si>
    <t>gabriele.saccone@unina.it</t>
  </si>
  <si>
    <t xml:space="preserve">
&lt;br&gt;        Inclusion Criteria:
&lt;br&gt;
&lt;br&gt;          -  pregnant women with laboratory-confirmed 2019-n-CoV
&lt;br&gt;      </t>
  </si>
  <si>
    <t>Infection Viral</t>
  </si>
  <si>
    <t>Other: pregnant women with laboratory-confirmed 2019-n-CoV</t>
  </si>
  <si>
    <t>Maternal and perinatal outcomes</t>
  </si>
  <si>
    <t>ChiCTR2000031361</t>
  </si>
  <si>
    <t>Retrospective analysis of anesthesia management of emergency cesarean section in non-pneumonia hospital of Wuhan during pandemic of novel coronavirus pneumonia (COVID-19)</t>
  </si>
  <si>
    <t xml:space="preserve">Retrospective analysis of anesthesia management of emergency cesarean section in non-pneumonia hospital of Wuhan during pandemic of novel coronavirus pneumonia (COVID-19)                                                                                     </t>
  </si>
  <si>
    <t>Hubei Maternal and Child Health Care Hospital</t>
  </si>
  <si>
    <t>http://www.chictr.org.cn/showproj.aspx?proj=51385</t>
  </si>
  <si>
    <t>Cesarean section:2000;</t>
  </si>
  <si>
    <t>Shen Chan</t>
  </si>
  <si>
    <t>745 Wuluo Road, Hongshan District, Wuhan, Hubei, China</t>
  </si>
  <si>
    <t>sunnyabs1215@163.com</t>
  </si>
  <si>
    <t>+86 18986161976</t>
  </si>
  <si>
    <t>Maternal and Child Health Hospital of Hubei Province</t>
  </si>
  <si>
    <t>Inclusion criteria: Including maternal cases who performed emergency cesarean section in our hospital from January 24, 2020 to March 10, 2020</t>
  </si>
  <si>
    <t xml:space="preserve">Exclusion criteria: Incomplete case data. </t>
  </si>
  <si>
    <t>Cesarean delivery</t>
  </si>
  <si>
    <t>Cesarean section:Case Series;</t>
  </si>
  <si>
    <t>fever;Chest CT;cough;;Anesthesia during cesarean section;Adverse reactions;Apgar score for neonates; Intraoperative blood loss;diagnosis of COVID-19 during perioperative;the medical observations of anesthesiologists participating in anesthesia management;</t>
  </si>
  <si>
    <t>ChiCTR2000031319</t>
  </si>
  <si>
    <t>Safety and Efficacy Study of Allogeneic Human Dental Pulp Mesenchymal Stem Cells to Treat Severe novel coronavirus pneumonia (COVID-19) patients</t>
  </si>
  <si>
    <t xml:space="preserve">Safety and Efficacy Study of Allogeneic Human Dental Pulp Mesenchymal Stem Cells to Treat Severe Pneumonia of COVID-19:a Single-center, Prospective, Randomised Clinical Trial                                                                                 </t>
  </si>
  <si>
    <t>http://www.chictr.org.cn/showproj.aspx?proj=51647</t>
  </si>
  <si>
    <t>hDPSCs group:10;Control group:10;</t>
  </si>
  <si>
    <t>Prof. Qingsong Ye; Dr. Chenliang Zhou</t>
  </si>
  <si>
    <t>20215851@qq.com</t>
  </si>
  <si>
    <t>+86 027 88041919-83920</t>
  </si>
  <si>
    <t>Center for Regenerative Medicine, Renmin Hospital of Wuhan University</t>
  </si>
  <si>
    <t>Inclusion criteria: (1) Aged 18-65 years;
&lt;br&gt;(2) Voluntarily participate in this clinical trial and sign off "informed consent form";
&lt;br&gt;(3) Diagnosed with severe pneumonia of COVID: respiratory distress, RR &gt;30 times / min; resting oxygen saturation of</t>
  </si>
  <si>
    <t>Exclusion criteria: (1) Receive any clinical trial drug treatment for COVID-2019 within 30 days before the screening assessment;
&lt;br&gt;(2) Severe liver disease (e.g., Child Pugh score &gt;=C or AST&gt; 5 times of the upper limit);
&lt;br&gt;(3) Patients with known seve</t>
  </si>
  <si>
    <t>hDPSCs group:Routine treatment + Intravenous injection of human dental pulp stem cells;Control group:Routine treatment + Placebo;</t>
  </si>
  <si>
    <t>TTCI;</t>
  </si>
  <si>
    <t>ChiCTR2000031330</t>
  </si>
  <si>
    <t>Analysis for prevention and control effects of orthokeratology lens on myopia adolescents during the novel coronavirus pneumonia (COVID-19) pandemic situation</t>
  </si>
  <si>
    <t xml:space="preserve">Analysis for prevention and control effects of orthokeratology lens on myopia adolescents during the novel coronavirus pneumonia (COVID-19) pandemic situation                                                                                                 </t>
  </si>
  <si>
    <t>Shandong Eye Institute</t>
  </si>
  <si>
    <t>http://www.chictr.org.cn/showproj.aspx?proj=51504</t>
  </si>
  <si>
    <t>Xianli Du</t>
  </si>
  <si>
    <t>5 Yan-Er-Dao Road, Qingdao, Shandong, China</t>
  </si>
  <si>
    <t>lilibestever@126.com</t>
  </si>
  <si>
    <t>+86 15192552255</t>
  </si>
  <si>
    <t xml:space="preserve">Inclusion criteria: 1. Myopia teenagers who were first fitted with or re-examined orthokeratology lens in our hospital from November 2019 to January 2020 were invited to review the progression of myopia by telephone and text messages;
&lt;br&gt;2.The cornea is </t>
  </si>
  <si>
    <t>Exclusion criteria: History of eye surgery,trauma,other eye diseases,family history of glaucoma,etc.</t>
  </si>
  <si>
    <t>Myopia</t>
  </si>
  <si>
    <t>Case series:orthokeratology lens;</t>
  </si>
  <si>
    <t>Axle length;Visual acuity;corneal diopter;Tear film rupture time;Visual fatigue;habits of using eyes;Accommodative Amplitude;Adjustment sensitivity;Adjustment lag;Negative relative adjustment;Positive relative adjustment;Fusion function;</t>
  </si>
  <si>
    <t>ChiCTR2000031336</t>
  </si>
  <si>
    <t>AI based prognostic evaluation of novel coronavirus pneumonia (COVID-19)</t>
  </si>
  <si>
    <t xml:space="preserve">AI based prognostic evaluation of novel coronavirus pneumonia (COVID-19)                                                                                                                                                                                       </t>
  </si>
  <si>
    <t>http://www.chictr.org.cn/showproj.aspx?proj=51517</t>
  </si>
  <si>
    <t>Fan Yang</t>
  </si>
  <si>
    <t>fyang@vip.163.com</t>
  </si>
  <si>
    <t>+86 027 85726309</t>
  </si>
  <si>
    <t>Inclusion criteria: 1) Positive;
&lt;br&gt;2) There is a CT examination in our hospital.</t>
  </si>
  <si>
    <t>Exclusion criteria: 1) Those with poor CT image quality;
&lt;br&gt;2) Patients who are unwilling to participate in the study.</t>
  </si>
  <si>
    <t>Gold Standard:Clinical outcome by diagnosis results of imaging doctors and clinicians;Index test:new&amp;#32;artificial&amp;#32;intelligence-based&amp;#32;prognosis&amp;#32;assessment&amp;#32;system;</t>
  </si>
  <si>
    <t>sensitivity;accuracy;specificity;</t>
  </si>
  <si>
    <t>ChiCTR2000031329</t>
  </si>
  <si>
    <t>Influence of novel coronavirus pneumonia (COVID-19) on disease activity, medical and mental condition of patients with rheumatic diseases</t>
  </si>
  <si>
    <t xml:space="preserve">Influence of COVID-19 on disease activity, medical and mental condition of patients with rheumatic diseases                                                                                                                                                    </t>
  </si>
  <si>
    <t>Guangdong Second Provincial General Hospital</t>
  </si>
  <si>
    <t>http://www.chictr.org.cn/showproj.aspx?proj=51667</t>
  </si>
  <si>
    <t>Tianwang Li</t>
  </si>
  <si>
    <t>466 Xingang Middle Road, Guangzhou, Guangdong, China</t>
  </si>
  <si>
    <t>litian-wang@163.com</t>
  </si>
  <si>
    <t>+86 13710874687</t>
  </si>
  <si>
    <t>Inclusion criteria: Patients should fulfill the diagnosis criteria of rheumatoid arthritis in 2009, systemic lupus erythematosus in 2009, axial spondyloarthritis in 2009 or gout in 2015.</t>
  </si>
  <si>
    <t>Exclusion criteria: 1. Pregnant or breast-fed women;
&lt;br&gt;2. age &lt; 18 years;
&lt;br&gt;3. Participating in any clinical trail in 12 weeks before signing informed consent form;
&lt;br&gt;4. refuse to sign the informed consent form;
&lt;br&gt;5. individuals who suffer from se</t>
  </si>
  <si>
    <t>Rheumatic diseases; Novel Coronavirus Pneumonia (COVID-19)</t>
  </si>
  <si>
    <t>Case series:None.;</t>
  </si>
  <si>
    <t>medication possession ratio;selfrating anxiety scale;selfrating depression scale;Disease activity score-28;Systemic lupus erythematosus disease activity index;Ankylosing spondylits disease activity score;Visual analogue scale;</t>
  </si>
  <si>
    <t>ChiCTR2000031324</t>
  </si>
  <si>
    <t>The investigation on medical adhesive-related skin injury caused by protective dressings of medical staffs during the period of novel coronavirus pneumonia (COVID-19)</t>
  </si>
  <si>
    <t xml:space="preserve">The investigation on medical adhesive-related skin injury caused by protective dressings of medical staffs during the period of COVID-19                                                                                                                       </t>
  </si>
  <si>
    <t>Nanjing University Medical College Affiliated Drum Tower Hospital</t>
  </si>
  <si>
    <t>http://www.chictr.org.cn/showproj.aspx?proj=51668</t>
  </si>
  <si>
    <t>Wei Min</t>
  </si>
  <si>
    <t>321 Zhongshan Road, Gulou District, Nanjing, Jiangsu, China</t>
  </si>
  <si>
    <t>824647903@qq.com</t>
  </si>
  <si>
    <t>+86 15850531741</t>
  </si>
  <si>
    <t>Inclusion criteria: (1) the medical staff on the frontline of the clinical fight against COVID - 19 epidemic should wear protective equipment such as N95 / KN95 respirator, goggles or mask, protective clothing or isolation clothing when they go to hubei p</t>
  </si>
  <si>
    <t>Novel Coronavirus Pneumonia (COVID-19); medical adhesive-related skin injury</t>
  </si>
  <si>
    <t>Incidence of medical adhensive-related injury;</t>
  </si>
  <si>
    <t>ChiCTR2000031328</t>
  </si>
  <si>
    <t>The protective effect of sleep psychology and music therapy of novel coronavirus pneumonia (COVID-19) mild and moderate type patients</t>
  </si>
  <si>
    <t xml:space="preserve">The protective effect of sleep psychology and music therapy in patients with new coronary pneumonia (mild and moderate type)                                                                                                                                   </t>
  </si>
  <si>
    <t>http://www.chictr.org.cn/showproj.aspx?proj=51425</t>
  </si>
  <si>
    <t>Group M:30;Group C:30;</t>
  </si>
  <si>
    <t>Yuan-hao Wu</t>
  </si>
  <si>
    <t>314 West Anshan Road, Nankai District, Tianjin, China</t>
  </si>
  <si>
    <t>doctor.wuyh@gmail.com</t>
  </si>
  <si>
    <t>+86 022 27986625</t>
  </si>
  <si>
    <t>Inclusion criteria: 1. Mild or moderate cases who meet the "Diagnosis and Treatment Protocol for Novel Coronavirus Pneumonia" issued by the National Health And Health Council are trialled in the fifth and sixth editions of clinical diagnosis and diagnosti</t>
  </si>
  <si>
    <t>Exclusion criteria: 1. Combining patients with severe primary respiratory diseases, or with other pathogenic microbial pneumonia that needs to be identified in relation to COVID-19;
&lt;br&gt;2. Combining systems such as heart, brain, lung, liver and kidney syl</t>
  </si>
  <si>
    <t>Group M:Play sleep-aid music on the cell phone at the same time as basic therapy, listen to it once every night at 22 o'clock, and the patient falls asleep with the music. A total of 2 weeks of treatment.;Group C:No music, the use of basic treatment, in a</t>
  </si>
  <si>
    <t>Self-assessment of sleep quality;Efficient of sleep improvement;</t>
  </si>
  <si>
    <t>NCT04316728</t>
  </si>
  <si>
    <t>Clinical Performance of the VivaDiag â„¢ COVID-19 lgM / IgG Rapid Test in Early Detecting the Infection of COVID-19</t>
  </si>
  <si>
    <t>Clinical Performance of the VivaDiag â„¢ COVID-19 lgM / IgG Rapid Test in a Cohort of Negative Patients for Coronavirus Infection for the Early Detection of Positive Antibodies for COVID-19</t>
  </si>
  <si>
    <t>Centro Studi Internazionali, Italy</t>
  </si>
  <si>
    <t>https://clinicaltrials.gov/show/NCT04316728</t>
  </si>
  <si>
    <t xml:space="preserve">Intervention model: Single Group Assignment. Primary purpose: Diagnostic. Masking: None (Open Label). </t>
  </si>
  <si>
    <t>Maurizio Cipolla, MD;Antonio V Gaddi, MD, MSc;Maurizio Cipolla, MD</t>
  </si>
  <si>
    <t>;antonio.gaddi@ehealth.study;maurizio.cipolla@ehealth.study</t>
  </si>
  <si>
    <t>;+393920039246;</t>
  </si>
  <si>
    <t>Medical director of UCCP CATANZARO, Italy;</t>
  </si>
  <si>
    <t xml:space="preserve">
&lt;br&gt;        Inclusion Criteria:
&lt;br&gt;
&lt;br&gt;          -  Adults healthcare workers (HCW) OR
&lt;br&gt;
&lt;br&gt;          -  Chronic patients with at least 2 chronic medical conditions
&lt;br&gt;
&lt;br&gt;        Exclusion Criteria:
&lt;br&gt;
&lt;br&gt;          -  People that have been in</t>
  </si>
  <si>
    <t>Device: VivaDiagâ„¢ COVID-19 lgM/IgG Rapid Test</t>
  </si>
  <si>
    <t xml:space="preserve">Number of patients with contrasting results;Overall Number of patients negative for COVID-19;Overall Number of patients positive for COVID-19;Number of patients with positive test with a positive PCR for COVID-19;Number of patients with constant negative </t>
  </si>
  <si>
    <t>ChiCTR2000031337</t>
  </si>
  <si>
    <t>The relationship between habits of using eyes, degree of visual fatigue and myopia progression in students during the novel coronavirus pneumonia (COVID-19) pandemic</t>
  </si>
  <si>
    <t xml:space="preserve">The relationship between habits of using eyes, degree of visual fatigue and myopia progression in students during the novel coronavirus pneumonia (COVID-19) pandemic                                                                                          </t>
  </si>
  <si>
    <t>http://www.chictr.org.cn/showproj.aspx?proj=51170</t>
  </si>
  <si>
    <t>5 Yan-Er-Dao Road, Shi'nan District, Qingdao, Shandong, China</t>
  </si>
  <si>
    <t>Inclusion criteria: 1. Myopia teenagers who have optometry in our hospital from November 2019 to January 2020 were invited to review the progression of myopia by telephone and text messages,including those newly diagnosed patients who have been fitted wit</t>
  </si>
  <si>
    <t>Myopia; Novel Coronavirus Pneumonia (COVID-19)</t>
  </si>
  <si>
    <t>eye axial length;corneal diopter;Tear film rupture time;Visual acuity;Visual fatigue;habits of using eyes;Accommodative Amplitude;Adjustment sensitivity;Adjustment lag;Negative relative adjustment;Positive relative adjustment;Fusion function;</t>
  </si>
  <si>
    <t>ChiCTR2000031296</t>
  </si>
  <si>
    <t>A medical records based study for clinical features of novel coronavirus pneumonia (COVID-19) patients and risk factors of death</t>
  </si>
  <si>
    <t xml:space="preserve">A medical records based study for clinical features of novel coronavirus pneumonia (COVID-19) patients and risk factors of death                                                                                                                               </t>
  </si>
  <si>
    <t>Yichang Central people's Hospital</t>
  </si>
  <si>
    <t>http://www.chictr.org.cn/showproj.aspx?proj=51584</t>
  </si>
  <si>
    <t>Survival and D:200;</t>
  </si>
  <si>
    <t>Zhang Rong</t>
  </si>
  <si>
    <t>183 Yiling Road, Yichang, Hubei, China</t>
  </si>
  <si>
    <t>13972046539@163.com</t>
  </si>
  <si>
    <t>+86 13972046539</t>
  </si>
  <si>
    <t>Yichang Central People's Hospital</t>
  </si>
  <si>
    <t>Inclusion criteria: All adult COVID-19 patients cofirmed PCR or CT scan.</t>
  </si>
  <si>
    <t>Exclusion criteria: other viral pneumonia and COVID-19 in children.</t>
  </si>
  <si>
    <t>Survival and D:none;</t>
  </si>
  <si>
    <t>clinical features of COVID-19 patients and risk factors of death;</t>
  </si>
  <si>
    <t>ChiCTR2000031327</t>
  </si>
  <si>
    <t>Clinical characteristics and death risk factors in severe novel coronavirus pneumonia (COVID-19) patients: a single-center respective analysis based on medical records</t>
  </si>
  <si>
    <t xml:space="preserve">Clinical characteristics and death risk factors in COVID-19 patients                                                                                                                                                                                           </t>
  </si>
  <si>
    <t>Tongji Hosptial, Tongji Medical College, Huazhong University of Science and Technology</t>
  </si>
  <si>
    <t>http://www.chictr.org.cn/showproj.aspx?proj=51669</t>
  </si>
  <si>
    <t>Hong Qiu</t>
  </si>
  <si>
    <t>tjqiuhong@163.com</t>
  </si>
  <si>
    <t>+86 13986296106</t>
  </si>
  <si>
    <t>Inclusion criteria: 1. Diagnosed as COVID-19 confirmed patient with a throat swab test;
&lt;br&gt;2. Aged &gt;=18 years;
&lt;br&gt;3. Diagnosed as critical ill patients according to the New Coronavirus Pneumonia Diagnosis and Treatment Plan (the seventh edition);
&lt;br&gt;4.</t>
  </si>
  <si>
    <t>Exclusion criteria: 1. Suspected patients;
&lt;br&gt;2. Pregnancy and lactation.</t>
  </si>
  <si>
    <t>Time of death;The hospitalization time;</t>
  </si>
  <si>
    <t>ChiCTR2000031293</t>
  </si>
  <si>
    <t>Epidemiological study of novel coronavirus infection (COVID-19) in children at medium/low risk</t>
  </si>
  <si>
    <t xml:space="preserve">Epidemiological study of novel coronavirus infection (COVID-19) in children at medium/low risk                                                                                                                                                                 </t>
  </si>
  <si>
    <t>http://www.chictr.org.cn/showproj.aspx?proj=51629</t>
  </si>
  <si>
    <t>+86 13971679960, 13387522645</t>
  </si>
  <si>
    <t>Inclusion criteria: Children at medium/low risk aged 0-18 years who were admitted to the department of pediatrics during the study period</t>
  </si>
  <si>
    <t>Exclusion criteria: 1. Patients at h high risk of SARS-CoV-2 infection;
&lt;br&gt;2. The guardian does not agree to sign the informed consent or the guardian does not agree to collect information.</t>
  </si>
  <si>
    <t>ChiCTR2000031272</t>
  </si>
  <si>
    <t>The effectiveness of mindfulness intervention in improving people's psychological and physical well-being during novel coronavirus pneumonia (COVID-19) outbreak</t>
  </si>
  <si>
    <t xml:space="preserve">The effectiveness of mindfulness intervention in improving people's psychological and physical well-being during novel coronavirus pneumonia (COVID-19) outbreak                                                                                               </t>
  </si>
  <si>
    <t>China European International Business School (CEIBS)</t>
  </si>
  <si>
    <t>http://www.chictr.org.cn/showproj.aspx?proj=51455</t>
  </si>
  <si>
    <t>mindfulness intervention group:60;control group:50;</t>
  </si>
  <si>
    <t>Quasi-randomized controlled</t>
  </si>
  <si>
    <t>Zheng Xue</t>
  </si>
  <si>
    <t>699 Hongfeng Road, Pudong New District, Shanghai, China</t>
  </si>
  <si>
    <t>zhengxue.academic@gmail.com</t>
  </si>
  <si>
    <t>+86 17717830223</t>
  </si>
  <si>
    <t>Inclusion criteria: Eligible participants are residents who were located in Wuhan during the lockdown starting from 23 January 2020 due to the Coronavirus breakout. The study was conducted for 12 days between 20 Feb to 2 March</t>
  </si>
  <si>
    <t>Exclusion criteria: Participants who were not located in Wuhan when we conducted the study and those who did not practice mindfulness or mind-wandering exercise over the next 10 days.</t>
  </si>
  <si>
    <t>Sleep, stress and anxiety</t>
  </si>
  <si>
    <t>mindfulness intervention group:Mindfulness practice;control group:mind-wandering practice;</t>
  </si>
  <si>
    <t>Anxiety level;Sleep;</t>
  </si>
  <si>
    <t>ChiCTR2000031271</t>
  </si>
  <si>
    <t>Metabolic abnormalities and rearrangement reversal treatment of patient with novel coronavirus pneumonia (COVID-19)</t>
  </si>
  <si>
    <t xml:space="preserve">Metabolic abnormalities and rearrangement reversal treatment of patient with novel coronavirus pneumonia (COVID-19)                                                                                                                                            </t>
  </si>
  <si>
    <t>http://www.chictr.org.cn/showproj.aspx?proj=51194</t>
  </si>
  <si>
    <t>Control group:40;Experimental group:40;</t>
  </si>
  <si>
    <t>Zhuang-Gui Chen</t>
  </si>
  <si>
    <t>chenzhuanggui@126.com</t>
  </si>
  <si>
    <t>+86 13600009221</t>
  </si>
  <si>
    <t>Department of Pediatrics, The Third Affiliated Hospital of Sun Yat-sen University</t>
  </si>
  <si>
    <t>Inclusion criteria: Novel coronavirus pneumonia diagnosis and treatment plan (trial version seventh) was revised to meet the diagnostic criteria of the 18-65 year old patients</t>
  </si>
  <si>
    <t>Exclusion criteria: (1) Basic diseases: Patients with severe diabetes, cardiopulmonary insufficiency, chronic kidney disease, chronic liver failure, cirrhosis, etc. before onset; tumor patients; patients with azotemia;
&lt;br&gt;(2) Not willing to participate i</t>
  </si>
  <si>
    <t>Control group:regular treatment;Experimental group:Compound amino acid combined with routine treatment;</t>
  </si>
  <si>
    <t>Hospital stay or death ratio of experimental group / death ratio of control group;</t>
  </si>
  <si>
    <t>ChiCTR2000031301</t>
  </si>
  <si>
    <t>A retrospective study of clinical characteristics and prognosis of novel coronavirus pneumonia (COVID-19) patients with myocardial injury</t>
  </si>
  <si>
    <t xml:space="preserve">A retrospective study of clinical characteristics and prognosis of novel coronavirus pneumonia (COVID-19) patients with myocardial injury                                                                                                                      </t>
  </si>
  <si>
    <t>China-Japan Union Hospital of Jilin Unversity</t>
  </si>
  <si>
    <t>http://www.chictr.org.cn/showproj.aspx?proj=51603</t>
  </si>
  <si>
    <t>Daoyuan Si</t>
  </si>
  <si>
    <t xml:space="preserve">126 Xiantai Street, Erdao District, Changchun, Jilin, China </t>
  </si>
  <si>
    <t>sidaoyuan1984@sina.com</t>
  </si>
  <si>
    <t>+86 13578949866</t>
  </si>
  <si>
    <t>China-Japan Union hospital of Jilin University</t>
  </si>
  <si>
    <t>Inclusion criteria: Confirmed Covid-19 pneumonia patients (Covid-19 pneumonia treatment plan (Seventh Edition) who were admitted from February 2020 to March, and combined with cTnI elevation.</t>
  </si>
  <si>
    <t>Exclusion criteria: Patients not suitable for study judged by researchers</t>
  </si>
  <si>
    <t>ECG;</t>
  </si>
  <si>
    <t>ChiCTR2000031252</t>
  </si>
  <si>
    <t>Outcomes and infectivity of patients with asymptomatic novel coronavirus (COVID-19) infection</t>
  </si>
  <si>
    <t xml:space="preserve">Outcomes and infectivity of patients with asymptomatic novel coronavirus (COVID-19) infection                                                                                                                                                                  </t>
  </si>
  <si>
    <t>http://www.chictr.org.cn/showproj.aspx?proj=51559</t>
  </si>
  <si>
    <t>Qiuling Shi</t>
  </si>
  <si>
    <t>1 Yi-Xue-Yuan Road, Yuzhong District, Chongqing, China</t>
  </si>
  <si>
    <t>qshi@cqmu.edu.cn</t>
  </si>
  <si>
    <t>+86 023-68485008</t>
  </si>
  <si>
    <t>Department of Public Health and Management, Chongqing Medical University</t>
  </si>
  <si>
    <t>Inclusion criteria: (1) Have a clear history of contact with confirmed cases;
&lt;br&gt;(2) Two consecutive positive nucleic acid tests;
&lt;br&gt;(3) No clinically relevant symptoms;
&lt;br&gt;(4) Patient voluntary.</t>
  </si>
  <si>
    <t>Exclusion criteria: (1) Patients have clinical symptoms or CT positive changes;
&lt;br&gt;(2) Patients have no willingness to participate in the study;
&lt;br&gt;(3) Patients with unconsciousness.</t>
  </si>
  <si>
    <t>Demographic data;Epidemiological characteristics;Routine laboratory testing;Viral nucleic acid test;Patient reports symptoms daily;</t>
  </si>
  <si>
    <t>ChiCTR2000031247</t>
  </si>
  <si>
    <t>Study on the mental state of medical staff  during the epidemic period of novel coronavirus pneumonia (COVID-19)</t>
  </si>
  <si>
    <t xml:space="preserve">Study on the mental state of medical staff  during the epidemic period of novel coronavirus pneumonia (COVID-19)                                                                                                                                               </t>
  </si>
  <si>
    <t>http://www.chictr.org.cn/showproj.aspx?proj=51540</t>
  </si>
  <si>
    <t>Xiandong Meng</t>
  </si>
  <si>
    <t>28 Dianxin Road South, Wuhou District, Chengdu, Sichuan, China</t>
  </si>
  <si>
    <t>wchmhcmxd@163.com</t>
  </si>
  <si>
    <t>+86 18980605046</t>
  </si>
  <si>
    <t>Inclusion criteria: Medical staff involved in COVID-19 prevention and control.</t>
  </si>
  <si>
    <t>Exclusion criteria: Medical staff without informed consent.</t>
  </si>
  <si>
    <t>mental state;</t>
  </si>
  <si>
    <t>ChiCTR2000031245</t>
  </si>
  <si>
    <t>Epidemiologic and Clinical Characteristics of novel coronavirus pneumonia (COVID-19) in surgical patients: a medical records based retrospective study</t>
  </si>
  <si>
    <t xml:space="preserve">Epidemiologic and Clinical Characteristics of novel coronavirus pneumonia (COVID-19) in surgical patients                                                                                                                                                      </t>
  </si>
  <si>
    <t>http://www.chictr.org.cn/showproj.aspx?proj=51518</t>
  </si>
  <si>
    <t>99 Zhangzhidong Road, Wuhan, Hubei, China</t>
  </si>
  <si>
    <t>wanzimili@sina.com</t>
  </si>
  <si>
    <t>+86 17762551726</t>
  </si>
  <si>
    <t>Inclusion criteria: We did a retrospective review of medical records from surgical patients with COVID-19 pneumonia admitted to Renmin Hospital of Wuhan University from January 13 to March 12, 2020.</t>
  </si>
  <si>
    <t>Exclusion criteria: not in this period</t>
  </si>
  <si>
    <t>Rate of COVID-19, distribution, time of onset and outcome;</t>
  </si>
  <si>
    <t>ChiCTR2000031204</t>
  </si>
  <si>
    <t>A multicenter, single-blind, randomized controlled clinical trial for chloroquine phosphate in the treatment of novel coronavirus pneumonia (COVID-19)</t>
  </si>
  <si>
    <t xml:space="preserve">A multicenter, single-blind, randomized controlled clinical trial for chloroquine phosphate in the treatment of 2019 novel coronavirus-infected pneumonia                                                                                                      </t>
  </si>
  <si>
    <t>Beijing you'an Hospital, Capital Medical University</t>
  </si>
  <si>
    <t>http://www.chictr.org.cn/showproj.aspx?proj=49420</t>
  </si>
  <si>
    <t>Experimental treatment group:150;control group:150;</t>
  </si>
  <si>
    <t>Jin Ronghua</t>
  </si>
  <si>
    <t>8 Xi-Tou-Tiao Lane West, You'anmen Street, Fengtai District, Beijing, China</t>
  </si>
  <si>
    <t>jin_eagle@sina.com</t>
  </si>
  <si>
    <t>+86 13901374552</t>
  </si>
  <si>
    <t>Inclusion criteria: 1. male and female aged 18-70 years;
&lt;br&gt;2. positive result of test for 2019 novel coronavirus nucleic acid;
&lt;br&gt;3. Clinical diagnosed with pneumonia;
&lt;br&gt;4. onset within 7 days (severe cases can be delayed to 14 days);
&lt;br&gt;5. the info</t>
  </si>
  <si>
    <t>Exclusion criteria: 1. severe vomiting and difficulty in taking oral medication or in taking oral medication;
&lt;br&gt;2. pregnant and nursing women;
&lt;br&gt;3. subjects received lopinavir/ridonavir, ribavirin, monoclonal antibodies and other specific antiviral dr</t>
  </si>
  <si>
    <t>Experimental treatment group:Oral chloroquine phosphate tablets (treatment group);control group:Oral placebo group (control group);</t>
  </si>
  <si>
    <t xml:space="preserve"> Clearance time of virus RNA;</t>
  </si>
  <si>
    <t>ChiCTR2000031246</t>
  </si>
  <si>
    <t>Epidemiological survey of close contacts of novel coronavirus pneumonia (COVID-19)</t>
  </si>
  <si>
    <t xml:space="preserve">Epidemiological survey of close contacts of novel coronavirus pneumonia (COVID-19)                                                                                                                                                                             </t>
  </si>
  <si>
    <t>School of Public Health and Management, Chongqing Medical University</t>
  </si>
  <si>
    <t>http://www.chictr.org.cn/showproj.aspx?proj=51535</t>
  </si>
  <si>
    <t>Case series:68;</t>
  </si>
  <si>
    <t>Xiaojun Tang</t>
  </si>
  <si>
    <t>tangxiaoj0726@qq.com</t>
  </si>
  <si>
    <t>+86 13668023656</t>
  </si>
  <si>
    <t xml:space="preserve">Inclusion criteria: 1. History of contact with confirmed cases;
&lt;br&gt;2. During the 14-day clinical observation period after contact with the confirmed case;
&lt;br&gt;3. Nucleic acid test positive twice in a row;
&lt;br&gt;4. Without any clinically relevant symptoms;
</t>
  </si>
  <si>
    <t>Exclusion criteria: 1. Have clinical symptoms or CT positive changes;
&lt;br&gt;2. Patients no willingness to participate in the study;
&lt;br&gt;3. Patients with consciousness disorders.</t>
  </si>
  <si>
    <t>Case series:NO;</t>
  </si>
  <si>
    <t>IgG antibody;IgM antibody;Throat swab virus nucleic acid test;</t>
  </si>
  <si>
    <t>ChiCTR2000031187</t>
  </si>
  <si>
    <t>A medical records based retrospective study for novel coronavirus pneumonia (COVID-19)</t>
  </si>
  <si>
    <t xml:space="preserve">A medical records based retrospective study for novel coronavirus pneumonia (COVID-19)                                                                                                                                                                         </t>
  </si>
  <si>
    <t>Wuhan Third Hospital &amp; Tongren Hospital of Wuhan University</t>
  </si>
  <si>
    <t>http://www.chictr.org.cn/showproj.aspx?proj=51442</t>
  </si>
  <si>
    <t>Case series:1292;</t>
  </si>
  <si>
    <t>Pengcheng Luo</t>
  </si>
  <si>
    <t>pluo@whu.edu.cn</t>
  </si>
  <si>
    <t>+86 13507191363</t>
  </si>
  <si>
    <t xml:space="preserve">Wuhan Third Hospital &amp; Tongren Hospital of Wuhan University </t>
  </si>
  <si>
    <t>Inclusion criteria: (1) Inpatients in our hospital;
&lt;br&gt;(2) Age and gender are not limited;
&lt;br&gt;(3) The PT-PCR test is positive or suspected;
&lt;br&gt;(4) There is a complete medical record in our hospital medical record system.</t>
  </si>
  <si>
    <t>Exclusion criteria: (1) Patients who are negative for multiple PT-PCR tests and cannot be diagnosed;
&lt;br&gt;(2) Patients with incomplete medical records;
&lt;br&gt;(3) There are patients who other researchers believe are not suitable for inclusion in this study.</t>
  </si>
  <si>
    <t>Case series:?;</t>
  </si>
  <si>
    <t>PT-PCR test;</t>
  </si>
  <si>
    <t>ChiCTR2000031227</t>
  </si>
  <si>
    <t>Clinical features and prognosis of invasive echanicalventilation patients with novel coronavirus pneumonia (COVID-19) in Wuhan, China: a single-centered, retrospective, observational study</t>
  </si>
  <si>
    <t xml:space="preserve">Clinical features and prognosis of  invasive mechanicalventilation patients  with novel coronavirus pneumonia (COVID-19) in Wuhan, China: a single-centered, retrospective, observational study                                                                </t>
  </si>
  <si>
    <t>http://www.chictr.org.cn/showproj.aspx?proj=51473</t>
  </si>
  <si>
    <t>Qingta Meng</t>
  </si>
  <si>
    <t>238 Jiefang Road / 99 Zhangzhidong Road, Wuchang District, Wuhan, Hubei, China</t>
  </si>
  <si>
    <t>mengqt2013@hotmail.com</t>
  </si>
  <si>
    <t>+86 13995569560</t>
  </si>
  <si>
    <t>Department of anesthesiology, Renmin Hospital of Wuhan University</t>
  </si>
  <si>
    <t>Inclusion criteria: 1. The diagnosis of COVID-19 was confirmed;
&lt;br&gt;2. Patients with invasive mechanical ventilation.</t>
  </si>
  <si>
    <t>Exclusion criteria: 1. Patients with cardiac arrest before endotracheal intubation;
&lt;br&gt;2. Patients with severe medical record information registration defects;
&lt;br&gt;3. Patients whose condition is not stable and whose prognosis cannot be determined.</t>
  </si>
  <si>
    <t>Clinical features and prognosis;</t>
  </si>
  <si>
    <t>ChiCTR2000031214</t>
  </si>
  <si>
    <t>Clinical study on the correlation between novel coronavirus pneumonia (COVID-19) clinical rehabilitation assessment and prognosis</t>
  </si>
  <si>
    <t xml:space="preserve">Clinical study on the correlation between novel coronavirus pneumonia (COVID-19) clinical rehabilitation assessment and prognosis                                                                                                                              </t>
  </si>
  <si>
    <t>http://www.chictr.org.cn/showproj.aspx?proj=51509</t>
  </si>
  <si>
    <t>GAO Tian-lin</t>
  </si>
  <si>
    <t>349 Hangzhou Road, Yangpu District, Shanghai, China</t>
  </si>
  <si>
    <t>2235658154@qq.com</t>
  </si>
  <si>
    <t>+86 18930132792</t>
  </si>
  <si>
    <t xml:space="preserve">The First Rehabilitation Hospital of Shanghai  </t>
  </si>
  <si>
    <t>Inclusion criteria: (1) a patient who meets the diagnostic criteria of novel coronavirus pneumonia and is confirmed by lung CT or nucleic acid examination;
&lt;br&gt;(2) stable condition, normal cognitive function, able to understand tests and requirements;
&lt;br</t>
  </si>
  <si>
    <t>Exclusion criteria: (1) patients with severe basic diseases and intolerance such as cardiopulmonary function;
&lt;br&gt;(2) patients combined with diseases affecting the assessment; with communication and cognitive impairment, unclear consciousness and unable t</t>
  </si>
  <si>
    <t>Modified dyspnea index scale;St.George's Respiratory Questionnaire;Self-Rating Depression Scale;</t>
  </si>
  <si>
    <t>ChiCTR2000031244</t>
  </si>
  <si>
    <t>Shedding virus and functional prognosis in patients with novel coronavirus pneumonia (COVID-19): a medical records based study</t>
  </si>
  <si>
    <t xml:space="preserve">Shedding virus and functional prognosis in patients with novel coronavirus pneumonia (COVID-19): a cohort study                                                                                                                                                </t>
  </si>
  <si>
    <t>http://www.chictr.org.cn/showproj.aspx?proj=51486</t>
  </si>
  <si>
    <t xml:space="preserve">Inclusion criteria: Patients with Covid-19 discharged from the hospital meet the following criteria:
&lt;br&gt;(1) clinical and inpatient data are completely available;
&lt;br&gt;Must include: blood routine on admission and discharge; chest CT; antibody test results </t>
  </si>
  <si>
    <t>Exclusion criteria: Pregnant women; less than 18 years old; serious diseases (cardiovascular diseases, respiratory diseases, digestive diseases, etc); patients with tumor; patients who can not cooperate</t>
  </si>
  <si>
    <t>RT-PCR test for Covid-19;CT image;Covid-19 antibody test;</t>
  </si>
  <si>
    <t>ChiCTR2000031198</t>
  </si>
  <si>
    <t>A medical records based study for clinical characteristics and risk factors of novel coronavirus pneumonia (COVID-19)</t>
  </si>
  <si>
    <t xml:space="preserve">Clinical characteristics and risk factors of novel coronavirus pneumonia (COVID-19)                                                                                                                                                                            </t>
  </si>
  <si>
    <t>Nothern Jiangsu People's Hospital</t>
  </si>
  <si>
    <t>http://www.chictr.org.cn/showproj.aspx?proj=51488</t>
  </si>
  <si>
    <t>Jun Shao</t>
  </si>
  <si>
    <t>98 Nantong Road West, Guangling District, Yangzhou, Jiangsu, China</t>
  </si>
  <si>
    <t>sjun1982@163.com</t>
  </si>
  <si>
    <t>+86 18051061365</t>
  </si>
  <si>
    <t>Inclusion criteria: This retrospective cohort study included a cohorts of adult inpatients (&gt;=18 years old) from Department of Respiratory and Critical Care, The First People's Hospital of Jiangxia District, Wuhan(China) between January 29, 2020 to Februa</t>
  </si>
  <si>
    <t>Exclusion criteria: Age &lt; 18 years old, clinical data missing.</t>
  </si>
  <si>
    <t>mortality;</t>
  </si>
  <si>
    <t>ChiCTR2000031203</t>
  </si>
  <si>
    <t>Study for the effect of Moxibustion Guidance and Intervention based on internet for the discharged patients with novel coronavirus pneumonia (COVID-19)</t>
  </si>
  <si>
    <t xml:space="preserve">Study for the effect of Moxibustion Guidance and Intervention based on internet for the discharged patients with novel coronavirus pneumonia (COVID-19)                                                                                                        </t>
  </si>
  <si>
    <t>http://www.chictr.org.cn/showproj.aspx?proj=51030</t>
  </si>
  <si>
    <t>1:14;2:14;</t>
  </si>
  <si>
    <t>Fu Liran</t>
  </si>
  <si>
    <t>fuliran@126.com</t>
  </si>
  <si>
    <t>+86 15837117112</t>
  </si>
  <si>
    <t>Inclusion criteria: 1. Those who meet the above-mentioned diagnostic criteria and have reached the standards of separation and discharge after clinical treatment;
&lt;br&gt;2. The patient was conscious, without aphasia, mental retardation, literacy, volunteered</t>
  </si>
  <si>
    <t>Exclusion criteria: 1. Cases of clinical treatment of pneumonia;
&lt;br&gt;2. Those who cannot understand the content of the scale and cannot evaluate the curative effect;
&lt;br&gt;3. Suicide-prone by the doctor;
&lt;br&gt;4. pregnant women, those with severe cardiovascul</t>
  </si>
  <si>
    <t>1:Blank;2:Moxibustion treatment;</t>
  </si>
  <si>
    <t>TCM Syndrome Scale;</t>
  </si>
  <si>
    <t>ChiCTR2000030936</t>
  </si>
  <si>
    <t>A real-world study for the Chinese medicines ''Xinguan 2'' and ''Xinguan 3'' in the treatment of novel coronavirus pneumonia (COVID-19)</t>
  </si>
  <si>
    <t xml:space="preserve">Hospital of Chengdu University of Traditional Chinese Medicine jointly launched a real-world study on the clinical efficacy evaluation of the Inner hospital preparation                                                                                       </t>
  </si>
  <si>
    <t>Hospital of Chengdu University of Traditional Chinese Medicine.</t>
  </si>
  <si>
    <t>http://www.chictr.org.cn/showproj.aspx?proj=51100</t>
  </si>
  <si>
    <t>CM group:2130;WM group:710;</t>
  </si>
  <si>
    <t>Peiyang Gao</t>
  </si>
  <si>
    <t>39 Shi-er-qiao Road, Chengdu, Sichua, China</t>
  </si>
  <si>
    <t>gaopy930@126.com</t>
  </si>
  <si>
    <t>+86 18980025566</t>
  </si>
  <si>
    <t>Inclusion criteria: 1. During the outbreak of new coronavirus pneumonia, patients with fever caused by respiratory infection (body temperature &gt; 37 degree C), whether or not they are suspected or confirmed cases of new coronary pneumonia;
&lt;br&gt;2. Comply wi</t>
  </si>
  <si>
    <t>Exclusion criteria: 1. Known allergies to the components of this study;
&lt;br&gt;2. Non-fever non-new coronary pneumonia diagnosed or suspected;
&lt;br&gt;3. Fever caused by other non-infectious causes;
&lt;br&gt;4. Patients with tuberculosis, bronchial asthma, chronic ob</t>
  </si>
  <si>
    <t>CM group:Xinguan No. 2 / Xinguan No. 3 alone or + regular treatment;WM group:Regular Ttreatment;</t>
  </si>
  <si>
    <t>Body temperature returns to normal time;After the medication, the disappearance rate of TCM symptoms;</t>
  </si>
  <si>
    <t>ChiCTR2000031196</t>
  </si>
  <si>
    <t>Efficacy and optimization of antiviral therapy for novel coronavirus pneumonia (COVID-19) patients</t>
  </si>
  <si>
    <t xml:space="preserve">Clinical efficacy of novel coronavirus infection treated by combination of interferon regimen and Ritonavir Tablets                                                                                                                                            </t>
  </si>
  <si>
    <t>Diagnosis, treatment and Research Center for infectious diseases, the fifth medical center of the PLA</t>
  </si>
  <si>
    <t>http://www.chictr.org.cn/showproj.aspx?proj=51112</t>
  </si>
  <si>
    <t>treatment group:60;control group:30;</t>
  </si>
  <si>
    <t>Zhe Xu</t>
  </si>
  <si>
    <t>100 West 4th Ring Middle Road, Fengtai District, Beijing, China</t>
  </si>
  <si>
    <t>xuzhe302@139.com</t>
  </si>
  <si>
    <t>+86 15001111836</t>
  </si>
  <si>
    <t>Inclusion criteria: 1. patients aged 16-85 male or female; 
&lt;br&gt;2. they were willing to sign the informed consent;
&lt;br&gt;3. The novel coronavirus nucleic acid was detected by real-time fluorescence RT-PCR in sputum, throat swabs, and lower respiratory tract</t>
  </si>
  <si>
    <t>Exclusion criteria: 1. Pregnant or lactating women;
&lt;br&gt;2. patients with malignant tumor, other serious systemic diseases and psychosis; 
&lt;br&gt;3. patients with severe liver dysfunction; 
&lt;br&gt;4. recent or participating in other clinical trials; 
&lt;br&gt;5. evid</t>
  </si>
  <si>
    <t>treatment group:combination of  Lopinavir/ritonavir (Kaletra) Tablets and interferon;control group:Routine medical treatment,;</t>
  </si>
  <si>
    <t>time till the SARS-CoV-2 clearance;</t>
  </si>
  <si>
    <t>ChiCTR2000030940</t>
  </si>
  <si>
    <t>Study for ''Bai-Du Duan Fang'' application on the acupoint in the treatment of general type novel coronavirus pneumonia (COVID-19)</t>
  </si>
  <si>
    <t xml:space="preserve">Study for ''Bai-Du Duan Fang'' application on the acupoint in the treatment of general type novel coronavirus pneumonia (COVID-19)                                                                                                                             </t>
  </si>
  <si>
    <t>http://www.chictr.org.cn/showproj.aspx?proj=51061</t>
  </si>
  <si>
    <t>Experimental group:38;control group:38;</t>
  </si>
  <si>
    <t>Wei Lu</t>
  </si>
  <si>
    <t>icuwei@163.com</t>
  </si>
  <si>
    <t>+86 18917763194</t>
  </si>
  <si>
    <t xml:space="preserve">Exclusion criteria: 1) novel coronavirus pneumonia is not in conformity with the standard diagnostic criteria.            
&lt;br&gt;2) The age is less than 18 years old or more than 80 years old;            
&lt;br&gt;3) Patients with allergy to traditional Chinese </t>
  </si>
  <si>
    <t>Experimental group:Basic treatment of Western medicine + "Baidu Duan Fang" + routine nursing treatment + acupoint application (Zusanli + Feishu);control group:Basic treatment of Western medicine + "Baidu Duan Fang" + routine nursing treatment;</t>
  </si>
  <si>
    <t>Quantitative table of main symptom grading;Quantitative table of lung physical signs grading;</t>
  </si>
  <si>
    <t>ChiCTR2000030923</t>
  </si>
  <si>
    <t>The treatment and diagnosis plan of integrated traditional Chinese and Western medicine for novel coronavirus pneumonia (COVID-19)</t>
  </si>
  <si>
    <t xml:space="preserve">The treatment and diagnosis plan of integrated traditional Chinese and Western medicine for novel coronavirus pneumonia (COVID-19)                                                                                                                             </t>
  </si>
  <si>
    <t>Affiliated Hospital of Shaanxi University of Traditional Chinese Medicine</t>
  </si>
  <si>
    <t>http://www.chictr.org.cn/showproj.aspx?proj=51139</t>
  </si>
  <si>
    <t>Suspected case treatment group:150;Suspected case control group:150;Confirmed case  treatment group:50;Confirmed case control group:50;</t>
  </si>
  <si>
    <t>Lei Genping</t>
  </si>
  <si>
    <t>Plus 2 Weiyang Road West, Xianyang, Shaanxi, China</t>
  </si>
  <si>
    <t>leigenping2006@163.com</t>
  </si>
  <si>
    <t>+86 13609219205</t>
  </si>
  <si>
    <t xml:space="preserve">Inclusion criteria: 1. Novel coronavirus history before entering the group:
&lt;br&gt;(1) there were travel history or residential history in Wuhan area or other areas with local cases within 14 days before onset;
&lt;br&gt;(2) During the 14 days before onset, there </t>
  </si>
  <si>
    <t>Exclusion criteria: 1. Having one of the following infections (influenza virus, parainfluenza virus, adenovirus, respiratory syncytial virus, rhinovirus, human partial lung virus, SARS coronavirus and other known viral pneumonia);
&lt;br&gt;2. Mycoplasma pneumo</t>
  </si>
  <si>
    <t>Suspected case treatment group:TCM formula 1 or TCM formula 2;Suspected case control group:null;Confirmed case  treatment group:Western medicine+(TCM formula 3 or TCM formula 4 or TCM formula 5 or TCM formula 6);Confirmed case control group:Western medici</t>
  </si>
  <si>
    <t>Incidence of COVID-19 pneumonia;COVID-19 pneumonia rate of improvement;</t>
  </si>
  <si>
    <t>ChiCTR2000030937</t>
  </si>
  <si>
    <t>A randomized, open-label, controlled trial for Gu-Shen Ding-Chuan-Wan in the treatment of patients with novel coronavirus pneumonia (COVID-19) at recovery phase with Fei-Pi-Qi-Xu Zhen</t>
  </si>
  <si>
    <t xml:space="preserve">Gu-Shen Ding-Chuan-Wan used in the recovery phase of 2019-nCoV pneumonia(FeiPiQiXuZheng): a randomized, open-label, controlled clinical trial                                                                                                                  </t>
  </si>
  <si>
    <t>http://www.chictr.org.cn/showproj.aspx?proj=51240</t>
  </si>
  <si>
    <t>Experimental group:72;Control group:72;</t>
  </si>
  <si>
    <t>Li Shi-yue</t>
  </si>
  <si>
    <t>the First Affiliated Hospital of Guangzhou Medical University</t>
  </si>
  <si>
    <t>Inclusion criteria: (1) Aged &gt;=18 years;
&lt;br&gt;(2) 2019-nCoV pneumonia is diagnosed according to the standard of diagnosis and treatment;
&lt;br&gt;(3) Patient's condition has reached the standard of desolation / discharge specified according to the diagnosis and</t>
  </si>
  <si>
    <t>Exclusion criteria: (1) Known or suspected allergy to the components of the study drug;
&lt;br&gt;(2) Acute infection of other viruses and bacteria has not been cured;
&lt;br&gt;(3) The function of liver and kidney was abnormal (ALT/AST&gt;=2 times of the upper limit of</t>
  </si>
  <si>
    <t>Experimental group:On the basis of rehabilitation treatment, the subjects in the experimental group take Gu-Shen Ding-Chuan-Wan;Control group:standard treatment;</t>
  </si>
  <si>
    <t>The change of TCM syndrome integral of deficiency of Fei-Pi-Qi-Xu Zhen;The results and changes of fatigue assessment scale at each time point;</t>
  </si>
  <si>
    <t>ChiCTR2000031176</t>
  </si>
  <si>
    <t>Study on home pharmaceutical care for chronic patients over the novel coronavirus pneumonia (COVID-19) epidemic</t>
  </si>
  <si>
    <t xml:space="preserve">Study on home pharmaceutical care for chronic patients over the new coronavirus pneumonia epidemic                                                                                                                                                             </t>
  </si>
  <si>
    <t>People's hospital of Zhengzhou</t>
  </si>
  <si>
    <t>http://www.chictr.org.cn/showproj.aspx?proj=51443</t>
  </si>
  <si>
    <t>Homeopathic patient:100;</t>
  </si>
  <si>
    <t>Zhang Yi</t>
  </si>
  <si>
    <t>nicole8611@163.com</t>
  </si>
  <si>
    <t>+86 13837167212</t>
  </si>
  <si>
    <t>Inclusion criteria: Homeopathic patient</t>
  </si>
  <si>
    <t>Exclusion criteria: Patients in hospital, complicated with other acute and severe diseases, etc</t>
  </si>
  <si>
    <t>Chronic diseases such as hypertension, diabetes, malignant tumor, immunosuppressive state, etc</t>
  </si>
  <si>
    <t>Homeopathic patient:The popular science education;</t>
  </si>
  <si>
    <t>Patient satisfaction;</t>
  </si>
  <si>
    <t>ChiCTR2000030988</t>
  </si>
  <si>
    <t>A RCT for Hua-Shi Bai-Du granules in patients with novel coronavirus pneumonia (COVID-19)</t>
  </si>
  <si>
    <t xml:space="preserve">Efficacy and safety of Chinese Herb Medicine Hua-Shi Bai-Du granules in patients with novel coronavirus pneumonia (COVID-19) in Wuhan, China: a prospective, randomized, controlled, open-label trial                                                          </t>
  </si>
  <si>
    <t>http://www.chictr.org.cn/showproj.aspx?proj=51317</t>
  </si>
  <si>
    <t>Experimental group:102;control group:102;</t>
  </si>
  <si>
    <t>Zhongde Zhang</t>
  </si>
  <si>
    <t>Inclusion criteria: (1) Meet the diagnostic criteria for patients with COVID-19 of the Proposal of Diagnosis and Treatment of COVID-19;
&lt;br&gt;(2) Aged 18-85 years;
&lt;br&gt;(3) To agree to participate in the study and sign the informed consent</t>
  </si>
  <si>
    <t>Exclusion criteria: (1) Critical patients;
&lt;br&gt;(2) TCM diagnosis of yang deficiency syndrome, manifested as limb warm, thin stools, chills, etc.;
&lt;br&gt;(3) Patients who cannot guarantee compliance during treatment, and patients who are difficult to administ</t>
  </si>
  <si>
    <t>Experimental group:Hua-Shi Bai-Du granules;control group:conventional treatment of western medicine;</t>
  </si>
  <si>
    <t>Inflammation absorption on Chest CT;</t>
  </si>
  <si>
    <t>ChiCTR2000030704</t>
  </si>
  <si>
    <t>Observation Of Clinical Efficacy And Safety Of Bufonis Venenum Injection In The Treatment Of Severe Novel Coronavirus Pneumonia (COVID-19)</t>
  </si>
  <si>
    <t xml:space="preserve">Observation Of Clinical Efficacy And Safety Of Bufonis Venenum Injection In The Treatment Of Severe Novel Coronavirus Pneumonia (COVID-19)                                                                                                                     </t>
  </si>
  <si>
    <t>The First People's Hospital of Jiangxia District, Wuhan</t>
  </si>
  <si>
    <t>http://www.chictr.org.cn/showproj.aspx?proj=50778</t>
  </si>
  <si>
    <t>Experimental group:25;Control group:25;</t>
  </si>
  <si>
    <t>Cross-over</t>
  </si>
  <si>
    <t>Hu Xingxing</t>
  </si>
  <si>
    <t>100 Shizi Street, Hongshan Road, Qixia District, Nanjing, Jiangsu, China</t>
  </si>
  <si>
    <t>huxingxing82@163.com</t>
  </si>
  <si>
    <t>+86 17327006987</t>
  </si>
  <si>
    <t>Jiangsu Provincial Hospital of Integrated Traditional Chinese and Western Medicine</t>
  </si>
  <si>
    <t>Inclusion criteria: 1. Novel coronavirus pneumonia is diagnosed met the fifth edition of the national health and Health Committee;
&lt;br&gt;2. Respiratory rate in calm state &gt;=30 times / min; OR Finger pulse oxygen saturation under rest and non oxygen absorpti</t>
  </si>
  <si>
    <t>Exclusion criteria: 1. Aged &lt; 7-year-old;
&lt;br&gt;2. previous arrhythmia;
&lt;br&gt;3. previous chronic respiratory failure caused by other diseases, such as heart failure, thoracic deformity, structural lung disease, etc.;
&lt;br&gt;4. hemodynamic instability;
&lt;br&gt;5. se</t>
  </si>
  <si>
    <t>Experimental group:Bufonis venenum injection;Control group:0.9% N.S.;</t>
  </si>
  <si>
    <t>PO2/FiO2;ROX INDEX;</t>
  </si>
  <si>
    <t>ChiCTR2000030962</t>
  </si>
  <si>
    <t>Clinical efficacy of TCM syndrome differentiation in the treatment of severe/critical type of novel coronavirus pneumonia (COVID-19): a prospective, observational, one-arm clinical study</t>
  </si>
  <si>
    <t xml:space="preserve">Clinical efficacy of TCM syndrome differentiation in the treatment of severe/critical type of novel coronavirus pneumonia (COVID-19): a prospective, observational, one-arm clinical study                                                                     </t>
  </si>
  <si>
    <t>http://www.chictr.org.cn/showproj.aspx?proj=51254</t>
  </si>
  <si>
    <t>39 Shi-Er-Qiao Road, Chengdu, Sichuan, China</t>
  </si>
  <si>
    <t>Inclusion criteria: 1. Patients with severe and critical COVID-19 diagnosed in accordance with the Novel Coronavirus infected Pneumonia Diagnosis and Treatment Plan (Trial Version 6);
&lt;br&gt;2. Aged &gt;=18 years, both men and women;
&lt;br&gt;3. Agree to participate</t>
  </si>
  <si>
    <t>Exclusion criteria: 1. Those who cannot receive Chinese medicine treatment;
&lt;br&gt;2. Patients with allergies to certain traditional Chinese medicine decoctions or traditional Chinese medicine injections;
&lt;br&gt;3. Cases where complete diagnosis and treatment i</t>
  </si>
  <si>
    <t>Case series:standard treatment + syndrome differentiation and treatment of TCM;</t>
  </si>
  <si>
    <t>fatality rate;the ratio of patients transforming from severe/critical to light;Non-invasive/invasive mechanical ventilation time;</t>
  </si>
  <si>
    <t>EUCTR2020-001162-12-FR</t>
  </si>
  <si>
    <t>Sarilumab COVID-19</t>
  </si>
  <si>
    <t xml:space="preserve">An adaptive phase 2/3, randomized, double-blind, placebo-controlled, study assessing efficacy and safety of sarilumab for hospitalized patients with COVID19                                                                                                   </t>
  </si>
  <si>
    <t>Sanofi-aventis Recherche et DÃ©veloppement</t>
  </si>
  <si>
    <t>https://www.clinicaltrialsregister.eu/ctr-search/search?query=eudract_number:2020-001162-12</t>
  </si>
  <si>
    <t xml:space="preserve">Controlled: yes
Randomised: yes
Open: no
Single blind: no
Double blind: yes
Parallel group: yes
Cross over: no
Other: no
If controlled, specify comparator, Other Medicinial Product: no
Placebo: yes
Other: no
Number of treatment arms in the trial: 3
</t>
  </si>
  <si>
    <t xml:space="preserve">Human pharmacology (Phase I): no
Therapeutic exploratory (Phase II): yes
Therapeutic confirmatory - (Phase III): yes
Therapeutic use (Phase IV): no
</t>
  </si>
  <si>
    <t>France;Canada;Spain;Russian Federation;Israel;Germany;Japan;Italy</t>
  </si>
  <si>
    <t>Direction des OpÃ©rations Cliniques</t>
  </si>
  <si>
    <t>1 avenue Pierre Brossolette</t>
  </si>
  <si>
    <t>Public-Registry-MA-France@sanofi.com</t>
  </si>
  <si>
    <t>Sanofi-aventis France</t>
  </si>
  <si>
    <t>Inclusion criteria: &lt;br&gt;Participants must have severe disease, multi-system organ dysfunction or critical disease&lt;br&gt;Laboratory-confirmed SARS-CoV-2 infection&lt;br&gt;Are the trial subjects under 18? no&lt;br&gt;Number of subjects for this age range: &lt;br&gt;F.1.2 Adult</t>
  </si>
  <si>
    <t>Exclusion criteria: &lt;br&gt;Unlikely to survive for &gt;48 hours from screening&lt;br&gt;Presence of neutropenia less than 2000/mmË†3, AST or ALT greater than 5 X ULN, platelets less than 50,000/mmË†3&lt;br&gt;Prior immunosuppressive therapies&lt;br&gt;Use of chronic oral cortico</t>
  </si>
  <si>
    <t>Corona virus infection &lt;br&gt;MedDRA version: 20.1
Level: PT
Classification code 10053983
Term: Corona virus infection
System Organ Class: 10021881 - Infections and infestations
;Therapeutic area: Diseases [C] - Virus Diseases [C02]</t>
  </si>
  <si>
    <t>&lt;br&gt;Trade Name: KevzaraÂ®&lt;br&gt;Pharmaceutical Form: Solution for injection in pre-filled syringe&lt;br&gt;INN or Proposed INN: SARILUMAB&lt;br&gt;Current Sponsor code: SAR153191&lt;br&gt;Concentration unit: mg milligram(s)&lt;br&gt;Concentration type: equal&lt;br&gt;Concentration number</t>
  </si>
  <si>
    <t>Timepoint(s) of evaluation of this end point: Baseline to Day 29;Primary end point(s): Phase 2: time to resolution of fever for at least 48 hours without antipyretics or until discharge, whichever is sooner&lt;br&gt;Phase 3: The percentage of patients reporting</t>
  </si>
  <si>
    <t xml:space="preserve">True </t>
  </si>
  <si>
    <t>ChiCTR2000030330</t>
  </si>
  <si>
    <t>Cancelled by the investigator                               Clinical research of 6-minute walk training on motor function of novel coronavirus pneumonia (COVID-19)</t>
  </si>
  <si>
    <t xml:space="preserve">the effects of 6-minute walk training on walking distance, oxygen saturation, heart rate and global rating of change of normal or critial novel coronavirus pneumonia (COVID-19)                                                                               </t>
  </si>
  <si>
    <t>http://www.chictr.org.cn/showproj.aspx?proj=50274</t>
  </si>
  <si>
    <t>Ming Wu</t>
  </si>
  <si>
    <t>ahslyywm@163.com</t>
  </si>
  <si>
    <t>+86 18655106697</t>
  </si>
  <si>
    <t>Inclusion criteria: 1. Normal and severe cases diagnosed in accordance with the diagnosis for pneumonia of novel coronavirus infection;
&lt;br&gt;2. Viral nucleic acid test is negative or positive after treatment;
&lt;br&gt;3. Aged &gt;= 18 years;
&lt;br&gt;4. Patients with c</t>
  </si>
  <si>
    <t>Exclusion criteria: 1. Pneumonia caused by other reasons;
&lt;br&gt;2. Have contraindications that can not participate in sports activities;
&lt;br&gt;3. Mental disorders, cognitive impairments etc. can not cooperate with researchers subjectively;
&lt;br&gt;4. Patients wit</t>
  </si>
  <si>
    <t>Case series:6-minute walk training;</t>
  </si>
  <si>
    <t>walking distance;oxygen saturation;heart rate;</t>
  </si>
  <si>
    <t>ChiCTR2000030028</t>
  </si>
  <si>
    <t>Clinical comparative study of PD-1 mAb in the treatment of severe and critical patients with novel coronavirus pneumonia (COVID-19)</t>
  </si>
  <si>
    <t xml:space="preserve">Clinical comparative study of PD-1 mAb in the treatment of severe and critical patients with novel coronavirus disease (COVID-19)                                                                                                                              </t>
  </si>
  <si>
    <t>West China Hospital</t>
  </si>
  <si>
    <t>http://www.chictr.org.cn/showproj.aspx?proj=49840</t>
  </si>
  <si>
    <t>Yan Kang</t>
  </si>
  <si>
    <t>kangyan_hx@163.com</t>
  </si>
  <si>
    <t>+86 18980601556</t>
  </si>
  <si>
    <t>Inclusion criteria: (1) RT-PCR detection of the respiratory or blood samples shows positive nucleic acid of the novel coronavirus;
&lt;br&gt;(2) Gene sequence of the virus in respiratory or blood samples are highly homologous to the known coronaviruses;
&lt;br&gt;(3)</t>
  </si>
  <si>
    <t>Exclusion criteria: (1) Subjects who have any active autoimmune disease or history of autoimmune disease;
&lt;br&gt;(2) Subjects who received immunosuppressive therapy by using immunosuppressant, or systemic or absorbable topic hormone therapy (temprednisone or</t>
  </si>
  <si>
    <t>novel coronavirus disease (COVID-19)</t>
  </si>
  <si>
    <t>Experimental group:PD-1 mAb + Standard treatment;Control group:Standard treatment;</t>
  </si>
  <si>
    <t>Neutrophil count;Lymphocyte count;Monocyte / macrophage count;Monocyte / macrophage function test;NK cell count;DC cell count;PD-1( immunosuppressive biomarker );PD-L1(immunosuppressive biomarker );CTLA4 (immunosuppressive biomarker );CD79;Blnk;Il7r;T lym</t>
  </si>
  <si>
    <t>ChiCTR2000030288</t>
  </si>
  <si>
    <t>Efficacy of Traditional Chinese Medicine in the Treatment of Novel Coronavirus Pneumonia (COVID-19): a Randomized Controlled Trial</t>
  </si>
  <si>
    <t>http://www.chictr.org.cn/showproj.aspx?proj=50202</t>
  </si>
  <si>
    <t>experimental group:102;control group:102;</t>
  </si>
  <si>
    <t>Huang Luqi; Ruan Lianguo</t>
  </si>
  <si>
    <t>Inclusion criteria: (1) Comply with the diagnostic criteria for general type COVID-19 in the "Diagnosis and Treatment Program for COVID-19"(trial version 6th);
&lt;br&gt;(2) Aged &gt;= 18 years;
&lt;br&gt;(3) Agree to participate in the trial, and the patient, the legal</t>
  </si>
  <si>
    <t xml:space="preserve">Exclusion criteria: (1) Critical patients;
&lt;br&gt;(2) Patients who can not guarantee compliance of using TCM during the treatment period, or patients who are difficult to take medicine by oral or nasal route;
&lt;br&gt;(3) Patients with severe primary respiratory </t>
  </si>
  <si>
    <t>experimental group:TCM formula and general treatment based on "Diagnosis and Treatment Program for COVID-19" (trial version 6th);control group:general treatment based on "Diagnosis and Treatment Program for COVID-19" (trial version 6th);</t>
  </si>
  <si>
    <t>ChiCTR2000030256</t>
  </si>
  <si>
    <t>Epidemiological and clinical characteristics of COVID-19: a large-scale investigation in epicenter Wuhan, China</t>
  </si>
  <si>
    <t xml:space="preserve">Epidemiological and clinical characteristics of COVID-19: a large-scale investigation in epicenter Wuhan, China                                                                                                                                                </t>
  </si>
  <si>
    <t>Daping Hospital,Army Medical University</t>
  </si>
  <si>
    <t>http://www.chictr.org.cn/showproj.aspx?proj=50078</t>
  </si>
  <si>
    <t>Cao Guoqiang</t>
  </si>
  <si>
    <t>10 Changjiang Branch Road, Yuzhong District, Chongqing, China</t>
  </si>
  <si>
    <t>cgq1963@163.com</t>
  </si>
  <si>
    <t>+86 023 68757780</t>
  </si>
  <si>
    <t>Daping Hospital, Army Medical University</t>
  </si>
  <si>
    <t>Inclusion criteria: Patients admitted to the hospital</t>
  </si>
  <si>
    <t>ChiCTR2000030938</t>
  </si>
  <si>
    <t>Clinical investigation and reseach on TCM syndrome of novel coronavirus pneumonia (COVID-19)</t>
  </si>
  <si>
    <t xml:space="preserve">Clinical investigation and reseach on TCM syndrome of COVID-19                                                                                                                                                                                                 </t>
  </si>
  <si>
    <t>http://www.chictr.org.cn/showproj.aspx?proj=51239</t>
  </si>
  <si>
    <t>confirmed group:100;control group:60;</t>
  </si>
  <si>
    <t>Sun Hongyuan</t>
  </si>
  <si>
    <t>sunhongyuan12@163.com</t>
  </si>
  <si>
    <t>+86 18222521385</t>
  </si>
  <si>
    <t>Inclusion criteria: The patients in the confirmed group met the diagnostic criteria of COVI-19.The control group excluded the suspected patients diagnosed with COVID-19; Aged&gt;=18 years.</t>
  </si>
  <si>
    <t>Exclusion criteria: 1. Those who do not meet the inclusion criteria;
&lt;br&gt;2. Without the informed consent of the patient;
&lt;br&gt;3. Unable to cooperate with the information collection due to illness or other reasons.</t>
  </si>
  <si>
    <t>confirmed group:none;control group:none;</t>
  </si>
  <si>
    <t>traditional Chinese medicine symptom;</t>
  </si>
  <si>
    <t>NCT04319211</t>
  </si>
  <si>
    <t>Effects of Social Isolation From Coronavirus; on Physical Activity, Quality of Life and Stress</t>
  </si>
  <si>
    <t>Investigation of Physical Activity, Quality of Life and Stress Levels of Individuals Who Live in Their Homes Isolated Because of Coronavirus (COVID-19) Disease</t>
  </si>
  <si>
    <t>Istanbul University-Cerrahpasa</t>
  </si>
  <si>
    <t>https://clinicaltrials.gov/show/NCT04319211</t>
  </si>
  <si>
    <t>Turkey</t>
  </si>
  <si>
    <t>Ipek Yeldan, Prof.;Eren Avcil, M.Sc,Pt;Eren Avcil, M.Sc,Pt</t>
  </si>
  <si>
    <t>;erenavcil@gmail.com;erenavcil@gmail.com</t>
  </si>
  <si>
    <t>;+9005320683378;+9005320683378</t>
  </si>
  <si>
    <t>Istanbul University-Cerrahpasa;</t>
  </si>
  <si>
    <t xml:space="preserve">
&lt;br&gt;        Inclusion Criteria:
&lt;br&gt;
&lt;br&gt;          -  Being between the ages of 18-55
&lt;br&gt;
&lt;br&gt;          -  To continue their active education or business life before the social isolation
&lt;br&gt;             period.
&lt;br&gt;
&lt;br&gt;          -  Spending time at ho</t>
  </si>
  <si>
    <t>Healthy People</t>
  </si>
  <si>
    <t>Other: Determination of physical activity, quality of life, stress levels of isolated people at home with the danger of coronavirus.</t>
  </si>
  <si>
    <t>Beck Depression Scale;Health-Related Quality of Life SF-12 Scale;International Physical Activity Questionnaire (IPAQ)</t>
  </si>
  <si>
    <t>NCT04320056</t>
  </si>
  <si>
    <t>Closed-Loop Oxygen to Verify That Healthcare Workers Interventions Decrease During Pneumonia</t>
  </si>
  <si>
    <t>Automated Oxygen Titration - Monitoring and Weaning in Patients With Infectious Pneumonia Requiring Oxygen - Impact on the Number of Interventions for Healthcare Workers. An Innovative Device to Manage Patients With COVID-19 Pneumonia COVID Study (Closed-</t>
  </si>
  <si>
    <t>Laval University</t>
  </si>
  <si>
    <t>https://clinicaltrials.gov/show/NCT04320056</t>
  </si>
  <si>
    <t xml:space="preserve">Allocation: Randomized. Intervention model: Parallel Assignment. Primary purpose: Other. Masking: None (Open Label). </t>
  </si>
  <si>
    <t>FranÃ§ois Lellouche</t>
  </si>
  <si>
    <t>francois.lellouche@criucpq.ulaval.ca</t>
  </si>
  <si>
    <t>418-656-8711</t>
  </si>
  <si>
    <t xml:space="preserve">
&lt;br&gt;        Inclusion Criteria:
&lt;br&gt;
&lt;br&gt;          -  Age&gt; 18 years old
&lt;br&gt;
&lt;br&gt;          -  patients with acute respiratory failure related to suspected community acquired
&lt;br&gt;             pneumonia (viral and non viral) requiring oxygen therapy &lt; 6 L/</t>
  </si>
  <si>
    <t>Coronavirus;Pneumonia;Oxygen Toxicity</t>
  </si>
  <si>
    <t>Other: Standard administration of oxygen flow;Device: Automated oxygen administration - FreeO2</t>
  </si>
  <si>
    <t>Duration of interventions;The number of interventions</t>
  </si>
  <si>
    <t>ChiCTR2000030198</t>
  </si>
  <si>
    <t>Clinical research of pulmonary rehabilitation in survivors due to severe or critial novel coronavirus pneumonia (COVID-19)</t>
  </si>
  <si>
    <t xml:space="preserve">Effect of pulmonary rehabilitation on pulmonary function, exercise capacity, activity of daily living and quality of life in survivors due to severe or critial novel coronavirus pneumonia (COVID-19)                                                         </t>
  </si>
  <si>
    <t>http://www.chictr.org.cn/showproj.aspx?proj=50066</t>
  </si>
  <si>
    <t>Chengqi He</t>
  </si>
  <si>
    <t>hxkfhcq@126.com</t>
  </si>
  <si>
    <t>+86 18980601618</t>
  </si>
  <si>
    <t>Inclusion criteria: 1. Patients discharged from severe or critical new coronavirus pneumonia;
&lt;br&gt;2. Adults over 18 years of age who signed the informed consent;
&lt;br&gt;3. Study participants are willing to accept random assignment to any designated treatment</t>
  </si>
  <si>
    <t>Exclusion criteria: 1. Pneumonia caused by other reasons;
&lt;br&gt;2. Have contraindications that can not participate in sports activities;
&lt;br&gt;3. Mental disorders, cognitive impairments etc. can not cooperate with researchers subjectively.</t>
  </si>
  <si>
    <t>experimental group:Health education+ pulmonary rehabilitation;control group:Health educatio;</t>
  </si>
  <si>
    <t>pulmonary function;</t>
  </si>
  <si>
    <t>EUCTR2020-001243-15-BE</t>
  </si>
  <si>
    <t>Covid-19: A randomized, open-label, adaptive, proof-of- concept clinical trial of new antiviral drug candidates against SARS-CoV-2.</t>
  </si>
  <si>
    <t xml:space="preserve">Covid-19: A randomized, open-label, adaptive, proof-of- concept clinical trial of new antiviral drug candidates against SARS-CoV-2. - Antivirals for COVID-19                                                                                                  </t>
  </si>
  <si>
    <t>UZLeuven</t>
  </si>
  <si>
    <t>https://www.clinicaltrialsregister.eu/ctr-search/search?query=eudract_number:2020-001243-15</t>
  </si>
  <si>
    <t>Controlled: yes
Randomised: yes
Open: yes
Single blind: no
Double blind: no
Parallel group: no
Cross over: no
Other: no
If controlled, specify comparator, Other Medicinial Product: no
Placebo: no
Other: yes
Other specify the comparator: Best clinical prac</t>
  </si>
  <si>
    <t xml:space="preserve">Human pharmacology (Phase I): no
Therapeutic exploratory (Phase II): yes
Therapeutic confirmatory - (Phase III): no
Therapeutic use (Phase IV): no
</t>
  </si>
  <si>
    <t>Belgium</t>
  </si>
  <si>
    <t>Laurens Liesenborghs</t>
  </si>
  <si>
    <t>Herestraat 49</t>
  </si>
  <si>
    <t>laurens.liesenborghs@uzleuven.be</t>
  </si>
  <si>
    <t>UZ Leuven</t>
  </si>
  <si>
    <t>Inclusion criteria: &lt;br&gt;1.	Subject (=18 years old) or legally authorized representative provides informed consent prior to initiation of any study procedures. When signed informed consent is not possible (e.g. due to restrictions to prevent viral transmis</t>
  </si>
  <si>
    <t>Exclusion criteria: &lt;br&gt;1. ALT/AST &gt; 5 times the upper limit of normal. 
&lt;br&gt;2. Stage 4 severe chronic kidney disease or requiring dialysis (i.e. eGFR &lt; 30)  
&lt;br&gt;3. Pregnancy or breast feeding. 
&lt;br&gt;4. Allergy to any study medication
&lt;br&gt;5. Any medical c</t>
  </si>
  <si>
    <t>COVID-19 &lt;br&gt;MedDRA version: 20.0
Level: LLT
Classification code 10038700
Term: Respiratory infection
System Organ Class: 100000004862
;Therapeutic area: Diseases [C] - Virus Diseases [C02]</t>
  </si>
  <si>
    <t>&lt;br&gt;Product Name: itraconazole&lt;br&gt;Pharmaceutical Form: Capsule, hard&lt;br&gt;INN or Proposed INN: ITRACONAZOLE&lt;br&gt;CAS Number: 84625-61-6&lt;br&gt;&lt;br&gt;Product Name: itraconazole&lt;br&gt;Pharmaceutical Form: Oral solution&lt;br&gt;INN or Proposed INN: ITRACONAZOLE&lt;br&gt;CAS Number:</t>
  </si>
  <si>
    <t>Timepoint(s) of evaluation of this end point: Day 15;Primary end point(s): Clinical status of subject at day 15 (on a 7-point ordinal scale): &lt;br&gt;1.	Not hospitalized, no limitations on activities &lt;br&gt;2.	Not hospitalized, limitation on activities; &lt;br&gt;3.	H</t>
  </si>
  <si>
    <t>EUCTR2020-000919-69-NL</t>
  </si>
  <si>
    <t>Reducing health care workers absenteeism in Coronavirus 2019 pandemic nu enhancement of the immune system through vaccination with Bacillus Calmette-GuÃ©rin</t>
  </si>
  <si>
    <t xml:space="preserve">Reducing health care workers absenteeism in SARS-CoV-2 pandemic by enhanced trained immune responses through Bacillus Calmette-GuÃ©rin vaccination, a randomized controlled trial (COVID-19). - BCG-CORONA                                                     </t>
  </si>
  <si>
    <t>University Medical Center</t>
  </si>
  <si>
    <t>https://www.clinicaltrialsregister.eu/ctr-search/search?query=eudract_number:2020-000919-69</t>
  </si>
  <si>
    <t xml:space="preserve">Controlled: yes
Randomised: yes
Open: no
Single blind: no
Double blind: yes
Parallel group: no
Cross over: no
Other: no
If controlled, specify comparator, Other Medicinial Product: no
Placebo: yes
Other: no
Number of treatment arms in the trial: 2
</t>
  </si>
  <si>
    <t xml:space="preserve">Human pharmacology (Phase I): no
Therapeutic exploratory (Phase II): no
Therapeutic confirmatory - (Phase III): no
Therapeutic use (Phase IV): yes
</t>
  </si>
  <si>
    <t>Netherlands</t>
  </si>
  <si>
    <t>Marc J. M. Bonten</t>
  </si>
  <si>
    <t>Heidelberglaan 100</t>
  </si>
  <si>
    <t>M.J.M.Bonten@umcutrecht.nl</t>
  </si>
  <si>
    <t xml:space="preserve">00318875 503 50 </t>
  </si>
  <si>
    <t>University Medical Center Utrecht</t>
  </si>
  <si>
    <t>Inclusion criteria: &lt;br&gt;In order to be eligible to participate in this study, a subject must meet the following criteria:&lt;br&gt;â€¢	Adult (=18 years) &lt;br&gt;â€¢	Male or female&lt;br&gt;â€¢	Hospital personnel (expected to) taking care for patients with SARS-CoV-2 infe</t>
  </si>
  <si>
    <t>Exclusion criteria: &lt;br&gt;A potential subject who meets any of the following criteria will be excluded from participation in this study:&lt;br&gt;â€¢	Known allergy to (components of) the BCG vaccine or serious adverse events to prior BCG administration  &lt;br&gt;â€¢	K</t>
  </si>
  <si>
    <t>SARS-CoV-2  infection &lt;br&gt;MedDRA version: 20.0
Level: HLT
Classification code 10047490
Term: Virus identification and serology
System Organ Class: 100000004848
;Therapeutic area: Diseases [C] - Virus Diseases [C02]</t>
  </si>
  <si>
    <t>&lt;br&gt;Trade Name: BCG vaccine (BCG-Vaccin SSI [Nederlands VaccinStatens Serum Instituut]) Danish strain 1331.&lt;br&gt;Pharmaceutical Form: Concentrate and solvent for solution for injection&lt;br&gt;Pharmaceutical form of the placebo: Concentrate and solvent for solut</t>
  </si>
  <si>
    <t>Timepoint(s) of evaluation of this end point: Between day 0 up to day 180 after inclusion;Primary end point(s): Number of days of unplanned absenteeism for any reason ;Secondary Objective: To reduce hospital admission, ICU admission or death in HCW with d</t>
  </si>
  <si>
    <t>NCT04320277</t>
  </si>
  <si>
    <t>Baricitinib in Symptomatic Patients Infected by COVID-19: an Open-label, Pilot Study.</t>
  </si>
  <si>
    <t>Baricitinib Combined With Antiviral Therapy in Symptomatic Patients Infected by COVID-19: an Open-label, Pilot Study</t>
  </si>
  <si>
    <t>BARI-COVID</t>
  </si>
  <si>
    <t>Hospital of Prato</t>
  </si>
  <si>
    <t>https://clinicaltrials.gov/show/NCT04320277</t>
  </si>
  <si>
    <t xml:space="preserve">Allocation: Non-Randomized. Intervention model: Crossover Assignment. Primary purpose: Treatment. Masking: None (Open Label). </t>
  </si>
  <si>
    <t>Fabrizio Cantini, MD;Fabrizio Cantini, MD;Fabrizio Cantini</t>
  </si>
  <si>
    <t>;fbrzcantini@gmail.com;fbrzcantini@gmail.com</t>
  </si>
  <si>
    <t>;+393408075607;+39 3408075607</t>
  </si>
  <si>
    <t>Hospital of Prato, Italy;</t>
  </si>
  <si>
    <t xml:space="preserve">
&lt;br&gt;        Inclusion Criteria:
&lt;br&gt;
&lt;br&gt;          -  All consecutive patients with mild to moderate COVID-19 infection
&lt;br&gt;
&lt;br&gt;          -  Age &gt;18 years,
&lt;br&gt;
&lt;br&gt;          -  Clinical diagnosis of COVID19 infection
&lt;br&gt;
&lt;br&gt;          -  Patients shou</t>
  </si>
  <si>
    <t>Pharmacological Action</t>
  </si>
  <si>
    <t>Drug: Baricitinib</t>
  </si>
  <si>
    <t>The percentage of patients requiring transfer to ICU as compared with the rate of transfers observed in controls.</t>
  </si>
  <si>
    <t>NCT04321174</t>
  </si>
  <si>
    <t>COVID-19 Ring-based Prevention Trial With Lopinavir/Ritonavir</t>
  </si>
  <si>
    <t>CORIPREV-LR</t>
  </si>
  <si>
    <t>Darrell Tan</t>
  </si>
  <si>
    <t>https://clinicaltrials.gov/show/NCT04321174</t>
  </si>
  <si>
    <t>18 Months</t>
  </si>
  <si>
    <t>Canada</t>
  </si>
  <si>
    <t>Darrell Tan, MD FRCPC PhD;Attia Qamar, BEng;Adrienne Chan, MD MPH FRCPC</t>
  </si>
  <si>
    <t>;Attia.Qamar@unityhealth.to;adrienne.chan@sunnybrook.ca</t>
  </si>
  <si>
    <t>;416-864-6060;</t>
  </si>
  <si>
    <t>St. Michael's Hospital, Toronto;</t>
  </si>
  <si>
    <t xml:space="preserve">
&lt;br&gt;        Inclusion Criteria:
&lt;br&gt;
&lt;br&gt;          1. High risk close contact with a confirmed COVID-19 case during their symptomatic
&lt;br&gt;             period, including one day before symptom onset, within the past 1-7 days. High risk
&lt;br&gt;             cl</t>
  </si>
  <si>
    <t>Coronavirus Infections;Post-exposure Prophylaxis</t>
  </si>
  <si>
    <t>Drug: Lopinavir/ritonavir</t>
  </si>
  <si>
    <t>Microbiologic evidence of infection</t>
  </si>
  <si>
    <t>NCT04315948</t>
  </si>
  <si>
    <t>Trial of Treatments for COVID-19 in Hospitalized Adults</t>
  </si>
  <si>
    <t>Multi-centre, Adaptive, Randomized Trial of the Safety and Efficacy of Treatments of COVID-19 in Hospitalized Adults</t>
  </si>
  <si>
    <t>DisCoVeRy</t>
  </si>
  <si>
    <t>https://clinicaltrials.gov/show/NCT04315948</t>
  </si>
  <si>
    <t>Florence Ader, MD;Florence Ader, MD</t>
  </si>
  <si>
    <t>;florence.ader@chu-lyon.fr</t>
  </si>
  <si>
    <t>;+33 (0)4 72 07 15 60</t>
  </si>
  <si>
    <t>Hospices Civils de Lyon;</t>
  </si>
  <si>
    <t xml:space="preserve">
&lt;br&gt;        Inclusion Criteria:
&lt;br&gt;
&lt;br&gt;          -  Adult =18 years of age at time of enrolment.
&lt;br&gt;
&lt;br&gt;          -  Has laboratory-confirmed SARS-CoV-2 infection as determined by PCR, or other
&lt;br&gt;             commercial or public health assay in an</t>
  </si>
  <si>
    <t>Corona Virus Infection</t>
  </si>
  <si>
    <t>Drug: Remdesivir;Drug: Lopinavir/ritonavir;Drug: Interferon Beta-1A;Drug: Hydroxychloroquine;Other: Standard of care</t>
  </si>
  <si>
    <t>Percentage of subjects reporting each severity rating on a 7-point ordinal scale</t>
  </si>
  <si>
    <t>NCT04319900</t>
  </si>
  <si>
    <t>Clinical Trial of Favipiravir Tablets Combine With Chloroquine Phosphate in the Treatment of Novel Coronavirus Pneumonia</t>
  </si>
  <si>
    <t>Beijing Chao Yang Hospital</t>
  </si>
  <si>
    <t>https://clinicaltrials.gov/show/NCT04319900</t>
  </si>
  <si>
    <t xml:space="preserve">Allocation: Randomized. Intervention model: Parallel Assignment. Primary purpose: Treatment. Masking: Double (Participant, Care Provider). </t>
  </si>
  <si>
    <t>Shumin Wang, Phd.;Shumin Wang, Phd.</t>
  </si>
  <si>
    <t>shuminwang7000@163.com;shuminwang7000@163.com</t>
  </si>
  <si>
    <t>+86 13488760399;+86 13488760399</t>
  </si>
  <si>
    <t xml:space="preserve">
&lt;br&gt;        Inclusion Criteria:
&lt;br&gt;
&lt;br&gt;          -  Male and female, 18-75 years old
&lt;br&gt;
&lt;br&gt;          -  Patients previously diagnosed with novel coronavirus pneumonia: the course of illness
&lt;br&gt;             is no more than 14 days; if the course of </t>
  </si>
  <si>
    <t>Novel Coronavirus Pnuemonia</t>
  </si>
  <si>
    <t>Drug: favipiravir tablets+chloroquine phosphatetablets tablets;Drug: Favipiravir tablets;Drug: Placebo</t>
  </si>
  <si>
    <t>Time of Improvement or recovery of respiratory symptoms;Number of days virus nucleic acid shedding;Frequency of Improvement or recovery of respiratory symptoms</t>
  </si>
  <si>
    <t>EUCTR2020-001224-33-DE</t>
  </si>
  <si>
    <t>Systematic study of the medicine hydroxychloroquine against placebo for the treatment of adult patients with acute coronavirus disease 2019 â€“ COVID-19</t>
  </si>
  <si>
    <t xml:space="preserve">Randomized controlled trial of hydroxychloroquine versus placebo for the treatment of adult patients with acute coronavirus disease 2019 â€“ COVID-19                                                                                                          </t>
  </si>
  <si>
    <t>UniversitÃ¤tsklinikum TÃ¼bingen</t>
  </si>
  <si>
    <t>https://www.clinicaltrialsregister.eu/ctr-search/search?query=eudract_number:2020-001224-33</t>
  </si>
  <si>
    <t xml:space="preserve">Controlled: yes
Randomised: yes
Open: no
Single blind: no
Double blind: yes
Parallel group: yes
Cross over: no
Other: no
If controlled, specify comparator, Other Medicinial Product: no
Placebo: yes
Other: no
Number of treatment arms in the trial: 2
</t>
  </si>
  <si>
    <t>Germany</t>
  </si>
  <si>
    <t>Project management,Diane Egger-Adam</t>
  </si>
  <si>
    <t>Wilhelmstr. 27</t>
  </si>
  <si>
    <t>diane.egger-adam@uni-tuebingen.de</t>
  </si>
  <si>
    <t>Inclusion criteria: &lt;br&gt;â€¢	Written informed consent&lt;br&gt;â€¢	Age above 18 years&lt;br&gt;â€¢	Women of childbearing age only: Must agree to practice continuous effective contraception for the duration of the study (a method which results in a failure rate less th</t>
  </si>
  <si>
    <t>Exclusion criteria: &lt;br&gt;â€¢	Respiratory rate &gt;24/min&lt;br&gt;â€¢	Pregnancy or lactation&lt;br&gt;â€¢	Weight &lt;50 kg&lt;br&gt;â€¢	Hemodynamic/rhythm instability&lt;br&gt;â€¢	Acute myocardial infarction Type 1&lt;br&gt;â€¢	Use of concomitant medications that prolong the QT/QTc interval.</t>
  </si>
  <si>
    <t>Acute coronavirus disease 2019 &lt;br&gt;MedDRA version: 20.1
Level: PT
Classification code 10053983
Term: Corona virus infection
System Organ Class: 10021881 - Infections and infestations
;Therapeutic area: Diseases [C] - Virus Diseases [C02]</t>
  </si>
  <si>
    <t>&lt;br&gt;Trade Name: Quensyl&lt;br&gt;Pharmaceutical Form: Capsule&lt;br&gt;Pharmaceutical form of the placebo: Capsule&lt;br&gt;Route of administration of the placebo: Oral use&lt;br&gt;&lt;br&gt;</t>
  </si>
  <si>
    <t>Timepoint(s) of evaluation of this end point: One interim analysis for evaluating the primary efficacy endpoint is planned for this study. The interim analysis will be done when 40% of events have accrued.  In case the interim analysis shows a HR &gt; 1.93 (</t>
  </si>
  <si>
    <t>ChiCTR2000030817</t>
  </si>
  <si>
    <t>Multicenter clinical study of evaluation of multi-organ function in patients with novel coronavirus pneumonia (COVID-19) by ultrasound</t>
  </si>
  <si>
    <t xml:space="preserve">Multicenter clinical study of evaluation of multi-organ function in patients with novel coronavirus pneumonia (COVID-19) by ultrasound                                                                                                                         </t>
  </si>
  <si>
    <t>http://www.chictr.org.cn/showproj.aspx?proj=50631</t>
  </si>
  <si>
    <t xml:space="preserve">1277 Jiefang Avenue, Wuhan, Hubei, China </t>
  </si>
  <si>
    <t xml:space="preserve">Inclusion criteria: Diagnosis confirmed Novel Coronavirus Pneumonia (COVID-19)  </t>
  </si>
  <si>
    <t>Exclusion criteria: no exclusion critereia</t>
  </si>
  <si>
    <t>Two-dimensional ultrasound;M mode echocardiography;Doppler ultrasound;two-dimensional speckle tracking;three-dimensional echocardiography;</t>
  </si>
  <si>
    <t>EUCTR2020-001023-14-GB</t>
  </si>
  <si>
    <t>a trial of an inhaled antiviral drug to treat or prevent severe respiratory difficulties in patients with COVID-19</t>
  </si>
  <si>
    <t>A randomised double-blind placebo-controlled trial to determine the safety and efficacy of inhaled SNG001 (IFNÃŸ-1a for nebulisation) for the treatment of patients with confirmed SARS-CoV-2 infection (COVID-19) - Phase II trial of inhaled anti-viral (SNG0</t>
  </si>
  <si>
    <t>Synairgen Research Limited</t>
  </si>
  <si>
    <t>https://www.clinicaltrialsregister.eu/ctr-search/search?query=eudract_number:2020-001023-14</t>
  </si>
  <si>
    <t>United Kingdom</t>
  </si>
  <si>
    <t>Jody Brookes</t>
  </si>
  <si>
    <t>Mailpoint 810, Level F, Southampton General Hospital, Tremona Road</t>
  </si>
  <si>
    <t>jody.brookes@synairgen.com</t>
  </si>
  <si>
    <t>Synairgen Research Ltd</t>
  </si>
  <si>
    <t>Inclusion criteria: &lt;br&gt;1. Positive virus test for SARS-CoV-2&lt;br&gt;&lt;br&gt;2. Male or female, =18 years of age at the time of consent &lt;br&gt;&lt;br&gt;3. Patients admitted to hospital due to the severity of their COVID-19 disease OR non-hospitalised patients from high-r</t>
  </si>
  <si>
    <t>Exclusion criteria: &lt;br&gt;1. &gt; 24 hours after confirmation of SARS-CoV-2 infection &lt;br&gt;&lt;br&gt;2. Any condition, including findings in the patientsâ€™ medical history or in the pre-randomisation study assessments that in the opinion of the Investigator, constit</t>
  </si>
  <si>
    <t>COVID-19 &lt;br&gt;MedDRA version: 20.0
Level: LLT
Classification code 10051905
Term: Coronavirus infection
System Organ Class: 100000004862
;Therapeutic area: Diseases [C] - Virus Diseases [C02]</t>
  </si>
  <si>
    <t>&lt;br&gt;Product Name: Interferon beat-1a (IFN-ÃŸ1a)&lt;br&gt;Product Code: SNG001&lt;br&gt;Pharmaceutical Form: Inhalation solution&lt;br&gt;INN or Proposed INN: Interferon beta-1a&lt;br&gt;Current Sponsor code: SNG001&lt;br&gt;Concentration unit: million IU million international units&lt;br</t>
  </si>
  <si>
    <t>Timepoint(s) of evaluation of this end point: The dosing period is 14 days. Changes in the ordinal scale during the dosing period will be assessed.;Primary end point(s): Primary Endpoint:&lt;br&gt;Change in condition measured using the Ordinal Scale for Clinica</t>
  </si>
  <si>
    <t>ChiCTR2000029982</t>
  </si>
  <si>
    <t>Prediction of prognosis and antiviral effect of patients with neocoronavirus infected pneumonia based on Peripheral blood exosomal metabolomics analysis and radiomics in CT of lung and its mechanism</t>
  </si>
  <si>
    <t xml:space="preserve">Prediction of prognosis and antiviral effect of patients with neocoronavirus infected pneumonia based on Peripheral blood exosomal metabolomics analysis and radiomics in CT of lung and its mechanism                                                         </t>
  </si>
  <si>
    <t>http://www.chictr.org.cn/showproj.aspx?proj=49724</t>
  </si>
  <si>
    <t>COVID-19 group:100;Healthy people:50;</t>
  </si>
  <si>
    <t>Inclusion criteria: 1. Patients confirmed with novel coronavirus pneumonia. The Diagnostic criteria refer to "Pneumonitis Diagnosis and Treatment Scheme for Novel Coronavirus Infection (Trial Version 5)";
&lt;br&gt;2. Those without broad-spectrum antibacterial,</t>
  </si>
  <si>
    <t>Exclusion criteria: 1. A coma, MODS or death occurred on admission;
&lt;br&gt;2. The estimated survival time is &lt;7 days;
&lt;br&gt;3. The patient's medical history is not detailed and relatives cannot be contacted.</t>
  </si>
  <si>
    <t>COVID-19 group:NA;Healthy people:NA;</t>
  </si>
  <si>
    <t>Patients' general information: epidemiological indicators such as age, gender, address, telephone, past medical history, and BMI;Division of disease;Metabolomics;Laboratory inspection;Imaging examination;Etiological examination;The remaining observation i</t>
  </si>
  <si>
    <t>NCT04321421</t>
  </si>
  <si>
    <t>Hyperimmune Plasma for Critical Patients With COVID-19</t>
  </si>
  <si>
    <t>Plasma From Donors Recovered From New Coronavirus 2019 As Therapy For Critical Patients With Covid-19</t>
  </si>
  <si>
    <t>COV19-PLASMA</t>
  </si>
  <si>
    <t>Foundation IRCCS San Matteo Hospital</t>
  </si>
  <si>
    <t>https://clinicaltrials.gov/show/NCT04321421</t>
  </si>
  <si>
    <t>Cesare Perotti, MD</t>
  </si>
  <si>
    <t xml:space="preserve">
&lt;br&gt;        Inclusion Criteria:
&lt;br&gt;
&lt;br&gt;          -  age &gt;=18 yrs
&lt;br&gt;
&lt;br&gt;          -  positive for reverse transcription polymerase chain reaction (RT-PCR) severe acute
&lt;br&gt;             respiratory syndrome (SARS)-CoV-2
&lt;br&gt;
&lt;br&gt;          -  Acute res</t>
  </si>
  <si>
    <t>Other: hyperimmune plasma</t>
  </si>
  <si>
    <t>death</t>
  </si>
  <si>
    <t>NCT04323332</t>
  </si>
  <si>
    <t>Traditional Chinese Medicine for Severe COVID-19</t>
  </si>
  <si>
    <t>A Retrospective Cohort Study to Evaluate the Efficacy and Safety of Traditional Chinese Medicine as an Adjuvant Treatment for Patients With Severe COVID-19</t>
  </si>
  <si>
    <t>https://clinicaltrials.gov/show/NCT04323332</t>
  </si>
  <si>
    <t>Hao Li, Professor;Hao Li, Professor;Hao Li, Prof.</t>
  </si>
  <si>
    <t>;xyhplihao1965@126.com;xyhplihao1965@126.com</t>
  </si>
  <si>
    <t>;+0086-133113382093;01062835088</t>
  </si>
  <si>
    <t>Xiyuan Hospital of China Academy of Chinese Medical Sciences;</t>
  </si>
  <si>
    <t xml:space="preserve">
&lt;br&gt;        Key Inclusion Criteria:
&lt;br&gt;
&lt;br&gt;          1. Patients were diagnosed as severe COVID-19 according to the Coronavirus disease
&lt;br&gt;             (COVID-19) Treatment Guidance (Six edition)
&lt;br&gt;
&lt;br&gt;          2. Patients received a combined trea</t>
  </si>
  <si>
    <t>Drug: Traditional Chinese Medicine Prescription</t>
  </si>
  <si>
    <t>Length of hospital stay (days)</t>
  </si>
  <si>
    <t>NCT04320017</t>
  </si>
  <si>
    <t>Joint Use of Electrocardiogram and Transthoracic Echocardiography in an Observational Study to Monitor Cardio-vascular Events in Patients Diagnosed With COVID-19</t>
  </si>
  <si>
    <t>JOCOVID</t>
  </si>
  <si>
    <t>https://clinicaltrials.gov/show/NCT04320017</t>
  </si>
  <si>
    <t>Joe-Elie Salem, MD-PhD;Joe-Elie Salem, MD-PhD</t>
  </si>
  <si>
    <t>joe-elie.salem@aphp.fr;joe-elie.salem@aphp.fr</t>
  </si>
  <si>
    <t>01 42 17 85 31;01 42 17 85 31</t>
  </si>
  <si>
    <t xml:space="preserve">
&lt;br&gt;        Inclusion Criteria:
&lt;br&gt;
&lt;br&gt;        - COVID-19 positive patients admitted in a ward identified by positive PCR on nasal swab
&lt;br&gt;        samples
&lt;br&gt;
&lt;br&gt;        Exclusion Criteria:
&lt;br&gt;
&lt;br&gt;        - Patients for which electrocardiogram or </t>
  </si>
  <si>
    <t>COVID-19;Myocardial Injury;Myocarditis</t>
  </si>
  <si>
    <t>Diagnostic Test: Electrocardiogram and transthoracic echocardiography</t>
  </si>
  <si>
    <t>Incidence of acute myocardial events in COVID-19 population at baseline and during hospital stay</t>
  </si>
  <si>
    <t>NCT04323514</t>
  </si>
  <si>
    <t>Use of Ascorbic Acid in Patients With COVID 19</t>
  </si>
  <si>
    <t>University of Palermo</t>
  </si>
  <si>
    <t>https://clinicaltrials.gov/show/NCT04323514</t>
  </si>
  <si>
    <t>Salvatore Corrao, MD;Salvatore Corrao, MD</t>
  </si>
  <si>
    <t>s.corrao@tiscali.it;s.corrao@tiscali.it</t>
  </si>
  <si>
    <t>+390916662717;+390916662717</t>
  </si>
  <si>
    <t xml:space="preserve">
&lt;br&gt;        Inclusion Criteria:
&lt;br&gt;
&lt;br&gt;          -  In case of doubt of interstitial pneumonia with indications for intubation
&lt;br&gt;
&lt;br&gt;          -  Positive swab test of SARS-CoV-2
&lt;br&gt;
&lt;br&gt;          -  Interstitial pneumonia
&lt;br&gt;
&lt;br&gt;          -  Sig</t>
  </si>
  <si>
    <t>Hospitalized Patients With Covid-19 Pneumonia</t>
  </si>
  <si>
    <t>Dietary Supplement: Vitamin C</t>
  </si>
  <si>
    <t>In-hospital mortality</t>
  </si>
  <si>
    <t>NCT04305106</t>
  </si>
  <si>
    <t>Bevacizumab in Severe or Critically Severe Patients With COVID-19 Pneumonia-RCT</t>
  </si>
  <si>
    <t>The Efficacy and Safety of Bevacizumab in Severe or Critical Patients With COVID-19--a Multicenter Randomized Controlled Clinical Trial</t>
  </si>
  <si>
    <t>BEST-RCT</t>
  </si>
  <si>
    <t>https://clinicaltrials.gov/show/NCT04305106</t>
  </si>
  <si>
    <t xml:space="preserve"> ; ; ; </t>
  </si>
  <si>
    <t>Yihai Cao, Dr;Yuguo Chen, Dr;Jiaojiao Pang, Dr;Jiaojiao Pang, Dr</t>
  </si>
  <si>
    <t>;;jiaojiaopang@126.com;jiaojiaopang@126.com</t>
  </si>
  <si>
    <t>;;18560089129;+86 18560089129</t>
  </si>
  <si>
    <t>Qilu Hospital of Shandong University, Karolinska Institutet;Qilu Hospital of Shandong University;</t>
  </si>
  <si>
    <t xml:space="preserve">
&lt;br&gt;        Inclusion Criteria:
&lt;br&gt;
&lt;br&gt;          1. Age: 18-80 years old, male and female;
&lt;br&gt;
&lt;br&gt;          2. Covid-19 confirmed cases;
&lt;br&gt;
&lt;br&gt;          3. Comply with any of the following:
&lt;br&gt;
&lt;br&gt;               -  Dyspnea, RR = 30 times / min;
</t>
  </si>
  <si>
    <t>COVID-19 Pneumonia</t>
  </si>
  <si>
    <t>Drug: Bevacizumab</t>
  </si>
  <si>
    <t>The time from randomization to clinical improvement</t>
  </si>
  <si>
    <t>NCT04321928</t>
  </si>
  <si>
    <t>Personalized Health Education Against the Health Damage of Novel Coronavirus (COVID-19) Outbreak in Hungary</t>
  </si>
  <si>
    <t>Personalized Health Education Against the Health Damage of COVID-19 Epidemic in Hungary (PROACTIVE-19)</t>
  </si>
  <si>
    <t>PROACTIVE-19</t>
  </si>
  <si>
    <t>University of Pecs</t>
  </si>
  <si>
    <t>https://clinicaltrials.gov/show/NCT04321928</t>
  </si>
  <si>
    <t>60 Years</t>
  </si>
  <si>
    <t xml:space="preserve">Allocation: Randomized. Intervention model: Parallel Assignment. Primary purpose: Prevention. Masking: Double (Participant, Outcomes Assessor). </t>
  </si>
  <si>
    <t>PÃ©ter Hegyi, MD, PhD, DSc;PÃ©ter Hegyi, MD, PhD, DSc</t>
  </si>
  <si>
    <t>;hegyi2009@gmail.com</t>
  </si>
  <si>
    <t>;+36703751031</t>
  </si>
  <si>
    <t>Insitute for Translational Medicine, University of PÃ©cs, HU;</t>
  </si>
  <si>
    <t xml:space="preserve">
&lt;br&gt;        The inclusion criteria are:
&lt;br&gt;
&lt;br&gt;          1. age over 60 years;
&lt;br&gt;
&lt;br&gt;          2. informed consent to participate.
&lt;br&gt;
&lt;br&gt;        The exclusion criteria are:
&lt;br&gt;
&lt;br&gt;          1. confirmed COVID-19 infection (active or recovered);</t>
  </si>
  <si>
    <t>SARS-CoV-2;Coronavirus;COVID-19;2019-nCoV;2019nCoV</t>
  </si>
  <si>
    <t>Behavioral: Personalized health education;Behavioral: General health education</t>
  </si>
  <si>
    <t>Primary composite rate of intensive care unit (ICU) admission, 48 hours of hospital admission, death in COVID-19 positive cases</t>
  </si>
  <si>
    <t>NCT04323345</t>
  </si>
  <si>
    <t>Efficacy of Natural Honey Treatment in Patients With Novel Coronavirus</t>
  </si>
  <si>
    <t>The Efficacy of Natural Honey in Patients Infected With Novel Coronavirus (COVID-19) : A Randomized, Controlled ,Single Masked , Investigator Initiated, Multi-center Trial</t>
  </si>
  <si>
    <t>Misr University for Science and Technology</t>
  </si>
  <si>
    <t>https://clinicaltrials.gov/show/NCT04323345</t>
  </si>
  <si>
    <t>5 Years</t>
  </si>
  <si>
    <t xml:space="preserve">Allocation: Randomized. Intervention model: Parallel Assignment. Primary purpose: Treatment. Masking: Single (Investigator). </t>
  </si>
  <si>
    <t>Egypt</t>
  </si>
  <si>
    <t>Mahmoud Tantawy, MD;Mahmoud Tantawy, MD</t>
  </si>
  <si>
    <t>;drmtantaway@yahoo.com</t>
  </si>
  <si>
    <t>;+201221865587</t>
  </si>
  <si>
    <t xml:space="preserve">
&lt;br&gt;        Inclusion Criteria:
&lt;br&gt;
&lt;br&gt;          -  Meeting the criteria for diagnosis of COVID-19, either clinically or as confirmed by
&lt;br&gt;             positive swap.
&lt;br&gt;
&lt;br&gt;        Exclusion Criteria:
&lt;br&gt;
&lt;br&gt;          -  Children below 5 years o</t>
  </si>
  <si>
    <t>Dietary Supplement: Natural Honey;Other: Standard Care</t>
  </si>
  <si>
    <t>Rate of recovery from positive to negative swaps;Fever to normal temperature in days;Resolution of lung inflammation in CT or X ray</t>
  </si>
  <si>
    <t>NCT04323592</t>
  </si>
  <si>
    <t>Efficacy of Methylprednisolone for Patients With COVID-19 Severe Acute Respiratory Syndrome</t>
  </si>
  <si>
    <t>Prolonged Low Doses of Methylprednisolone for Patients With COVID-19 Severe Acute Respiratory Syndrome</t>
  </si>
  <si>
    <t>MP-C19</t>
  </si>
  <si>
    <t>University of Trieste</t>
  </si>
  <si>
    <t>https://clinicaltrials.gov/show/NCT04323592</t>
  </si>
  <si>
    <t xml:space="preserve">Allocation: Non-Randomized. Intervention model: Single Group Assignment. Primary purpose: Treatment. Masking: None (Open Label). </t>
  </si>
  <si>
    <t>Francesco Salton, MD;Francesco Salton, MD;marco confalonieri, MD</t>
  </si>
  <si>
    <t>;francesco.salton@gmail.com;mconfalonieri@units.it</t>
  </si>
  <si>
    <t>;3486986287;+393356895168</t>
  </si>
  <si>
    <t>University of Trieste;</t>
  </si>
  <si>
    <t xml:space="preserve">
&lt;br&gt;        Inclusion Criteria:
&lt;br&gt;
&lt;br&gt;          1. SARS-CoV-2 positive
&lt;br&gt;
&lt;br&gt;          2. Age &gt;17 years and &lt; 80 years
&lt;br&gt;
&lt;br&gt;          3. P/F &lt; 250 mmHg
&lt;br&gt;
&lt;br&gt;          4. Bilateral pneumonia (infiltrates/interstitial)
&lt;br&gt;
&lt;br&gt;          5. C</t>
  </si>
  <si>
    <t>Severe Acute Respiratory Syndrome (SARS) Pneumonia;Coronavirus Infections;ARDS, Human</t>
  </si>
  <si>
    <t>Drug: Methylprednisolone;Other: standard care</t>
  </si>
  <si>
    <t>Composite primary end-point;death;Admission to ICU;Endotracheal intubation (invasive mechanical ventilation)</t>
  </si>
  <si>
    <t>NCT04323631</t>
  </si>
  <si>
    <t>Hydroxychloroquine for the Treatment of Patients With Mild to Moderate COVID-19 to Prevent Progression to Severe Infection or Death</t>
  </si>
  <si>
    <t>Rambam Health Care Campus</t>
  </si>
  <si>
    <t>https://clinicaltrials.gov/show/NCT04323631</t>
  </si>
  <si>
    <t>Paul;Paul</t>
  </si>
  <si>
    <t>;M_paul@rambam.health.gov.il</t>
  </si>
  <si>
    <t>;+972-50-2062140</t>
  </si>
  <si>
    <t>Rambam MC;</t>
  </si>
  <si>
    <t xml:space="preserve">
&lt;br&gt;        Inclusion Criteria:
&lt;br&gt;
&lt;br&gt;          -  Adult patients (&gt;18 years)
&lt;br&gt;
&lt;br&gt;          -  Confirmed COVID-19 infection by real-time PCR from a respiratory or other body sample
&lt;br&gt;             within 48 hours of testing.
&lt;br&gt;
&lt;br&gt;          -</t>
  </si>
  <si>
    <t>Drug: Hydroxychloroquine;Other: The control group will not receive hydroxychloroquine</t>
  </si>
  <si>
    <t>Number patients developing severe infection or death</t>
  </si>
  <si>
    <t>NCT04325919</t>
  </si>
  <si>
    <t>Coronavirus Disease 2019 (COVID-19) Study of Hospitalized Patients in Hong Kong</t>
  </si>
  <si>
    <t>Comprehensive Clinical, Virological, Microbiological, Immunological and Laboratory Monitoring of Patients Hospitalized With Coronavirus Disease 2019 (COVID-19)</t>
  </si>
  <si>
    <t>https://clinicaltrials.gov/show/NCT04325919</t>
  </si>
  <si>
    <t>Paul CHAN;</t>
  </si>
  <si>
    <t>paulkschan@cuhk.edu.hk;</t>
  </si>
  <si>
    <t>+852 35053339;+852 35053555</t>
  </si>
  <si>
    <t xml:space="preserve">
&lt;br&gt;        Inclusion Criteria:
&lt;br&gt;
&lt;br&gt;          -  Case are adults age = 18 years old admitted to hospital with laboratory confirmed
&lt;br&gt;             COVID-19
&lt;br&gt;
&lt;br&gt;          -  Controls are patients admitted for community-acquired pneumonia
&lt;br&gt;
&lt;</t>
  </si>
  <si>
    <t>Other: No intervention</t>
  </si>
  <si>
    <t>Microbiological;Virological;Clinical</t>
  </si>
  <si>
    <t>NCT04061382</t>
  </si>
  <si>
    <t>Sero-epidemiological Survey of England in 2019/2020</t>
  </si>
  <si>
    <t>Serum Testing of Representative Youngsters: Sero- Epidemiological Survey of England in 2019/2020</t>
  </si>
  <si>
    <t>STORY</t>
  </si>
  <si>
    <t>University of Oxford</t>
  </si>
  <si>
    <t>https://clinicaltrials.gov/show/NCT04061382</t>
  </si>
  <si>
    <t>24 Years</t>
  </si>
  <si>
    <t>Matthew Snape, Professor;Iason Vichos;Iason Vichos</t>
  </si>
  <si>
    <t>;info@ovg.ox.ac.uk;info@ovg.ox.ac.uk</t>
  </si>
  <si>
    <t>;01865611400;01865 611 400</t>
  </si>
  <si>
    <t>University of Oxford;</t>
  </si>
  <si>
    <t xml:space="preserve">
&lt;br&gt;        Inclusion Criteria:
&lt;br&gt;
&lt;br&gt;          -  Parents/legal guardians or adult participant* is willing and able to give informed
&lt;br&gt;             consent for participation in the study.
&lt;br&gt;
&lt;br&gt;          -  Male or Female, aged 0 - 24 years incl</t>
  </si>
  <si>
    <t>Serogroup C Meningococcal Meningitis;Diphtheria;COVID-19</t>
  </si>
  <si>
    <t>Procedure: venepuncture</t>
  </si>
  <si>
    <t>Feasibility of developing a UK based sero-epidemiological programme in 0-24 year olds;Feasibility of developing a UK based sero epidemiological survey in 0-24 year olds;Feasibility of developing a UK based sero epidemiological survey in 0-24 year olds</t>
  </si>
  <si>
    <t>NCT04288713</t>
  </si>
  <si>
    <t>Eculizumab (Soliris) in Covid-19 Infected Patients</t>
  </si>
  <si>
    <t>Soliris to Stop Immune Mediated Death In Covid 19 Infected Patients. A Trial of Distal Complement Inhibition.</t>
  </si>
  <si>
    <t>SOLID-C19</t>
  </si>
  <si>
    <t>Hudson Medical</t>
  </si>
  <si>
    <t>https://clinicaltrials.gov/show/NCT04288713</t>
  </si>
  <si>
    <t>Expanded Access</t>
  </si>
  <si>
    <t>Thomas C Pitts, M.D.</t>
  </si>
  <si>
    <t>Drpitts@hudsonmedical.com</t>
  </si>
  <si>
    <t xml:space="preserve">
&lt;br&gt;        Inclusion Criteria:
&lt;br&gt;
&lt;br&gt;          -  Age 18 or older.
&lt;br&gt;
&lt;br&gt;          -  Confirmed Covid-19 infection
&lt;br&gt;
&lt;br&gt;          -  ARDS
&lt;br&gt;
&lt;br&gt;          -  ICU patient
&lt;br&gt;
&lt;br&gt;        Exclusion Criteria:
&lt;br&gt;
&lt;br&gt;          -  Active Neiss</t>
  </si>
  <si>
    <t>Drug: Eculizumab</t>
  </si>
  <si>
    <t>NCT04322786</t>
  </si>
  <si>
    <t>The Use of Angiotensin Converting Enzyme Inhibitors and Incident Respiratory Infections, Are They Harmful or Protective?</t>
  </si>
  <si>
    <t>The Use of Angiotensin Converting Enzyme Inhibitors and Incident Respiratory Infections, Are They Harmful or Protective? An Analysis Using UK Based Electronic Health Records of 5.6 Million Individuals.</t>
  </si>
  <si>
    <t>University College, London</t>
  </si>
  <si>
    <t>https://clinicaltrials.gov/show/NCT04322786</t>
  </si>
  <si>
    <t xml:space="preserve">
&lt;br&gt;        Inclusion Criteria:
&lt;br&gt;
&lt;br&gt;          -  We identify individuals aged 18 years or older and registered in the current primary
&lt;br&gt;             care practice for at least one year.
&lt;br&gt;
&lt;br&gt;        Exclusion Criteria:
&lt;br&gt;
&lt;br&gt;          -  We</t>
  </si>
  <si>
    <t>Covid-19, Coronavirus, Angiotensin Converting Enzyme Inhibitors, Influenza, Electronic Health Records, Epidemiology, Comorbidity, Incidence, United Kingdom</t>
  </si>
  <si>
    <t>Drug: ACE inhibitor</t>
  </si>
  <si>
    <t>Incidence of influenza</t>
  </si>
  <si>
    <t>NCT04324996</t>
  </si>
  <si>
    <t>A Phase I/II Study of Universal Off-the-shelf NKG2D-ACE2 CAR-NK Cells for Therapy of COVID-19</t>
  </si>
  <si>
    <t>A Phase I/II Study of Universal Off-the-shelf NKG2D-ACE2 CAR-NK Cells Secreting IL15 Superagonist and GM-CSF-neutralizing scFv for Therapy of COVID-19</t>
  </si>
  <si>
    <t>https://clinicaltrials.gov/show/NCT04324996</t>
  </si>
  <si>
    <t>Min Liu, A.B;Min Liu, A.B;Min Liu, A.B</t>
  </si>
  <si>
    <t>;gwzxliumin@foxmail.com;gwzxliumin@foxmail.com</t>
  </si>
  <si>
    <t>;13668072999;13668072999</t>
  </si>
  <si>
    <t>Chongqing Public Health Center;</t>
  </si>
  <si>
    <t xml:space="preserve">
&lt;br&gt;        Inclusion Criteria:
&lt;br&gt;
&lt;br&gt;          1. Sign written informed consent;
&lt;br&gt;
&lt;br&gt;          2. Age =18 years;
&lt;br&gt;
&lt;br&gt;          3. Conforms to the NCP Critical and Critical Diagnostic Standards, namely "Pneumonitis
&lt;br&gt;             Diagnosis</t>
  </si>
  <si>
    <t>Biological: NK cells,IL15-NK cells,NKG2D CAR-NK cells,ACE2 CAR-NK cells,NKG2D-ACE2 CAR-NK cells</t>
  </si>
  <si>
    <t>Side effects in the treatment group;Clinical response</t>
  </si>
  <si>
    <t>NCT04324463</t>
  </si>
  <si>
    <t>Anti-Coronavirus Therapies to Prevent Progression of Coronavirus Disease 2019 (COVID-19) Trial</t>
  </si>
  <si>
    <t>Anti-Coronavirus Therapies to Prevent Progression of COVID-19, a Randomized Trial</t>
  </si>
  <si>
    <t>ACT COVID19</t>
  </si>
  <si>
    <t>Population Health Research Institute</t>
  </si>
  <si>
    <t>https://clinicaltrials.gov/show/NCT04324463</t>
  </si>
  <si>
    <t>Richard Whitlock, MD PhD;Emilie Belley-Cote, MD PhD;ACT COVID-19 Study Coordinator;ACT COVID-19 Study Coordinator</t>
  </si>
  <si>
    <t>;;ACT.ProjectTeam@PHRI.ca;ACT.ProjectTeam@PHRI.ca</t>
  </si>
  <si>
    <t>;;905-297-3479;</t>
  </si>
  <si>
    <t>Population Health Research Institute;Population Health Research Institute;</t>
  </si>
  <si>
    <t xml:space="preserve">
&lt;br&gt;        Inclusion Criteria:
&lt;br&gt;
&lt;br&gt;          -  Age = 18 years of age
&lt;br&gt;
&lt;br&gt;          -  Informed consent
&lt;br&gt;
&lt;br&gt;          -  COVID-19 confirmed by established testing
&lt;br&gt;
&lt;br&gt;        Exclusion Criteria:
&lt;br&gt;
&lt;br&gt;          -  Known glucose-6-</t>
  </si>
  <si>
    <t>Coronavirus;Severe Acute Respiratory Syndrome</t>
  </si>
  <si>
    <t>Drug: Azithromycin;Drug: Chloroquine</t>
  </si>
  <si>
    <t>Inpatients: Invasive mechanical ventilation or mortality;Outpatients: Hospital Admission or Death</t>
  </si>
  <si>
    <t>NCT04324866</t>
  </si>
  <si>
    <t>Prevalence and Incidence of COVID-19 Infection in Patients With Chronic Plaque Psoriasis on Immunosuppressant Therapy</t>
  </si>
  <si>
    <t>Universita di Verona</t>
  </si>
  <si>
    <t>https://clinicaltrials.gov/show/NCT04324866</t>
  </si>
  <si>
    <t>Paolo Gisondi</t>
  </si>
  <si>
    <t>paolo.gisondi@univr.it</t>
  </si>
  <si>
    <t>+39 0458122547</t>
  </si>
  <si>
    <t xml:space="preserve">
&lt;br&gt;        Group 1
&lt;br&gt;
&lt;br&gt;        Inclusion Criteria:
&lt;br&gt;
&lt;br&gt;          -  Aged 18 to 75 years old
&lt;br&gt;
&lt;br&gt;          -  Individuals with a clinical diagnosis of moderate-to-severe chronic plaque psoriasis
&lt;br&gt;             confirmed by the Investigat</t>
  </si>
  <si>
    <t>Coronavirus Infection</t>
  </si>
  <si>
    <t>Diagnostic Test: Nasopharyngeal swab</t>
  </si>
  <si>
    <t>Point prevalence of COVID-19 infection</t>
  </si>
  <si>
    <t>NCT04290871</t>
  </si>
  <si>
    <t>Nitric Oxide Gas Inhalation for Severe Acute Respiratory Syndrome in COVID-19.</t>
  </si>
  <si>
    <t>Nitric Oxide Gas Inhalation Therapy for Severe Acute Respiratory Syndrome Due to COVID-19.</t>
  </si>
  <si>
    <t>NOSARSCOVID</t>
  </si>
  <si>
    <t>Xijing Hospital</t>
  </si>
  <si>
    <t>https://clinicaltrials.gov/show/NCT04290871</t>
  </si>
  <si>
    <t>Chong Lei, MD, PhD;Lorenzo Berra, MD</t>
  </si>
  <si>
    <t>;</t>
  </si>
  <si>
    <t>Fourth Military Medical University;Massachusetts General Hospital</t>
  </si>
  <si>
    <t xml:space="preserve">
&lt;br&gt;        Inclusion Criteria:
&lt;br&gt;
&lt;br&gt;          1. Age =18 years
&lt;br&gt;
&lt;br&gt;          2. Laboratory (RT-PCR) confirmed infection with 2019-nCoV
&lt;br&gt;
&lt;br&gt;          3. PaO2/FiO2 &lt; 300 or SpO2 below 93% breathing ambient air
&lt;br&gt;
&lt;br&gt;        Exclusion Crit</t>
  </si>
  <si>
    <t>Coronavirus;SARS (Severe Acute Respiratory Syndrome)</t>
  </si>
  <si>
    <t>Drug: Nitric Oxide Gas</t>
  </si>
  <si>
    <t>SARS-free patients at 14 days</t>
  </si>
  <si>
    <t>NCT04303507</t>
  </si>
  <si>
    <t>Chloroquine/ Hydroxychloroquine Prevention of Coronavirus Disease (COVID-19) in the Healthcare Setting</t>
  </si>
  <si>
    <t>Chloroquine/ Hydroxychloroquine Prevention of Coronavirus Disease (COVID-19) in the Healthcare Setting; a Randomised, Placebo-controlled Prophylaxis Study (COPCOV)</t>
  </si>
  <si>
    <t>COPCOV</t>
  </si>
  <si>
    <t>https://clinicaltrials.gov/show/NCT04303507</t>
  </si>
  <si>
    <t xml:space="preserve">Allocation: Randomized. Intervention model: Parallel Assignment. Primary purpose: Prevention. Masking: Double (Participant, Investigator). </t>
  </si>
  <si>
    <t>William Schilling, MD</t>
  </si>
  <si>
    <t>William@tropmedres.ac</t>
  </si>
  <si>
    <t>+66 2 203-6333</t>
  </si>
  <si>
    <t xml:space="preserve">
&lt;br&gt;        Study Participants
&lt;br&gt;
&lt;br&gt;        These are of two types:
&lt;br&gt;
&lt;br&gt;        A. Adult volunteers (exact age is dependent on countries) working as a healthcare worker or
&lt;br&gt;        frontline (i.e. patient contact) in a healthcare facility or </t>
  </si>
  <si>
    <t>COVID19;Coronavirus;Acute Respiratory Illnesses</t>
  </si>
  <si>
    <t>Drug: Chloroquine or Hydroxychloroquine;Drug: Placebo</t>
  </si>
  <si>
    <t>Number of symptomatic COVID-19 infections;Symptoms severity of COVID-19</t>
  </si>
  <si>
    <t>NCT04325412</t>
  </si>
  <si>
    <t>Cardiac complicAtions in Patients With SARS Corona vIrus 2 regisTrY</t>
  </si>
  <si>
    <t>CAPACITY-COVID</t>
  </si>
  <si>
    <t>UMC Utrecht</t>
  </si>
  <si>
    <t>https://clinicaltrials.gov/show/NCT04325412</t>
  </si>
  <si>
    <t>Folkert W. Asselbergs, MD, PhD;Marijke Linschoten, MD</t>
  </si>
  <si>
    <t>f.w.asselbergs@umcutrecht.nl;m.p.m.linschoten@umcutrecht.nl</t>
  </si>
  <si>
    <t>+31 (0) 88 755 5555;+31 (0)88 755 5555</t>
  </si>
  <si>
    <t xml:space="preserve">
&lt;br&gt;        Inclusion Criteria:
&lt;br&gt;
&lt;br&gt;          -  Highly suspected/confirmed infection with SARS-CoV-2
&lt;br&gt;
&lt;br&gt;        Exclusion Criteria:
&lt;br&gt;
&lt;br&gt;        - Patients that opt-out
&lt;br&gt;      </t>
  </si>
  <si>
    <t>COVID-19; Cardiovascular Diseases</t>
  </si>
  <si>
    <t>The incidence of cardiovascular complications in patients with COVID-19</t>
  </si>
  <si>
    <t>NCT04326309</t>
  </si>
  <si>
    <t>Audio Data Collection for Identification and Classification of Coughing</t>
  </si>
  <si>
    <t>HealthMode Inc.</t>
  </si>
  <si>
    <t>https://clinicaltrials.gov/show/NCT04326309</t>
  </si>
  <si>
    <t>United States</t>
  </si>
  <si>
    <t>Daniel R Karlin, MD, MA;Daniel R Karlin, MD, MA</t>
  </si>
  <si>
    <t>+1 (201) 212-6643;</t>
  </si>
  <si>
    <t xml:space="preserve">
&lt;br&gt;        Inclusion Criteria:
&lt;br&gt;
&lt;br&gt;        Cohort 1:
&lt;br&gt;
&lt;br&gt;          -  Females and males over 18 years old
&lt;br&gt;
&lt;br&gt;          -  Willing to share demographic data with the sponsor of the study
&lt;br&gt;
&lt;br&gt;          -  Willing to follow app use ins</t>
  </si>
  <si>
    <t>COVID-19;Coronavirus Infections;Hay Fever;Asthma;Chronic Obstructive Pulmonary Disease;Influenza;Common Cold;Respiratory Tract Infections;Healthy</t>
  </si>
  <si>
    <t>Dataset size</t>
  </si>
  <si>
    <t>NCT04331860</t>
  </si>
  <si>
    <t>COVID-19 Public Image Registry</t>
  </si>
  <si>
    <t>C19REG</t>
  </si>
  <si>
    <t>RAD-AID International</t>
  </si>
  <si>
    <t>https://clinicaltrials.gov/show/NCT04331860</t>
  </si>
  <si>
    <t>Daniel Mollura, MD;Dan Gebow, PhD;TBD TBD</t>
  </si>
  <si>
    <t>;dgebow@gmail.com;TBD@TBD.com</t>
  </si>
  <si>
    <t>;415-244-1481;415-244-1481</t>
  </si>
  <si>
    <t>Rad-AID;</t>
  </si>
  <si>
    <t xml:space="preserve">
&lt;br&gt;        Inclusion Criteria:
&lt;br&gt;
&lt;br&gt;          -  18 years or older
&lt;br&gt;
&lt;br&gt;          -  Suspected or known Covid-19 infection (currently or previously)
&lt;br&gt;
&lt;br&gt;          -  Image procedure performed as part of a Covid-19 exam with the images avail</t>
  </si>
  <si>
    <t>CT or Xray images from COVID-19 patients</t>
  </si>
  <si>
    <t>ISRCTN14966673</t>
  </si>
  <si>
    <t>Does point-of-care testing for coronavirus in hospital improve patient care compared to laboratory testing?</t>
  </si>
  <si>
    <t xml:space="preserve">Evaluating the clinical impact of routine molecular point-of-care testing for COVID-19 in adults presenting to hospital: a prospective, interventional, non-randomised pre and post implementation study (CoV-19POC)                                           </t>
  </si>
  <si>
    <t>University Hospital Southampton NHS Foundation Trust</t>
  </si>
  <si>
    <t>ISRCTN</t>
  </si>
  <si>
    <t>http://isrctn.com/ISRCTN14966673</t>
  </si>
  <si>
    <t>Prospective interventional non-randomised pre and post implementation study (Diagnostic)</t>
  </si>
  <si>
    <t>Not Applicable</t>
  </si>
  <si>
    <t xml:space="preserve">Inclusion criteria: &lt;br&gt;                1. Is a patient in ED, AMU, HDU, GICU, medical wards, or another location within Southampton General Hospital, University Hospital Southampton NHS Foundation Trust (UHS)&lt;br&gt;                2. Aged =18 years old&lt;br&gt; </t>
  </si>
  <si>
    <t>Exclusion criteria: &lt;br&gt;                1. Not fulfilling all the inclusion criteria&lt;br&gt;                2. Declines nasal/pharyngeal swabbing&lt;br&gt;                3. Consent declined or consultee consent declined&lt;br&gt;                4. Already recruited to t</t>
  </si>
  <si>
    <t>COVID-19 (SARS-CoV-2 infection) &lt;br&gt;Infections and Infestations &lt;br&gt;Coronavirus infection, unspecified site</t>
  </si>
  <si>
    <t>Patients will have a nose and throat swab collected and tested immediately using the QIAstat-Dx Respiratory n-CoV Panel. Results are available in one hour and will be communicated immediately to clinical and infection control teams. There is no patient fo</t>
  </si>
  <si>
    <t>Time from COVID-19 test being requested to the result being available to clinical teams in minutes and hours, recorded during hospitalisation</t>
  </si>
  <si>
    <t>NCT04327570</t>
  </si>
  <si>
    <t>In-depth Immunological Investigation of COVID-19.</t>
  </si>
  <si>
    <t>In-depth Characterisation of the Dynamic Host Immune Response to Coronavirus SARS-CoV-2</t>
  </si>
  <si>
    <t>COntAGIouS</t>
  </si>
  <si>
    <t>Universitaire Ziekenhuizen Leuven</t>
  </si>
  <si>
    <t>https://clinicaltrials.gov/show/NCT04327570</t>
  </si>
  <si>
    <t>Joost Wauters, MD PhD;Joost Wauters, MD PhD</t>
  </si>
  <si>
    <t>;joost.wauters@uzleuven.com</t>
  </si>
  <si>
    <t>;003216344275</t>
  </si>
  <si>
    <t>UZ Leuven;</t>
  </si>
  <si>
    <t xml:space="preserve">
&lt;br&gt;        Inclusion Criteria:
&lt;br&gt;
&lt;br&gt;          -  Patients &gt;/= 18 years old AND
&lt;br&gt;
&lt;br&gt;          -  Hospitalised with PCR-confirmed and/or CT-confirmed SARS-CoV-2 disease
&lt;br&gt;
&lt;br&gt;        Exclusion Criteria:
&lt;br&gt;
&lt;br&gt;          -  Age &lt; 18 years old</t>
  </si>
  <si>
    <t>Other: Patient sampling</t>
  </si>
  <si>
    <t>Host genetic variation;Immune host response at local level;Immune host response at systemic level;Clinical Features</t>
  </si>
  <si>
    <t>ChiCTR2000031539</t>
  </si>
  <si>
    <t>A Medical Records Based Study for the Correlation between Angiotensin II Type 1 Receptor Blockers (ARBs) and  the Progression and Outcome of Novel Coronavirus Pneumonia (COVID-19)</t>
  </si>
  <si>
    <t xml:space="preserve">A Medical Records Based Study for the Correlation between Angiotensin II Type 1 Receptor Blockers (ARBs) and  the Progression and Outcome of Novel Coronavirus Pneumonia (COVID-19)                                                                            </t>
  </si>
  <si>
    <t>Wuhan Women and Children's Health Care Center</t>
  </si>
  <si>
    <t>http://www.chictr.org.cn/showproj.aspx?proj=51893</t>
  </si>
  <si>
    <t>ARBs Group:60;non-ARBs Group:120;</t>
  </si>
  <si>
    <t>Zhang Hua-nian</t>
  </si>
  <si>
    <t>100 Hong Kong Road, Jiang'an District, Wuhan, Hubei, China</t>
  </si>
  <si>
    <t>whet_ctr@163.com</t>
  </si>
  <si>
    <t>+86 027 82308909</t>
  </si>
  <si>
    <t>Inclusion criteria: 1. Patients meet Diagnosis and treatment of novel coronavirus pneumonia (Seventh Edition);
&lt;br&gt;2. Over 18 years old;
&lt;br&gt;3. Patients with hypertension,diabetes and chronic kidney disease were treated with ARBs or other drugs;
&lt;br&gt;4. Co</t>
  </si>
  <si>
    <t>Exclusion criteria: 1. Missing or incomplete medical records;
&lt;br&gt;2. 28 day follow-up is incompleted;
&lt;br&gt;3. Co-infection with influenza or other viruses;
&lt;br&gt;4. Discontinuation of antihypertensive or chronic kidney disease treatment is more than 48 hours</t>
  </si>
  <si>
    <t>ARBs Group:Treatment of ARBs;non-ARBs Group:other treatments;</t>
  </si>
  <si>
    <t>Incidence of ARDS;Mortality within 28 days;</t>
  </si>
  <si>
    <t>ChiCTR2000031627</t>
  </si>
  <si>
    <t>Study for the Mechanism of the Relationship between Infection of novel coronavirus pneumonia (COVID-19) and Host Innate Immune</t>
  </si>
  <si>
    <t xml:space="preserve">Study for the Mechanism of the Relationship between Infection of novel coronavirus pneumonia (COVID-19) and Host Innate Immune                                                                                                                                 </t>
  </si>
  <si>
    <t>N0.2 People's Hospital of Fuyang City</t>
  </si>
  <si>
    <t>http://www.chictr.org.cn/showproj.aspx?proj=51865</t>
  </si>
  <si>
    <t>Control group :20;normal group:20;severe group:20;</t>
  </si>
  <si>
    <t>Xiuyong Li</t>
  </si>
  <si>
    <t>1088 Yinghe Road West, Yinzhou District, Fuyang, Anhui, China</t>
  </si>
  <si>
    <t>lxy7111@126.com</t>
  </si>
  <si>
    <t>+86 13505581239</t>
  </si>
  <si>
    <t>2nd People's Hospital of Fuyang City</t>
  </si>
  <si>
    <t>Inclusion criteria: Healthy group: healthy, without serious disease; 
&lt;br&gt;normal group: diagnosed patients with common NCP; 
&lt;br&gt;severe group: diagnosed patients with severe NCP.</t>
  </si>
  <si>
    <t xml:space="preserve">Exclusion criteria: Uninfected group: with severe disease of heart, liver, lung, kidney or other organs; 
&lt;br&gt;normal group: those who refused to join this trial;
&lt;br&gt;severe group: those who refused to join this trial. </t>
  </si>
  <si>
    <t>Control group :Isolate PBMC to extract tRNA ;normal group:Isolate PBMC to extract tRNA;severe group:Isolate PBMC to extract tRNA;</t>
  </si>
  <si>
    <t>CRP;SAA;IL-6;PCT;tRNA;</t>
  </si>
  <si>
    <t>NCT04316299</t>
  </si>
  <si>
    <t>Acute Kidney Injury in Patients Hospitalized With COVID-19</t>
  </si>
  <si>
    <t>Acute Kidney Injury in Patients Hospitalized With COVID-19 in Wuhan, China: a Single-center Retrospective Observational Study</t>
  </si>
  <si>
    <t>Zhenhua Zen</t>
  </si>
  <si>
    <t>https://clinicaltrials.gov/show/NCT04316299</t>
  </si>
  <si>
    <t xml:space="preserve">
&lt;br&gt;        Inclusion Criteria:
&lt;br&gt;
&lt;br&gt;          -  COVID-19 pneumonia patients diagnosed by WHO criteria
&lt;br&gt;
&lt;br&gt;        Exclusion Criteria:
&lt;br&gt;
&lt;br&gt;          -  Patients who were younger than 18 years,
&lt;br&gt;
&lt;br&gt;          -  Patients who had undergo</t>
  </si>
  <si>
    <t>COVID-19;Acute Kidney Injury;Kidney Function</t>
  </si>
  <si>
    <t>Rate of Acute Kidney Injury</t>
  </si>
  <si>
    <t>NCT04318314</t>
  </si>
  <si>
    <t>COVID-19: Healthcare Worker Bioresource: Immune Protection and Pathogenesis in SARS-CoV-2</t>
  </si>
  <si>
    <t>COVID19-HCW</t>
  </si>
  <si>
    <t>https://clinicaltrials.gov/show/NCT04318314</t>
  </si>
  <si>
    <t xml:space="preserve"> ; ; ; ; ; ; ; ; </t>
  </si>
  <si>
    <t>James C Moon;Gabriella Captur;Charlotte Manisty;Ben O'Brien;Hugh Montgomery;Steffen Petersen;Thomas Treibel;James C Moon, MD MBBS MRCP;James Moon</t>
  </si>
  <si>
    <t>;;;;;;;bartshealth.covid-hcw@nhs.net;</t>
  </si>
  <si>
    <t>;;;;;;;07570911438;</t>
  </si>
  <si>
    <t>BHC &amp; UCL;RFH &amp; UCL;BHC &amp; UCL;BHC &amp; QMUL;UCL;BHC &amp; QMUL;Barts Heart Center;</t>
  </si>
  <si>
    <t xml:space="preserve">
&lt;br&gt;        Inclusion Criteria:
&lt;br&gt;
&lt;br&gt;          -  healthy asymptomatic healthcare workers attending hospital (place of work)
&lt;br&gt;
&lt;br&gt;        Exclusion Criteria:
&lt;br&gt;
&lt;br&gt;          -  SARS-CoV-2 positive or symptomatic healthcare workers
&lt;br&gt;      </t>
  </si>
  <si>
    <t>Health Care Worker Patient Transmission;Coronavirus;Coronavirus Infections;Immunological Abnormality</t>
  </si>
  <si>
    <t>Diagnostic Test: COPAN swabbing and blood sample collection</t>
  </si>
  <si>
    <t>Seroconversion to SARS-CoV-2 positivity</t>
  </si>
  <si>
    <t>ChiCTR2000031639</t>
  </si>
  <si>
    <t>Effects of a single session internet-delivered cognitive behavioral therapy for Acute Insomnia during the pandemic of novel coronavirus pneumonia (COVID-19)</t>
  </si>
  <si>
    <t xml:space="preserve">Effects of a single session internet-delivered cognitive behavioral therapy for Acute Insomnia during the pandemic of novel coronavirus pneumonia (COVID-19)                                                                                                   </t>
  </si>
  <si>
    <t>Peking University Sixth Hospital</t>
  </si>
  <si>
    <t>http://www.chictr.org.cn/showproj.aspx?proj=51119</t>
  </si>
  <si>
    <t>Group 1:96;Group 2:96;</t>
  </si>
  <si>
    <t>Hongqiang Sun</t>
  </si>
  <si>
    <t>51 Huayuan Road North, Haidian District, Beijing</t>
  </si>
  <si>
    <t>sunhq@bjmu.edu.cn</t>
  </si>
  <si>
    <t>+86 10 82805960</t>
  </si>
  <si>
    <t>Inclusion criteria: 1. Insomnia diagnosed by DSM-5, but reported a duration of less than 3 months for the current episode;
&lt;br&gt;2. Insomnia happened after the COVID-19 public health first-level response (after January 25, 2020); Patients with insomnia befo</t>
  </si>
  <si>
    <t>Exclusion criteria: 1. Another mental disorder meets the DSM-5 criteria, including substance use disorders (except for nicotine dependence);
&lt;br&gt;2. Another sleep disorder meets the DSM-5 criteria;
&lt;br&gt;3. Current using hypnotic drugs;
&lt;br&gt;4. Individuals wh</t>
  </si>
  <si>
    <t>Acute Insomnia</t>
  </si>
  <si>
    <t>Group 1:single-shot CBT-I;Group 2:Sleep Hygiene;</t>
  </si>
  <si>
    <t>Sleep diary;The insomnia severity index;Sleep visual analogue scale;</t>
  </si>
  <si>
    <t>ChiCTR2000031533</t>
  </si>
  <si>
    <t>Survey of psychological status and related factors of emergency medical staff in the country during the novel coronavirus pneumonia (COVID-19) pandemic</t>
  </si>
  <si>
    <t xml:space="preserve">Survey of psychological status and related factors of emergency medical staff in the country during the COVID-19 pandemic                                                                                                                                      </t>
  </si>
  <si>
    <t>http://www.chictr.org.cn/showproj.aspx?proj=51835</t>
  </si>
  <si>
    <t>Case series:7000;</t>
  </si>
  <si>
    <t>Health Services Research</t>
  </si>
  <si>
    <t>Xuezhong Yu</t>
  </si>
  <si>
    <t>yxzpumch@126.com</t>
  </si>
  <si>
    <t>+86 13601262164</t>
  </si>
  <si>
    <t>Inclusion criteria: 1. Chinese emergency medical staff on duty from November 2019 to June 2020;
&lt;br&gt;2. Aged &gt;= 18 years;
&lt;br&gt;3. Meet ethical standards and be able to sign informed consent.</t>
  </si>
  <si>
    <t>Exclusion criteria: 1. Have been diagnosed with psychologic illness;
&lt;br&gt;2. Taking antipsychotic drugs;
&lt;br&gt;3. Participating in clinical trials of other drugs.</t>
  </si>
  <si>
    <t>depression</t>
  </si>
  <si>
    <t>The score of PHQ-9;</t>
  </si>
  <si>
    <t>ChiCTR2000031494</t>
  </si>
  <si>
    <t>Clinical study for stem cells in the treatment of severe novel coronavirus pneumonia (COVID-19)</t>
  </si>
  <si>
    <t xml:space="preserve">Clinical study for stem cells in the treatment of severe novel coronavirus pneumonia (COVID-19)                                                                                                                                                                </t>
  </si>
  <si>
    <t>Huangshi Hospital of Traditional Chinese Medicine (Municipal Infectious Disease Hospital)</t>
  </si>
  <si>
    <t>http://www.chictr.org.cn/showproj.aspx?proj=51904</t>
  </si>
  <si>
    <t>Experimental group:18;Control group:18;</t>
  </si>
  <si>
    <t>Feng Ganzhu</t>
  </si>
  <si>
    <t>12 Guangchang Road, Huangshigang District, Huangshi, Hubei, China</t>
  </si>
  <si>
    <t>zhu1635253@163.com</t>
  </si>
  <si>
    <t>+86 18951762691</t>
  </si>
  <si>
    <t>Inclusion criteria: (1) Aged 18 to 90 years old, male or female;
&lt;br&gt;(2) Patients with a definite diagnosis of new type of coronavirus pneumonia;
&lt;br&gt;(3) Expected survival time &gt; 10 days;
&lt;br&gt;(4) Serology: HIV antibody negative; hepatitis B surface antige</t>
  </si>
  <si>
    <t>Exclusion criteria: 1. With any autoimmune disease;
&lt;br&gt;2. with malignant tumors;
&lt;br&gt;3. Participated in other clinical studies within three months before entering the group;
&lt;br&gt;4. Severe allergic history, allergic to T cell therapy products or other bio</t>
  </si>
  <si>
    <t>Corona Virus Disease 2019</t>
  </si>
  <si>
    <t>Experimental group:Conventional medication + Infusion of mesenchymal stem cells;Control group:Conventional medication;</t>
  </si>
  <si>
    <t>Chest Imaging;lung function;ADL;</t>
  </si>
  <si>
    <t>ChiCTR2000031503</t>
  </si>
  <si>
    <t>Application of non-invasive multichannel cardiopulmonary monitoring cloud management platform in patients with Novel Coronavirus Pneumonia (COVID-19)</t>
  </si>
  <si>
    <t xml:space="preserve">Application of non-invasive multichannel cardiopulmonary monitoring cloud management platform in patients with Novel Coronavirus Pneumonia (COVID-19)                                                                                                          </t>
  </si>
  <si>
    <t>http://www.chictr.org.cn/showproj.aspx?proj=51911</t>
  </si>
  <si>
    <t>Control:50;Noninvasive cardiopulmonary monitoring group:50;</t>
  </si>
  <si>
    <t>Shen Chengxing</t>
  </si>
  <si>
    <t>shencx@sjtu.edu.cn</t>
  </si>
  <si>
    <t>+86 18501664545</t>
  </si>
  <si>
    <t>Inclusion criteria: (1) patients with definite diagnosis of novel coronavirus pneumonia and hospitalized at Leishenshan hospital;
&lt;br&gt;(2) patients aged 18-80 years old;
&lt;br&gt;(3) patients who signed informed consents, voluntarily and persistently participat</t>
  </si>
  <si>
    <t>Exclusion criteria: (1) patients without definite diagnosis of novel coronavirus pneumonia;
&lt;br&gt;(2) combined with a end-stage disease with a life expectancy of less than 1 year;
&lt;br&gt;(3) intolerance to cardiopulmonary monitoring recorder;
&lt;br&gt;(4) regular f</t>
  </si>
  <si>
    <t>Control:NA;Noninvasive cardiopulmonary monitoring group:Wear non-invasive multi-channel cardiopulmonary monitor;</t>
  </si>
  <si>
    <t>Exposure time in the medical cabin;Hospitalization period;Detection rate of arrhythmia;</t>
  </si>
  <si>
    <t>ChiCTR2000031501</t>
  </si>
  <si>
    <t>The efficacy  of convalescent plasma in patients with critical novel coronavirus pneumonia (COVID-19): a pragmatic, prospective cohort study</t>
  </si>
  <si>
    <t xml:space="preserve">The efficacy  of convalescent plasma in patients with critical novel coronavirus pneumonia (COVID-19): a pragmatic, prospective cohort study                                                                                                                   </t>
  </si>
  <si>
    <t>Eastern theater General Hospital</t>
  </si>
  <si>
    <t>http://www.chictr.org.cn/showproj.aspx?proj=50254</t>
  </si>
  <si>
    <t>Group 1:10;Group 2:10;</t>
  </si>
  <si>
    <t>Weiqin Li</t>
  </si>
  <si>
    <t>305 Zhongshandong road, Xuanwu district, Nanjing, Jiangsu, China.</t>
  </si>
  <si>
    <t>liweiqindr@vip.163.com</t>
  </si>
  <si>
    <t>+86 13951839654</t>
  </si>
  <si>
    <t xml:space="preserve">Eastern theater General Hospital </t>
  </si>
  <si>
    <t>Inclusion criteria: (1) severe or critical patients with covid-19 pneumonia confirmed by novel coronavirus novel coronavirus diagnosis and treatment plan (seventh Edition);
&lt;br&gt;(2) 18-85 years old;
&lt;br&gt;(3) Obtaining informed consent;</t>
  </si>
  <si>
    <t>Exclusion criteria: (1) Patients who are participating in clinical trials of other drugs;
&lt;br&gt;(2) Pregnant or lactating women;
&lt;br&gt;(3) ALT / AST &gt; 5-fold ULN, neutrophil &lt; 0.5x10^9/L, platelet &lt; 50x10^9/L;
&lt;br&gt;(4) The diagnosis of rheumatic immune related</t>
  </si>
  <si>
    <t>Group 1:Routine treatment + Infusion of convalescent plasma;Group 2:Routine treatment;</t>
  </si>
  <si>
    <t>ChiCTR2000031199</t>
  </si>
  <si>
    <t>A Medical Records Based Retrospective Study for Clinical Characteristics of severe Novel Coronavirus Pneumonia (COVID-19)</t>
  </si>
  <si>
    <t xml:space="preserve">A Medical Records Based Retrospective Study for Clinical Characteristics of severe Novel Coronavirus Pneumonia (COVID-19)                                                                                                                                      </t>
  </si>
  <si>
    <t>http://www.chictr.org.cn/showproj.aspx?proj=51478</t>
  </si>
  <si>
    <t>Fan Rong</t>
  </si>
  <si>
    <t xml:space="preserve">87 Xiangya Road, Kaifu District, Changsha, Hu'nan, China </t>
  </si>
  <si>
    <t>fanrong3463@163.com</t>
  </si>
  <si>
    <t>+86 13808454319</t>
  </si>
  <si>
    <t>Department of Integrated Traditional Chinese &amp; Western Medicine, Xiangya Hospital, Central South University</t>
  </si>
  <si>
    <t>Inclusion criteria: According to the clinical diagnostic criteria of the seventh or latest edition  "diagnosis and treatment of pneumonia with novel coronavirus infection", severe COVID-19 pneumonia was clinically diagnosed.</t>
  </si>
  <si>
    <t>Cure rate;improvement rate;</t>
  </si>
  <si>
    <t>NCT04318444</t>
  </si>
  <si>
    <t>Hydroxychloroquine Post Exposure Prophylaxis for Coronavirus Disease (COVID-19)</t>
  </si>
  <si>
    <t>Hydroxychloroquine Post Exposure Prophylaxis (PEP) for Household Contacts of COVID-19 Patients: A NYC Community-Based Randomized Clinical Trial</t>
  </si>
  <si>
    <t>Columbia University</t>
  </si>
  <si>
    <t>https://clinicaltrials.gov/show/NCT04318444</t>
  </si>
  <si>
    <t>Elizabeth Oelsner, MD, MPH;Elizabeth Oelsner, MD, MPH</t>
  </si>
  <si>
    <t>;eco7@cumc.columbia.edu</t>
  </si>
  <si>
    <t>;212-305-9056</t>
  </si>
  <si>
    <t>Columbia University Irving Medical Center;</t>
  </si>
  <si>
    <t xml:space="preserve">
&lt;br&gt;        Inclusion Criteria:
&lt;br&gt;
&lt;br&gt;          -  Household contact of index case: currently residing in the same household as an
&lt;br&gt;             individual evaluated at NYP via outpatient, emergency department (ED), or inpatient
&lt;br&gt;             se</t>
  </si>
  <si>
    <t>COVID-19;Corona Virus Infection</t>
  </si>
  <si>
    <t>Drug: Hydroxychloroquine;Drug: Placebo oral tablet</t>
  </si>
  <si>
    <t>Number of participants with symptomatic, lab-confirmed COVID-19.</t>
  </si>
  <si>
    <t>NCT04322344</t>
  </si>
  <si>
    <t>Escin in Patients With Covid-19 Infection</t>
  </si>
  <si>
    <t>Efficacy and Safety of Escin as add-on Treatment in Covid-19 Infected Patients</t>
  </si>
  <si>
    <t>add-on-COV2</t>
  </si>
  <si>
    <t>University of Catanzaro</t>
  </si>
  <si>
    <t>https://clinicaltrials.gov/show/NCT04322344</t>
  </si>
  <si>
    <t xml:space="preserve">Allocation: Non-Randomized. Intervention model: Parallel Assignment. Primary purpose: Supportive Care. Masking: Double (Participant, Care Provider). </t>
  </si>
  <si>
    <t>LUCA GALLELLI;LUCA GALLELLI</t>
  </si>
  <si>
    <t>gallelli@unicz.it;gallelli@unicz.it</t>
  </si>
  <si>
    <t>3339245656;3339245656</t>
  </si>
  <si>
    <t xml:space="preserve">
&lt;br&gt;        Inclusion Criteria:
&lt;br&gt;
&lt;br&gt;          -  Aged between 18 and 75 years, extremes included, male or female
&lt;br&gt;
&lt;br&gt;          -  Positivity to covid-19 screening test in molecular biology
&lt;br&gt;
&lt;br&gt;          -  In escin group: Low response to s</t>
  </si>
  <si>
    <t>Drug: Escin;Drug: standard therapy</t>
  </si>
  <si>
    <t>Mortality rate;Clinical status evaluated in agreement with guidelines</t>
  </si>
  <si>
    <t>ChiCTR2000031465</t>
  </si>
  <si>
    <t>Novel coronavirus (2019-nCOV) IgG detection kit (magnetic particle chemiluminescence) clinical trial</t>
  </si>
  <si>
    <t xml:space="preserve">Novel coronavirus (2019-nCOV) IgG detection kit (magnetic particle chemiluminescence) clinical trial                                                                                                                                                           </t>
  </si>
  <si>
    <t>http://www.chictr.org.cn/showproj.aspx?proj=51538</t>
  </si>
  <si>
    <t>/</t>
  </si>
  <si>
    <t>Xiang Changgang</t>
  </si>
  <si>
    <t>18971327286@163.com</t>
  </si>
  <si>
    <t>+86 18971327286</t>
  </si>
  <si>
    <t>Inclusion criteria: Novel coronavirus 2019-nCoV suspected cases, confirmed cases, excluded cases and clinical cases with negative detection of nucleic acid</t>
  </si>
  <si>
    <t>Exclusion criteria: (1) The time of sample collection or case information is not clear;
&lt;br&gt;(2) Sample size less than 200 uL;
&lt;br&gt;(3) Samples with severe hemolysis, lipemia and jaundice;
&lt;br&gt;(4) The researchers believe that the sample does not meet the te</t>
  </si>
  <si>
    <t>Gold Standard:PCR Nucleic acid detection;Index test:2019-nCov IgG;</t>
  </si>
  <si>
    <t>2019-nCov IgG;</t>
  </si>
  <si>
    <t>ChiCTR2000031500</t>
  </si>
  <si>
    <t>Impact of measuring distance and cold outdoor environment on the screening of novel coronavirus pneumonia (COVID-19)</t>
  </si>
  <si>
    <t xml:space="preserve">Impact of measuring distance and cold outdoor environment on the screening of novel coronavirus pneumonia (COVID-19)                                                                                                                                           </t>
  </si>
  <si>
    <t>Dermatology Department of Peking University First Hosptal</t>
  </si>
  <si>
    <t>http://www.chictr.org.cn/showproj.aspx?proj=51897</t>
  </si>
  <si>
    <t>experiment group:29;experiment group :29;</t>
  </si>
  <si>
    <t>Diagnostic test for accuracy</t>
  </si>
  <si>
    <t>LI HANG</t>
  </si>
  <si>
    <t>8 Cao-Lan-Zi hutong, Xi-Shi-Ku Street, Xicheng District, Beijing, China</t>
  </si>
  <si>
    <t>drlihang@126.com</t>
  </si>
  <si>
    <t>+86 13693058190</t>
  </si>
  <si>
    <t>Inclusion criteria: 1. aged between 20 to 30 years old;
&lt;br&gt;2. generally well;
&lt;br&gt;3. able to understand and sign an informed consent.</t>
  </si>
  <si>
    <t>Exclusion criteria: Druring pregnancy or breastfeeding.</t>
  </si>
  <si>
    <t>experiment group:Cold outdoor environment;experiment group :temperature measuring distance;</t>
  </si>
  <si>
    <t>body surface temperature;</t>
  </si>
  <si>
    <t>NCT04323644</t>
  </si>
  <si>
    <t>Outcomes of Surgery in COVID-19 Infection: International Cohort Study (CovidSurg)</t>
  </si>
  <si>
    <t>CovidSurg</t>
  </si>
  <si>
    <t>University of Birmingham</t>
  </si>
  <si>
    <t>https://clinicaltrials.gov/show/NCT04323644</t>
  </si>
  <si>
    <t>Aneel Bhangu</t>
  </si>
  <si>
    <t>A.A.Bhangu@bham.ac.uk</t>
  </si>
  <si>
    <t>+44 1216272949</t>
  </si>
  <si>
    <t xml:space="preserve">
&lt;br&gt;        Inclusion Criteria:
&lt;br&gt;
&lt;br&gt;          -  Patients undergoing ANY type of surgery in an operating theatre, this includes
&lt;br&gt;             obstetrics
&lt;br&gt;
&lt;br&gt;        AND
&lt;br&gt;
&lt;br&gt;        - The patient had COVID-19 infection either at the time</t>
  </si>
  <si>
    <t>COVID-19;Coronavirus;Surgery</t>
  </si>
  <si>
    <t>Procedure: Surgery</t>
  </si>
  <si>
    <t>30-day mortality</t>
  </si>
  <si>
    <t>ChiCTR2000031630</t>
  </si>
  <si>
    <t>Clinical study for Celebrex in the treatment of novel coronavirus pneumonia (COVID-19)</t>
  </si>
  <si>
    <t xml:space="preserve">Clinical study for Celebrex in the treatment of novel coronavirus pneumonia (COVID-19)                                                                                                                                                                         </t>
  </si>
  <si>
    <t>http://www.chictr.org.cn/showproj.aspx?proj=50474</t>
  </si>
  <si>
    <t>Hong wenxin</t>
  </si>
  <si>
    <t>627 Dongfeng Road East, Yuexiu District, Guangzhou, Guangdong, China</t>
  </si>
  <si>
    <t>winsonhong@126.com</t>
  </si>
  <si>
    <t>+86 13729834533</t>
  </si>
  <si>
    <t>Inclusion criteria: 1. The nucleic acid of novel coronavirus 2019 was positive or the virus gene was highly homologous to the known new coronavirus. 
&lt;br&gt;2. The patient has fever or / and pneumonia;
&lt;br&gt;3. Aged &gt;=18 years old.</t>
  </si>
  <si>
    <t>Exclusion criteria: 1. Have a clear history of celecoxib allergy;
&lt;br&gt;2. Serious nausea, vomiting, diarrhea and other clinical manifestations affect the oral or absorption of the drug;
&lt;br&gt;3. Taking drugs that may interact with celecoxib at the same time;</t>
  </si>
  <si>
    <t>Experimental group:Celebrex capsules 200mg / time twice a day for 7 days;control group:routine treatment;</t>
  </si>
  <si>
    <t>Prostaglandin E2;</t>
  </si>
  <si>
    <t>ChiCTR2000031454</t>
  </si>
  <si>
    <t>Clinical study for prevention and treatment of digestive tract lesions caused by novel coronavirus pneumonia (COVID-19)</t>
  </si>
  <si>
    <t xml:space="preserve">Clinical study for prevention and treatment of digestive tract lesions caused by novel coronavirus pneumonia (COVID-19)                                                                                                                                        </t>
  </si>
  <si>
    <t>Infection prevention and treatment center of The Fifth Affiliated Hospital of Sun Yat-Sen University</t>
  </si>
  <si>
    <t>http://www.chictr.org.cn/showproj.aspx?proj=51693</t>
  </si>
  <si>
    <t>experimental group:28;control group :28;</t>
  </si>
  <si>
    <t>Xiao Fei</t>
  </si>
  <si>
    <t>xiaof35@sysu.edu.cn</t>
  </si>
  <si>
    <t>+86 13380600018</t>
  </si>
  <si>
    <t>Inclusion criteria: 1. Aged 18 to 75 years old;
&lt;br&gt;2. mild or normal patients;
&lt;br&gt;3. not using chloroquine phosphate, lopinavir other than other antiviral drugs;
&lt;br&gt;4. under the gastroscope, there was mucosal damage and pathological biopsy of 2019-ncov</t>
  </si>
  <si>
    <t>Exclusion criteria: 1. in pregnancy, breast-feeding female patients;
&lt;br&gt;2. to determine the history of chloroquine phosphate, rabeprazole drug allergy patients;
&lt;br&gt;Patients suffering from diseases of the blood system;
&lt;br&gt;3. patients suffering from chro</t>
  </si>
  <si>
    <t>experimental group:Rabeprazole plus chloroquine;control group :Lopinavir + rabeprazole;</t>
  </si>
  <si>
    <t xml:space="preserve"> 2019-ncov nucleic acid yin rate;Blood 2019-ncov nucleic acid positive;Positive 2019-ncov nucleic acid in feces;Nasopharyngeal swab positive for 2019-ncov nucleic acid;</t>
  </si>
  <si>
    <t>ChiCTR2000031432</t>
  </si>
  <si>
    <t>A single center clinical study of evaluating the injection of microRNA2911 plasmid in healthy adults</t>
  </si>
  <si>
    <t xml:space="preserve">A clinical study evaluating the safety and tolerability of microRNA2911 plasmids in healthy adults                                                                                                                                                             </t>
  </si>
  <si>
    <t>Nanjing University</t>
  </si>
  <si>
    <t>http://www.chictr.org.cn/showproj.aspx?proj=51646</t>
  </si>
  <si>
    <t>Different dose groups:15;</t>
  </si>
  <si>
    <t>Chenyu Zhang</t>
  </si>
  <si>
    <t>163 Xianling Avenue, Qixia District, Nanjing, Jiangsu, China</t>
  </si>
  <si>
    <t>cyzhang@nju.edu.cn</t>
  </si>
  <si>
    <t>+86 13913994223</t>
  </si>
  <si>
    <t>Inclusion criteria: 1. Healthy male or female subjects &gt;=18 years old at the date of signing the informed consent;
&lt;br&gt;2. Male body weight 50kg, female body weight &gt;=45kg, body mass index (BMI) in the range of 19-28kg / m2 (including 19 and 28) (BMI = wei</t>
  </si>
  <si>
    <t>Exclusion criteria: 1. Patients with allergic constitution or known allergy to study drug / similar drug;
&lt;br&gt;2. Patients who often use sedatives, sleeping pills or other addictive drugs; patients who have a history of drug abuse or positive drug abuse sc</t>
  </si>
  <si>
    <t>Different dose groups:Injection dose;</t>
  </si>
  <si>
    <t>Safety and tolerance;</t>
  </si>
  <si>
    <t>ChiCTR2000031439</t>
  </si>
  <si>
    <t>A medical records based study for novel coronavirus pneumonia (COVID-19) patients undergoing endotracheal intubation</t>
  </si>
  <si>
    <t xml:space="preserve">Clinical experience of 59 novel coronavirus pneumonia patients with intensive endotracheal intubation: a single center, retrospective, descriptive study                                                                                                       </t>
  </si>
  <si>
    <t>http://www.chictr.org.cn/showproj.aspx?proj=51837</t>
  </si>
  <si>
    <t>Li Wan</t>
  </si>
  <si>
    <t>wanli0604@163.com</t>
  </si>
  <si>
    <t>+86 13638670601</t>
  </si>
  <si>
    <t>Inclusion criteria: From February 4, 2020 to March 12, 2020 novel coronavirus pneumonia patients undergoing emergency endotracheal intubation in the severe isolation ward of the Sino French new town hospital in Tongji Hospital</t>
  </si>
  <si>
    <t>Exclusion criteria: ?????????
&lt;br&gt;Incomplete medical history</t>
  </si>
  <si>
    <t>Success rate of intubation;Exposure classification of glottis;</t>
  </si>
  <si>
    <t>ChiCTR2000031430</t>
  </si>
  <si>
    <t>Clinical study of human umbilical cord mesenchymal stem cells in the treatment of novel coronavirus pneumonia (COVID-19) induced pulmonary fibrosis</t>
  </si>
  <si>
    <t xml:space="preserve">Evaluation of  the safety and efficacy for human umbilical cord mesenchymal stem cells in COVID-19 induced pulmonary fibrosis                                                                                                                                  </t>
  </si>
  <si>
    <t>The Fifth Medical Center of PLA General Hospital</t>
  </si>
  <si>
    <t>http://www.chictr.org.cn/showproj.aspx?proj=49254</t>
  </si>
  <si>
    <t>Fu-Sheng Wang</t>
  </si>
  <si>
    <t>100 West Fourth Ring Road Middle, Fengtai District, Beijing, China</t>
  </si>
  <si>
    <t>fswang302@163.com</t>
  </si>
  <si>
    <t>+86 010-66933332</t>
  </si>
  <si>
    <t>Inclusion criteria: 1) Male or female patients aged form 18 to 80 years;
&lt;br&gt;2) Willing to sign informed consent;
&lt;br&gt;3) Confirmed cases who meet "Novel Coronavirus Pneumonia Diagnosis and Treatment Protocol" revised by the National Health Commission of t</t>
  </si>
  <si>
    <t>Exclusion criteria: 1) Pregnant or lactating women;
&lt;br&gt;2) High-resolution CT before the onset of the disease suggests the presence of interstitial injures in lungs;
&lt;br&gt;3) Acute interstitial lung injures caused by other reasons (within two weeks);
&lt;br&gt;4)</t>
  </si>
  <si>
    <t>Experimental group:Conventional treatment regimen + MSC treatment;Control group:Conventional treatment regimen;</t>
  </si>
  <si>
    <t>Electrocardiogram;St George's Respiratory Questionnaire Score;High resolution CT for chest;Blood gas analysis;Percutaneous blood oxygen saturation;6 min walking distance;Pulmonary function VCmax;Blood routine;Liver and kidney function;Cytokine analysis;Im</t>
  </si>
  <si>
    <t>ChiCTR2000031589</t>
  </si>
  <si>
    <t>Investigation for the sleep quality in non-health care workers during the pandemic of novel coronavirus pneumonia (COVID-19)</t>
  </si>
  <si>
    <t xml:space="preserve">What happens to non-health care workers' sleep of China during the pandemic of novel coronavirus pneumonia (COVID-19)                                                                                                                                          </t>
  </si>
  <si>
    <t>http://www.chictr.org.cn/showproj.aspx?proj=51969</t>
  </si>
  <si>
    <t>cross-sectional study:462;</t>
  </si>
  <si>
    <t>238 Jiefang Road/99 Zhangzhidong Raod, Wuchang, Wuhan, Hubei, China</t>
  </si>
  <si>
    <t>+86 27 88041911</t>
  </si>
  <si>
    <t>Wuhan University Renmin Hospital</t>
  </si>
  <si>
    <t xml:space="preserve">Inclusion criteria: 1. People aged between 18 and 65 years old;
&lt;br&gt;2. People have electronic social software such as WeChat, QQ and Email.  </t>
  </si>
  <si>
    <t>Exclusion criteria: 1. a history of neurologic and psychiatric deficits 
&lt;br&gt;2. medical-care worker</t>
  </si>
  <si>
    <t>ChiCTR2000031428</t>
  </si>
  <si>
    <t>Clinical application value of multiple tests for novel coronavirus pneumonia (COVID-19)</t>
  </si>
  <si>
    <t xml:space="preserve">Clinical application value of multiple tests for novel coronavirus pneumonia (COVID-19)                                                                                                                                                                        </t>
  </si>
  <si>
    <t>Wuhan Asia heart Hospital</t>
  </si>
  <si>
    <t>http://www.chictr.org.cn/showproj.aspx?proj=51813</t>
  </si>
  <si>
    <t>Target condition:500;Difficult condition:0</t>
  </si>
  <si>
    <t>Zejin Liu</t>
  </si>
  <si>
    <t xml:space="preserve">300 Taizi Lake Road North, Economic and Technological Development Zone, Wuhan, Hubei, China </t>
  </si>
  <si>
    <t>zejinliu@163.com</t>
  </si>
  <si>
    <t>+86 18963980043</t>
  </si>
  <si>
    <t>Inclusion criteria: 1. Clinical manifestations of suspected Covid-19 such as fever and dry cough; 
&lt;br&gt;2. Pulmonary CT results indicate suspected Covid-19; 
&lt;br&gt;3. Apparently healthy physical examination subjects with a history of exposure to confirmed Co</t>
  </si>
  <si>
    <t>Exclusion criteria: lack of NAT or serologically specific antibody detection</t>
  </si>
  <si>
    <t>Gold Standard:Viral nucleic acid detection;Index test:specific&amp;#32;serological&amp;#32;detection;</t>
  </si>
  <si>
    <t>SARS-CoV-2 antibody;SEN, SPE, ACC, AUC of ROC;</t>
  </si>
  <si>
    <t>EUCTR2020-000936-23-FR</t>
  </si>
  <si>
    <t>Multi-centre, adaptive, randomized trial of the safety and efficacy of treatments of COVID-19 in hospitalized adults - DisCoVeRy</t>
  </si>
  <si>
    <t xml:space="preserve">Multi-centre, adaptive, randomized trial of the safety and efficacy of treatments of COVID-19 in hospitalized adults - DisCoVeRy                                                                                                                               </t>
  </si>
  <si>
    <t>INSERM</t>
  </si>
  <si>
    <t>https://www.clinicaltrialsregister.eu/ctr-search/search?query=eudract_number:2020-000936-23</t>
  </si>
  <si>
    <t>Controlled: yes&lt;br&gt;Randomised: yes&lt;br&gt;Open: yes&lt;br&gt;Single blind: no&lt;br&gt;Double blind: no&lt;br&gt;Parallel group: yes&lt;br&gt;Cross over: no&lt;br&gt;Other: no&lt;br&gt;If controlled, specify comparator, Other Medicinial Product: yes&lt;br&gt;Placebo: no&lt;br&gt;Other: no&lt;br&gt;Number of trea</t>
  </si>
  <si>
    <t>France;Belgium;Luxembourg;Netherlands;Germany;United Kingdom;Spain</t>
  </si>
  <si>
    <t>Christelle DELMAS</t>
  </si>
  <si>
    <t>8 rue de la Croix Jarry</t>
  </si>
  <si>
    <t>rqrc.siege@inserm.fr</t>
  </si>
  <si>
    <t>Inclusion criteria: &lt;br&gt;1.	Adult =18 years of age at time of enrolment.&lt;br&gt;2.	Has laboratory-confirmed SARS-CoV-2 infection as determined by PCR, or other commercial or public health assay in any specimen &lt; 72 hours prior to randomization.&lt;br&gt;3.	Hospitali</t>
  </si>
  <si>
    <t>Exclusion criteria: &lt;br&gt;1.	Refusal to participate expressed by patient or legally authorized representative if they are present&lt;br&gt;2.	Liver enzymes ALT/AST &gt; 5 times the upper limit of normal.&lt;br&gt;3.	Stage 4 severe chronic kidney disease or requiring dialy</t>
  </si>
  <si>
    <t>COVID-19 
- Has laboratory-confirmed SARS-CoV-2 infection as determined by PCR, or other commercial or public health assay in any specimen &lt; 72 hours prior to randomization.
- Illness of any duration, and at least one of the following:
â€¢Clinical assess</t>
  </si>
  <si>
    <t xml:space="preserve">&lt;br&gt;Trade Name: MYLAN&lt;br&gt;Product Name: lopinavir/ritonavir&lt;br&gt;Pharmaceutical Form: &lt;br&gt;INN or Proposed INN: LOPINAVIR&lt;br&gt;CAS Number: 192725-17-0&lt;br&gt;INN or Proposed INN: RITONAVIR&lt;br&gt;CAS Number: 155213-67-5&lt;br&gt;&lt;br&gt;Trade Name: REBIF&lt;br&gt;Pharmaceutical Form: </t>
  </si>
  <si>
    <t>Timepoint(s) of evaluation of this end point: Day 15;Primary end point(s): Clinical status of subject at day 15 (on a 7-point ordinal scale):&lt;br&gt;1.	Not hospitalized, no limitations on activities&lt;br&gt;2.	Not hospitalized, limitation on activities;&lt;br&gt;3.	Hosp</t>
  </si>
  <si>
    <t>ChiCTR2000031587</t>
  </si>
  <si>
    <t>A paired clinical study for novel coronavirus pneumonia (COVID-19) patients with ordinary, severe, critical, and deceased patients in Tongji Hospital</t>
  </si>
  <si>
    <t xml:space="preserve">A paired clinical study of novel coronavirus pneumonia (COVID-19) patients with ordinary, severe, critical, and deceased patients in Tongji Hospital                                                                                                           </t>
  </si>
  <si>
    <t>http://www.chictr.org.cn/showproj.aspx?proj=51952</t>
  </si>
  <si>
    <t>ordinary group versus severe group versus critical group versus deceased patients group:2000;</t>
  </si>
  <si>
    <t>Xiaomei Guo</t>
  </si>
  <si>
    <t>xmguo@tjh.tjmu.edu.cn</t>
  </si>
  <si>
    <t>+86 13971518978</t>
  </si>
  <si>
    <t>Inclusion criteria: included in "Diagnosis and treatment scheme of pneumonia infected by novel coronavirus (trial version 5 or later version)"</t>
  </si>
  <si>
    <t>ordinary group versus severe group versus critical group versus deceased patients group:no;</t>
  </si>
  <si>
    <t>Chest computed tomography (CT);</t>
  </si>
  <si>
    <t>ChiCTR2000031376</t>
  </si>
  <si>
    <t>A medical records based study for safety and effectiveness analysis of data from novel coronavirus pneumonia (COVID-19) patients with conventional therapy</t>
  </si>
  <si>
    <t xml:space="preserve">Safety and effectiveness analysis of data from novel coronavirus pneumonia (COVID-19) patients with conventional therapy                                                                                                                                       </t>
  </si>
  <si>
    <t>http://www.chictr.org.cn/showproj.aspx?proj=51724</t>
  </si>
  <si>
    <t>?</t>
  </si>
  <si>
    <t>Mild:400;severe:200;</t>
  </si>
  <si>
    <t>Dongyang Liu</t>
  </si>
  <si>
    <t>liudongyang@vip.sina.com</t>
  </si>
  <si>
    <t>+86 18610966092</t>
  </si>
  <si>
    <t>Inclusion criteria: 1. Aged 18 to 75 years;
&lt;br&gt;2. Patients with confirmed cases meeting the following criteria:
&lt;br&gt;(1) Epidemiology history;
&lt;br&gt;(2) Clinical manifestations (epidemiological history and in accordance with any of the following 2 items; no</t>
  </si>
  <si>
    <t>Exclusion criteria: 1. Patients with server diseases of the blood system;
&lt;br&gt;Patients with identified severe liver disease, underlying cirrhosis or alanine aminotransferase (ALT)/aspartate aminotransferase (AST) elevation more than 3 times the normal upp</t>
  </si>
  <si>
    <t>Mild:No;severe:No;</t>
  </si>
  <si>
    <t>Safety;Effectiveness;</t>
  </si>
  <si>
    <t>EUCTR2020-001386-37-IT</t>
  </si>
  <si>
    <t>Efficacy of Tocilizumab - COVID-19</t>
  </si>
  <si>
    <t xml:space="preserve">Uno studio randomizzato multicentrico in aperto per valutare lâ€™efficacia della somministrazione precoce del Tocilizumab (TCZ) in pazienti affetti da polmonite da COVID-19. - TOCI-RE                                                                        </t>
  </si>
  <si>
    <t>Azienda UnitÃ  Sanitaria Locale-IRCCS di Reggio Emilia</t>
  </si>
  <si>
    <t>https://www.clinicaltrialsregister.eu/ctr-search/search?query=eudract_number:2020-001386-37</t>
  </si>
  <si>
    <t>Controlled: yes&lt;br&gt;Randomised: yes&lt;br&gt;Open: yes&lt;br&gt;Single blind: no&lt;br&gt;Double blind: no&lt;br&gt;Parallel group: no&lt;br&gt;Cross over: no&lt;br&gt;Other: no&lt;br&gt;If controlled, specify comparator, Other Medicinial Product: no&lt;br&gt;Placebo: no&lt;br&gt;Other: no&lt;br&gt;Number of treatm</t>
  </si>
  <si>
    <t>Trial Information Support Line-TISL</t>
  </si>
  <si>
    <t>Grenzacherstrasse 124</t>
  </si>
  <si>
    <t>global.rochegenentechtrials@roche.com</t>
  </si>
  <si>
    <t>F. Hoffmann-La Roche Ltd</t>
  </si>
  <si>
    <t xml:space="preserve">Inclusion criteria: &lt;br&gt;Are the trial subjects under 18? no&lt;br&gt;Number of subjects for this age range: &lt;br&gt;F.1.2 Adults (18-64 years) yes&lt;br&gt;F.1.2.1 Number of subjects for this age range &lt;br&gt;F.1.3 Elderly (&gt;=65 years) yes&lt;br&gt;F.1.3.1 Number of subjects for </t>
  </si>
  <si>
    <t>Exclusion criteria: &lt;br&gt;</t>
  </si>
  <si>
    <t>COVID-19 infection;Therapeutic area: Diseases [C] - Respiratory Tract Diseases [C08]</t>
  </si>
  <si>
    <t>&lt;br&gt;Trade Name: RoActemra 20 mg/mL concentrato per soluzione per infusione â€“ flacone 20 ml (400 mg)&lt;br&gt;Product Name: RoActemra 20 mg/mL concentrato per soluzione per infusione â€“ flacone 20 ml (400 mg)&lt;br&gt;Pharmaceutical Form: Concentrate for solution f</t>
  </si>
  <si>
    <t xml:space="preserve">Primary end point(s): ;Secondary Objective: ;Main Objective: </t>
  </si>
  <si>
    <t>ChiCTR2000031540</t>
  </si>
  <si>
    <t>Study for clinical effect of rehabilitation nursing program for patients with novel coronavirus pneumonia (COVID-19)</t>
  </si>
  <si>
    <t xml:space="preserve">Study for clinical effect of rehabilitation nursing program for patients with novel coronavirus pneumonia (COVID-19)                                                                                                                                           </t>
  </si>
  <si>
    <t>http://www.chictr.org.cn/showproj.aspx?proj=51684</t>
  </si>
  <si>
    <t>Jiang ZhiXia</t>
  </si>
  <si>
    <t>jzxhl@126.com</t>
  </si>
  <si>
    <t>+86 19385219073</t>
  </si>
  <si>
    <t>Inclusion criteria: 1. Patients with new crowns who meet the criteria for the removal and discharge of "Pneumonitis Diagnosis and Treatment Program for New Coronavirus Infection (Trial Version 7)".
&lt;br&gt;2. Aged &gt;=18 years;
&lt;br&gt;3. The limbs function is soun</t>
  </si>
  <si>
    <t>Exclusion criteria: 1. Heart rate&gt; 120 beats / min or &lt;40 beats / min;
&lt;br&gt;2. Blood pressure &lt;90/60 mmHg or&gt; 140/90 mmHg;
&lt;br&gt;3. Blood oxygen saturation is &lt;=90% or the change from baseline value is decreased by&gt; 4%;
&lt;br&gt;4. Respiratory frequency&gt; 40 times</t>
  </si>
  <si>
    <t>Experimental group:Rehabilitation Nursing Program;Control group:Routine rehabilitation care;</t>
  </si>
  <si>
    <t>6minu tewalkingtest,6MWT;mMRC;Rating of Perceived Exertion Scale;SAS;</t>
  </si>
  <si>
    <t>ChiCTR2000031538</t>
  </si>
  <si>
    <t>Assessment of mental health status of first-line dental emergency medical personnel during novel coronavirus pneumonia (COVID-19) pandemic</t>
  </si>
  <si>
    <t xml:space="preserve">Assessment of mental health status of first-line dental emergency medical personnel during novel coronavirus pneumonia (COVID-19) pandemic                                                                                                                     </t>
  </si>
  <si>
    <t>Ninth People's Hospital, Shanghai Jiao Tong University School of Medicine</t>
  </si>
  <si>
    <t>http://www.chictr.org.cn/showproj.aspx?proj=51938</t>
  </si>
  <si>
    <t>Medical personnel group:123;</t>
  </si>
  <si>
    <t>Yaqin Zhu</t>
  </si>
  <si>
    <t>500 Quxi Road, Huangpu District, Shanghai, China</t>
  </si>
  <si>
    <t>zyq1590@163.com</t>
  </si>
  <si>
    <t>+86 13817091896</t>
  </si>
  <si>
    <t>Inclusion criteria: 1. Informed consent;
&lt;br&gt;2. Aged 20-65 years;
&lt;br&gt;3. Dental emergency medical staff.</t>
  </si>
  <si>
    <t>Exclusion criteria: 1. Never worked on first-line clinical duty in the dental emergency department;
&lt;br&gt;2. Having a history of mental illness;
&lt;br&gt;3. Drug abusers.</t>
  </si>
  <si>
    <t>Medical personnel group:N/A;</t>
  </si>
  <si>
    <t>ASDS;PSS;PHQ;GAD;</t>
  </si>
  <si>
    <t>EUCTR2020-001345-38-GR</t>
  </si>
  <si>
    <t>CHROLOQUINE PHOSPHATE AGAINST INFECTION BY THE NOVEL CORONAVIRUS</t>
  </si>
  <si>
    <t xml:space="preserve">CHROLOQUINE PHOSPHATE AGAINST INFECTION BY THE NOVEL CORONAVIRUS SARS-CoV-2 (COVID-19): THE HOPE OPEN-LABEL, NON-RANDOMIZED CLINICAL TRIAL - HOPE                                                                                                              </t>
  </si>
  <si>
    <t>Uni-Pharma Kleon Tsetis Pharmaceutical Laboratories S.A.</t>
  </si>
  <si>
    <t>https://www.clinicaltrialsregister.eu/ctr-search/search?query=eudract_number:2020-001345-38</t>
  </si>
  <si>
    <t>Controlled: no&lt;br&gt;Randomised: no&lt;br&gt;Open: yes&lt;br&gt;Single blind: no&lt;br&gt;Double blind: no&lt;br&gt;Parallel group: no&lt;br&gt;Cross over: no&lt;br&gt;Other: yes&lt;br&gt;Other trial design description: Prospective, multicenter, open, phase 2 study, one arm-non randomized&lt;br&gt;If cont</t>
  </si>
  <si>
    <t>Greece</t>
  </si>
  <si>
    <t>Regulatory Affairs department</t>
  </si>
  <si>
    <t>14th Km National Road 1</t>
  </si>
  <si>
    <t>soumelas@uni-pharma.gr</t>
  </si>
  <si>
    <t>Uni-Pharma Kleon Tsetis Pharmaceutical Laboratories SA</t>
  </si>
  <si>
    <t>Inclusion criteria: &lt;br&gt;â€¢ Age 18 or older
&lt;br&gt;â€¢ Both genders
&lt;br&gt;â€¢ For women of childbearing age, they should use or be willing to use a double contraceptive method during the study. A urine pregnancy test to exclude pregnancy will be performed prio</t>
  </si>
  <si>
    <t>Exclusion criteria: &lt;br&gt;â€¢ Under 18 years of age
&lt;br&gt;â€¢ Denial of written consent
&lt;br&gt;â€¢ Any patient case where it has been decided not to rejuvenate
&lt;br&gt;â€¢ Serum AST values greater than 5 times the upper normal range
&lt;br&gt;â€¢ QTc interval in rest elec</t>
  </si>
  <si>
    <t>Possible prevention of pneumonia from SARS-CoV-2 in patients staying home and improving symptoms of SARS-CoV-2 pneumonia in patients treated in hospital &lt;br&gt;MedDRA version: 20.0
Level: LLT
Classification code 10035738
Term: Pneumonia viral NOS
System Orga</t>
  </si>
  <si>
    <t>&lt;br&gt;Trade Name: UNIKINON Tablets 200mg/tab&lt;br&gt;Product Name: UNIKINON Tablets 200mg/tab&lt;br&gt;Pharmaceutical Form: Tablet&lt;br&gt;INN or Proposed INN: CHLOROQUINE PHOSPHATE&lt;br&gt;Other descriptive name: CHLOROQUINE PHOSPHATE&lt;br&gt;Concentration unit: mg milligram(s)&lt;br&gt;</t>
  </si>
  <si>
    <t>Timepoint(s) of evaluation of this end point: Days 1, 2-7, 8;Primary end point(s): â€¢ Recording of co-administered drugs, vital signs, absolute blood cell count (if any), biochemical markers (if any), microbiological tests and antibiotics (if any)&lt;br&gt;â€¢</t>
  </si>
  <si>
    <t>ChiCTR2000031504</t>
  </si>
  <si>
    <t>A multi-center telephone follow-up study of disease management and infection in rheumatic patients during novel coronavirus pneumonia (COVID-19) pandemic in Hubei province</t>
  </si>
  <si>
    <t xml:space="preserve">A multi-center telephone follow-up study of disease management and infection in rheumatic patients during novel coronavirus pneumonia (COVID-19) pandemic in Hubei province                                                                                    </t>
  </si>
  <si>
    <t>http://www.chictr.org.cn/showproj.aspx?proj=51781</t>
  </si>
  <si>
    <t>Rheumatic disease with COVID-19:1000;Rheumatic disease without COVID-19:1000;</t>
  </si>
  <si>
    <t>393176736@qq.com</t>
  </si>
  <si>
    <t>+86 02783665518</t>
  </si>
  <si>
    <t>Inclusion criteria: 1. Rheumatic disease;
&lt;br&gt;2. Residents in Hubei province;
&lt;br&gt;3. &gt; 18 years old.</t>
  </si>
  <si>
    <t>Exclusion criteria: 1. unclear diagnosis;
&lt;br&gt;2. participants are not able to understand or cooperate;
&lt;br&gt;3. malignancy;
&lt;br&gt;4. pregnancy or abortion;
&lt;br&gt;5. breast-feeding.</t>
  </si>
  <si>
    <t>rheumatic disease; Novel Coronavirus Pneumonia (COVID-19)</t>
  </si>
  <si>
    <t>Rheumatic disease with COVID-19:N/A;Rheumatic disease without COVID-19:N/A;</t>
  </si>
  <si>
    <t>Infection;</t>
  </si>
  <si>
    <t>ChiCTR2000031499</t>
  </si>
  <si>
    <t>Sleep quality of patients with novel coronavirus pneumonia (COVID-19) treated in mobile cabin hospital: a retrospective study</t>
  </si>
  <si>
    <t xml:space="preserve">Sleep quality of patients with novel coronavirus pneumonia (COVID-19) treated in mobile cabin hospital: a retrospective study                                                                                                                                  </t>
  </si>
  <si>
    <t>Shanghai Oriental Hospital</t>
  </si>
  <si>
    <t>http://www.chictr.org.cn/showproj.aspx?proj=51915</t>
  </si>
  <si>
    <t>eye patch and earplugs:16;eye patch:39;</t>
  </si>
  <si>
    <t>Li Chen</t>
  </si>
  <si>
    <t>150 Jimo Road, Pudong New Area, Shanghai</t>
  </si>
  <si>
    <t>leetangbaba@163.com</t>
  </si>
  <si>
    <t>+86 13585808910</t>
  </si>
  <si>
    <t>Inclusion criteria: novel coronavirus pneumonia patients who admitted into the Wuhan mobile cabin Hospital between 10th February 2020 and 25th February 2020</t>
  </si>
  <si>
    <t>Exclusion criteria: Patients refusing to participate in the experiment</t>
  </si>
  <si>
    <t>eye patch and earplugs:Nil;eye patch:Nil;</t>
  </si>
  <si>
    <t>Quality of sleep;</t>
  </si>
  <si>
    <t>EUCTR2020-001271-33-FR</t>
  </si>
  <si>
    <t>HYCOVID - Hydroxychloroquine versus placebo chez les patients ayant une infection COVID-19 Ã  risque dâ€™aggravation secondaire : Ã©tude prospective multicentrique randomisÃ©e en double aveugle</t>
  </si>
  <si>
    <t xml:space="preserve">HYCOVID - Hydroxychloroquine versus placebo chez les patients ayant une infection COVID-19 Ã  risque dâ€™aggravation secondaire : Ã©tude prospective multicentrique randomisÃ©e en double aveugle - HYCOVID                                                    </t>
  </si>
  <si>
    <t>CHU Angers</t>
  </si>
  <si>
    <t>https://www.clinicaltrialsregister.eu/ctr-search/search?query=eudract_number:2020-001271-33</t>
  </si>
  <si>
    <t>Controlled: yes&lt;br&gt;Randomised: yes&lt;br&gt;Open: no&lt;br&gt;Single blind: no&lt;br&gt;Double blind: yes&lt;br&gt;Parallel group: yes&lt;br&gt;Cross over: no&lt;br&gt;Other: no&lt;br&gt;If controlled, specify comparator, Other Medicinial Product: no&lt;br&gt;Placebo: yes&lt;br&gt;Other: no&lt;br&gt;Number of trea</t>
  </si>
  <si>
    <t>chef de projets</t>
  </si>
  <si>
    <t>4 rue Larrey</t>
  </si>
  <si>
    <t>DRCI-Promotion-Interne@chu-angers.fr</t>
  </si>
  <si>
    <t>Inclusion criteria: &lt;br&gt;- Patient majeur
&lt;br&gt;- Infection COVID-19 confirmÃ©e par RT-PCR SARS-Cov2 ou, Ã  dÃ©faut, par scanner thoracique en faveur dâ€™une pneumopathie virale Ã  prÃ©dominance pÃ©riphÃ©rique dans un contexte Ã©vocateur
&lt;br&gt;- Diagnostic por</t>
  </si>
  <si>
    <t>Exclusion criteria: &lt;br&gt;- RT-PCR SARS-Cov2 nÃ©gative
&lt;br&gt;- Saturation capillaire pÃ©riphÃ©rique en oxygÃ©ne infÃ©rieure ou Ã©gale Ã  94% (SpO2 =94%) malgrÃ© une oxygÃ©nothÃ©rapie supÃ©rieure ou Ã©gale Ã  3L/min (= 3L/min)
&lt;br&gt;- DÃ©faillance dâ€™organe nÃ©</t>
  </si>
  <si>
    <t>Patient atteint du Covid-19;Therapeutic area: Diseases [C] - Virus Diseases [C02]</t>
  </si>
  <si>
    <t>&lt;br&gt;Trade Name: PlaquenilÂ®&lt;br&gt;Pharmaceutical Form: Tablet&lt;br&gt;Pharmaceutical form of the placebo: Tablet&lt;br&gt;Route of administration of the placebo: Oral use&lt;br&gt;&lt;br&gt;</t>
  </si>
  <si>
    <t>Timepoint(s) of evaluation of this end point: Le critÃ¨re de jugement principal est le dÃ©cÃ¨s quelle quâ€™en soit la cause ou le recours Ã  une intubation et ventilation invasive dans les 14 jours (J14) suivant lâ€™inclusion et le dÃ©but du traitement (J</t>
  </si>
  <si>
    <t>ChiCTR2000031453</t>
  </si>
  <si>
    <t>Efficacy and safety of Nintedanib esilate soft capsules in the treatment of pulmonary fibrosis in healed moderate to severe patients of novel coronavirus pneumonia (COVID-19): a single-center, randomized, placebo-controlled trial</t>
  </si>
  <si>
    <t xml:space="preserve">Efficacy and safety of Nintedanib esilate soft capsules in the treatment of pulmonary fibrosis in healed moderate to severe patients of novel coronavirus pneumonia (COVID-19): a single-center, randomized, placebo-controlled trial                          </t>
  </si>
  <si>
    <t>Tongji Hospital of Tongji Medical College, Huazhong Science and Technology University</t>
  </si>
  <si>
    <t>http://www.chictr.org.cn/showproj.aspx?proj=51859</t>
  </si>
  <si>
    <t>Nintedanib group:40;Control group:40;</t>
  </si>
  <si>
    <t>Xianglin Yuan</t>
  </si>
  <si>
    <t>yuanxianglin@hust.edu.cn</t>
  </si>
  <si>
    <t>+86 13667241722</t>
  </si>
  <si>
    <t>Inclusion criteria: 1) Aged 18 to 70 years old;
&lt;br&gt;2) Infection with new coronavirus pneumonia was confirmed by throat swab nucleic acid test. Patients with severe and critical illness were clinically judged. The symptoms of acute infection have been all</t>
  </si>
  <si>
    <t>Exclusion criteria: 1) Previous history of chronic bronchitis, emphysema, interstitial lung disease or pulmonary heart disease;
&lt;br&gt;2) Combining with other serious diseases: such as those who have suffered myocardial infarction and uncontrollable diabetes</t>
  </si>
  <si>
    <t>Nintedanib group:Nintedanib;Control group:Placebo;</t>
  </si>
  <si>
    <t>FVC;</t>
  </si>
  <si>
    <t>ACTRN12620000417987</t>
  </si>
  <si>
    <t>Chloroquine Chemorophylaxis Countermeasure against COVID-19</t>
  </si>
  <si>
    <t xml:space="preserve">Multi-Site, Randomized, Open-Label, Parallel-Group, Placebo-Controlled Study to Assess the Chemoprophylactic Efficacy of Chloroquine Against SARS-CoV-2/COVID-19 in Healthcare Workers at High-Risk of Exposure                                                </t>
  </si>
  <si>
    <t>Australian Defence Force Malaria and Infectious Disease Institute</t>
  </si>
  <si>
    <t>ANZCTR</t>
  </si>
  <si>
    <t>https://anzctr.org.au/ACTRN12620000417987.aspx</t>
  </si>
  <si>
    <t>64 Years</t>
  </si>
  <si>
    <t>Both males and females</t>
  </si>
  <si>
    <t>Purpose: Prevention; Allocation: Randomised controlled trial; Masking: Open (masking not used);Assignment: Parallel;Type of endpoint: Efficacy;</t>
  </si>
  <si>
    <t>Australia</t>
  </si>
  <si>
    <t xml:space="preserve">Inclusion criteria: Participants eligible for inclusion in this study must fulfill all of the following criteria:
&lt;br&gt;1.	Completion of the written informed consent process (signed) with video recording of the verbal consent process;
&lt;br&gt;2.	Male or female </t>
  </si>
  <si>
    <t xml:space="preserve">Exclusion criteria: Participants fulfilling any of the following criteria are not eligible for inclusion in this study:
&lt;br&gt;1. History of allergy or intolerance to chloroquine, vitamin C or any excipients.
&lt;br&gt;2. Contraindication to taking chloroquine as </t>
  </si>
  <si>
    <t>COVID-19 Infection; &lt;br&gt;COVID-19 Infection;Infection - Other infectious diseases</t>
  </si>
  <si>
    <t>Oral 500mg chloroquine phosphate tablets prophylactic weekly regimen against COVID-19 over 10 week trial period followed with plasma chloroquine levels.</t>
  </si>
  <si>
    <t>Number of sick days (SDS) during the study period: The number of sick days will be obtained from participants medical records as defined as the number of days deemed 'not fit for duty/work' by their reviewing medical professional, and will be compared bet</t>
  </si>
  <si>
    <t>ChiCTR2000031438</t>
  </si>
  <si>
    <t>Analysis of changes in high risk factors of cervical spondylosis during novel coronavirus pneumonia (COVID-19) pandemic</t>
  </si>
  <si>
    <t xml:space="preserve">Analysis of changes in high risk factors of cervical spondylosis during novel coronavirus pneumonia (COVID-19) pandemic                                                                                                                                        </t>
  </si>
  <si>
    <t>Affiliated Hospital of Southwest Medical University</t>
  </si>
  <si>
    <t>http://www.chictr.org.cn/showproj.aspx?proj=51815</t>
  </si>
  <si>
    <t>Case series:820;</t>
  </si>
  <si>
    <t>Ou Cehua</t>
  </si>
  <si>
    <t>25 Taiping Street, Jiangyang District, Chuzhou, Sichuan, China</t>
  </si>
  <si>
    <t>oucehua@swmu.edu.cn</t>
  </si>
  <si>
    <t>+86 15608089909</t>
  </si>
  <si>
    <t xml:space="preserve">Affiliated Hospital of Southwest Medical University </t>
  </si>
  <si>
    <t>Inclusion criteria: (1) Aged 18-70-year-old patients with clear intelligence;
&lt;br&gt;(2) Non-medical staff and staff who need to participate in epidemic prevention and control;
&lt;br&gt;(3) Patients with non-new coronary pneumonia infection and treatment and reha</t>
  </si>
  <si>
    <t>Exclusion criteria: (1) Patients with mental, cognitive, expression and basic writing disorders;
&lt;br&gt;(2) Patients with severe heart, lung and blood vessels who need to stay in bed for a long time;
&lt;br&gt;(3) Patients who are not willing to participate by the</t>
  </si>
  <si>
    <t>Cervical spondylosis</t>
  </si>
  <si>
    <t>Case series:Questionnaire survey without intervention;</t>
  </si>
  <si>
    <t xml:space="preserve">Phone time before and during the outbreak;Physical exercise time before and during the outbreak;Symptoms worsened in patients with previous cervical spondylosis since the outbreak;Symptoms in people with no previous symptoms of cervical spondylosis since </t>
  </si>
  <si>
    <t>ChiCTR2000031429</t>
  </si>
  <si>
    <t>The Effects of novel coronavirus pneumonia (COVID-19) Risk Factors on Dynamic Changes of  Immunological, biochemical, and Metabolic Parameters: a Retrospective Observational Study</t>
  </si>
  <si>
    <t xml:space="preserve">The Effects of novel coronavirus pneumonia (COVID-19) Risk Factors on Dynamic Changes of  Immunological, biochemical, and Metabolic Parameters: a Retrospective Observational Study                                                                            </t>
  </si>
  <si>
    <t>http://www.chictr.org.cn/showproj.aspx?proj=51816</t>
  </si>
  <si>
    <t>COVID-19 with risk factors:800;COVID-19 without risk factors:1200;</t>
  </si>
  <si>
    <t>+86 027-83665518</t>
  </si>
  <si>
    <t>Inclusion criteria: 1. Hospitalized between December 2019 and March 2020;
&lt;br&gt;2. Diagnosed with COVID-19.</t>
  </si>
  <si>
    <t>Exclusion criteria: 1. Missing critical clinical data;
&lt;br&gt;2. &lt; 12 years old.</t>
  </si>
  <si>
    <t>COVID-19 with risk factors:N/A;COVID-19 without risk factors:N/A;</t>
  </si>
  <si>
    <t>Blood cell number;Biochemical markers;Metabolic markers;</t>
  </si>
  <si>
    <t>EUCTR2020-001281-11-FR</t>
  </si>
  <si>
    <t>Evaluation of the concentration/viral effect relationship of hydroxychloroquine in COVID-19 patients in the intensive care unit..</t>
  </si>
  <si>
    <t xml:space="preserve">Evaluation of the concentration/viral effect relationship of hydroxychloroquine in COVID-19 patients in the intensive care unit.                                                                                                                               </t>
  </si>
  <si>
    <t>CHU de Saint Etienne</t>
  </si>
  <si>
    <t>https://www.clinicaltrialsregister.eu/ctr-search/search?query=eudract_number:2020-001281-11</t>
  </si>
  <si>
    <t>Controlled: no&lt;br&gt;Randomised: &lt;br&gt;Open: &lt;br&gt;Single blind: &lt;br&gt;Double blind: &lt;br&gt;Parallel group: &lt;br&gt;Cross over: &lt;br&gt;Other: &lt;br&gt;If controlled, specify comparator, Other Medicinial Product: &lt;br&gt;Placebo: &lt;br&gt;Other: &lt;br&gt;</t>
  </si>
  <si>
    <t>project manager</t>
  </si>
  <si>
    <t>URCIP - Batiment Recherche - HÃ´pital Nord</t>
  </si>
  <si>
    <t>carine.labruyere@chu-st-etienne.fr</t>
  </si>
  <si>
    <t>33(0)477120469</t>
  </si>
  <si>
    <t>URCIP- CHU Saint Etienne</t>
  </si>
  <si>
    <t>Inclusion criteria: &lt;br&gt;- Patients hospitalized in the intensive care unit infected with SARS-CoV-2, for whom a diagnosis of respiratory SARS-CoV-2 infection was made by nasopharyngeal swab or deep respiratory sampling.&lt;br&gt;- Patient receiving Hydroxychlor</t>
  </si>
  <si>
    <t>Exclusion criteria: &lt;br&gt;- Hypersensitivity to the active substances or to any of the following excipients: lactose monohydrate, povidone, corn starch, magnesium stearate.&lt;br&gt;- Retinopathies&lt;br&gt;- Combination with citalopram, escitalopram, hydroxyzine, domp</t>
  </si>
  <si>
    <t xml:space="preserve">covid-19 &lt;br&gt;MedDRA version: 20.0
Level: LLT
Classification code 10070267
Term: SARS virus test positive
System Organ Class: 100000004848
 &lt;br&gt;MedDRA version: 21.1
Level: PT
Classification code 10022519
Term: Intensive care
System Organ Class: 10042613 - </t>
  </si>
  <si>
    <t>&lt;br&gt;Trade Name: Plaquenil&lt;br&gt;Product Name: Sulfate d'hydroxychloroquine&lt;br&gt;Pharmaceutical Form: Coated tablet&lt;br&gt;CAS Number: 747-36-4&lt;br&gt;Other descriptive name: HYDROXYCHLOROQUINE SULFATE&lt;br&gt;Concentration unit: mg milligram(s)&lt;br&gt;Concentration type: range</t>
  </si>
  <si>
    <t>Timepoint(s) of evaluation of this end point: daily for 10 days;Primary end point(s): determination of the blood concentration of hydroxychloroquine by liquid chromatography coupled with mass spectrometry.;Secondary Objective:  - Describe the relationship</t>
  </si>
  <si>
    <t>ChiCTR2000031427</t>
  </si>
  <si>
    <t>Novel coronavirus infection (COVID-19) IgM detection kit (magnetic particle chemiluminescence) clinical trial</t>
  </si>
  <si>
    <t xml:space="preserve">Novel coronavirus infection (COVID-19) IgM detection kit (magnetic particle chemiluminescence) clinical trial                                                                                                                                                  </t>
  </si>
  <si>
    <t>http://www.chictr.org.cn/showproj.aspx?proj=51809</t>
  </si>
  <si>
    <t>the First People's Hospital of Jiangxia District</t>
  </si>
  <si>
    <t>Gold Standard:PCR Nucleic acid detection;Index test:2019-nCov IgM;</t>
  </si>
  <si>
    <t>SPE, SEN, ACC, AUC of ROC;</t>
  </si>
  <si>
    <t>EUCTR2020-001275-32-DK</t>
  </si>
  <si>
    <t>Anti-il6 treatment of serious COVID-19 disease with threatening respiratory failure</t>
  </si>
  <si>
    <t xml:space="preserve">Effectiveness of Interleukin-6 Receptor Inhibitors in the Management of Patients with Severe SARS-CoV-2 Pneumonia: An Open-Label Multicenter Sequential Randomized Controlled Trial                                                                            </t>
  </si>
  <si>
    <t>The Parker Institute, Bispebjerg and Frederiksberg Hospital, The Capital Region of Denmark</t>
  </si>
  <si>
    <t>https://www.clinicaltrialsregister.eu/ctr-search/search?query=eudract_number:2020-001275-32</t>
  </si>
  <si>
    <t>Controlled: yes&lt;br&gt;Randomised: yes&lt;br&gt;Open: yes&lt;br&gt;Single blind: no&lt;br&gt;Double blind: no&lt;br&gt;Parallel group: no&lt;br&gt;Cross over: no&lt;br&gt;Other: no&lt;br&gt;If controlled, specify comparator, Other Medicinial Product: no&lt;br&gt;Placebo: no&lt;br&gt;Other: yes&lt;br&gt;Other specify t</t>
  </si>
  <si>
    <t>Denmark</t>
  </si>
  <si>
    <t>Sponsor/Investigator</t>
  </si>
  <si>
    <t>Nordre Fasanvej 57, vej 8, Indg 19</t>
  </si>
  <si>
    <t>lars.erik.kristensen@regionh.dk</t>
  </si>
  <si>
    <t>Inclusion criteria: &lt;br&gt;- SARS-CoV-2 infection confirmed by real time-PCR &lt;br&gt;- Positive imaging: consolidation, ground glass opacities, or bilateral pulmonary infiltration either by CT-scan or chest x-ray;   &lt;br&gt;- Need of oxygen therapy to maintain SO2&gt;9</t>
  </si>
  <si>
    <t>Exclusion criteria: &lt;br&gt;Age &lt;18 years, pregnancy suspected or confirmed, severe heart failure, suspected or confirmed bacterial infection, current solid or haematological malignancy, neutropenia, ALAT elevation more than three times the laboratory upper l</t>
  </si>
  <si>
    <t>SARS-CoV-2 infection &lt;br&gt;MedDRA version: 20.0
Level: LLT
Classification code 10070267
Term: SARS virus test positive
System Organ Class: 100000004848
;Therapeutic area: Diseases [C] - Virus Diseases [C02]</t>
  </si>
  <si>
    <t>&lt;br&gt;Trade Name: RoActemra&lt;br&gt;Product Name: Tocilizumab&lt;br&gt;Pharmaceutical Form: Infusion&lt;br&gt;INN or Proposed INN: Tocilizumab&lt;br&gt;CAS Number: 375823-41-9&lt;br&gt;Concentration unit: mg milligram(s)&lt;br&gt;Concentration type: equal&lt;br&gt;Concentration number: 400-&lt;br&gt;&lt;br</t>
  </si>
  <si>
    <t>Timepoint(s) of evaluation of this end point: Up to 28 days;Primary end point(s): Time to independence from supplementary oxygen therapy in days ;Secondary Objective: Not applicable;Main Objective: To investigate  the effect of different types of IL-6 inh</t>
  </si>
  <si>
    <t>NCT03331445</t>
  </si>
  <si>
    <t>Inhaled Gaseous Nitric Oxide (gNO) Antimicrobial Treatment of Difficult Bacterial and Viral Lung (COVID-19) Infections</t>
  </si>
  <si>
    <t>An Open Label Safety Study of Inhaled Gaseous Nitric Oxide (gNO) for Adults &amp; Adolescents With Non-Tuberculous Mycobacteria, Burkholderia Spp, Aspergillus Spp and Corona-like Viral (Sub-Study) Infections</t>
  </si>
  <si>
    <t>NONTM</t>
  </si>
  <si>
    <t>University of British Columbia</t>
  </si>
  <si>
    <t>https://clinicaltrials.gov/show/NCT03331445</t>
  </si>
  <si>
    <t xml:space="preserve">Intervention model: Sequential Assignment. Primary purpose: Treatment. Masking: None (Open Label). </t>
  </si>
  <si>
    <t>Jeremy D Road, MD</t>
  </si>
  <si>
    <t>Professor</t>
  </si>
  <si>
    <t xml:space="preserve">
&lt;br&gt;        Inclusion Criteria:
&lt;br&gt;
&lt;br&gt;          -  Written informed consent.
&lt;br&gt;
&lt;br&gt;          -  Has been previously diagnosed with NTM, Burkholderia spp and Aspergillus spp. or
&lt;br&gt;             Corona-like viral infection:
&lt;br&gt;
&lt;br&gt;               1</t>
  </si>
  <si>
    <t>Respiratory Tract Infections;Corona Virus Infection</t>
  </si>
  <si>
    <t>Drug: Nitric Oxide 0.5 % / Nitrogen 99.5 % Gas for Inhalation</t>
  </si>
  <si>
    <t>Measure the safety of 160ppm inhaled nitric oxide delivery in NTM subjects</t>
  </si>
  <si>
    <t>NCT04298060</t>
  </si>
  <si>
    <t>DAS181 for Patients With Severe Hospitalized Flu and SAD-RVs (COVID-19)</t>
  </si>
  <si>
    <t>A Phase IIb Randomized Placebo-Controlled Study to Examine the Efficacy and Safety of DAS181 for the Treatment of Severe Influenza Infection</t>
  </si>
  <si>
    <t>STOP-Flu</t>
  </si>
  <si>
    <t>Ansun Biopharma, Inc.</t>
  </si>
  <si>
    <t>https://clinicaltrials.gov/show/NCT04298060</t>
  </si>
  <si>
    <t xml:space="preserve">Allocation: Randomized. Intervention model: Parallel Assignment. Primary purpose: Treatment. Masking: Triple (Participant, Care Provider, Investigator). </t>
  </si>
  <si>
    <t>Jennifer Ho, MD, PhD;Ivy Fan</t>
  </si>
  <si>
    <t>;ifan@ansunbiopharma.com</t>
  </si>
  <si>
    <t>;+86 186 2190 9313</t>
  </si>
  <si>
    <t>Ansun Biopharma, Inc.;</t>
  </si>
  <si>
    <t xml:space="preserve">
&lt;br&gt;        Inclusion criteria of Cohort 1 #4 is adapted from the Flu guideline in China (2018) and
&lt;br&gt;        community acquired pneumonia (CAP) guideline in China (2016)
&lt;br&gt;
&lt;br&gt;        Cohort 1:
&lt;br&gt;
&lt;br&gt;        Subjects must meet all of the followi</t>
  </si>
  <si>
    <t>Influenza Infection;SAD-RV Infection and COVID-19</t>
  </si>
  <si>
    <t>Drug: DAS181;Drug: Placebo</t>
  </si>
  <si>
    <t>Percent change of subjects return to baseline oxygen requirement;Percent of subjects who have returned to room air</t>
  </si>
  <si>
    <t>NCT04275414</t>
  </si>
  <si>
    <t>Bevacizumab in Severe or Critical Patients With COVID-19 Pneumonia</t>
  </si>
  <si>
    <t>A Pilot Study of Bevacizumab in the Treatment of Severe or Critical Patients With COVID-19 Pneumonia (BEST-CP)</t>
  </si>
  <si>
    <t>BEST-CP</t>
  </si>
  <si>
    <t>https://clinicaltrials.gov/show/NCT04275414</t>
  </si>
  <si>
    <t>China;Italy;China;Italy</t>
  </si>
  <si>
    <t>Yuguo Chen, Dr;Jiaojiao Pang, Dr</t>
  </si>
  <si>
    <t>;jiaojiaopang@126.com</t>
  </si>
  <si>
    <t>;(086)0531-82166843</t>
  </si>
  <si>
    <t>Qilu Hospital of Shandong University;</t>
  </si>
  <si>
    <t xml:space="preserve">
&lt;br&gt;        Inclusion Criteria:
&lt;br&gt;
&lt;br&gt;          1. Age 18 to 80.
&lt;br&gt;
&lt;br&gt;          2. Confirmed COVID-19 diagnosis(including the clinically confirmed cases in Hubei).
&lt;br&gt;
&lt;br&gt;          3. Accord with any of the following: ? Respiratory distress, RR </t>
  </si>
  <si>
    <t>Drug: Bevacizumab Injection</t>
  </si>
  <si>
    <t>Partial arterial oxygen pressure (PaO2) to fraction of inspiration O2 (FiO2) ratio;Partial arterial oxygen pressure (PaO2) to fraction of inspiration O2 (FiO2) ratio;Partial arterial oxygen pressure (PaO2) to fraction of inspiration O2 (FiO2) ratio</t>
  </si>
  <si>
    <t>NCT04315298</t>
  </si>
  <si>
    <t>Evaluation of the Efficacy and Safety of Sarilumab in Hospitalized Patients With COVID-19</t>
  </si>
  <si>
    <t>An Adaptive Phase 2/3, Randomized, Double-Blind, Placebo-Controlled Study Assessing Efficacy and Safety of Sarilumab for Hospitalized Patients With COVID-19</t>
  </si>
  <si>
    <t>Regeneron Pharmaceuticals</t>
  </si>
  <si>
    <t>https://clinicaltrials.gov/show/NCT04315298</t>
  </si>
  <si>
    <t>Clinical Trial Management;Clinical Trials Administrator</t>
  </si>
  <si>
    <t>;clinicaltrials@regeneron.com</t>
  </si>
  <si>
    <t>;844-734-6643</t>
  </si>
  <si>
    <t>Regeneron Pharmaceuticals;</t>
  </si>
  <si>
    <t xml:space="preserve">
&lt;br&gt;        Key Inclusion Criteria:
&lt;br&gt;
&lt;br&gt;          -  Laboratory-confirmed SARS-CoV-2 infection as determined by polymerase chain reaction
&lt;br&gt;             (PCR), result from any specimen (or other commercial or public health assay) within 2
&lt;br&gt;    </t>
  </si>
  <si>
    <t>Drug: Sarilumab;Drug: Placebo</t>
  </si>
  <si>
    <t>Time to improvement (2 points) in clinical status assessment using the 7-point ordinal scale in patients with serum IL-6 levels greater than the upper limit of normal;Percent change in C-reactive protein (CRP) levels</t>
  </si>
  <si>
    <t>EUCTR2020-001236-10-NL</t>
  </si>
  <si>
    <t>Countering Lung Damage in COVID-19 infection: the CounterCovid Study</t>
  </si>
  <si>
    <t xml:space="preserve">COUNTER-COVID - Oral imatinib to prevent pulmonary vascular leak in COVID-19 â€“ a randomized, single-blind, placebo controlled, clinical trial in patients with severe COVID-19 disease - CounterCovid Study                                                  </t>
  </si>
  <si>
    <t>Amsterdam UMC</t>
  </si>
  <si>
    <t>https://www.clinicaltrialsregister.eu/ctr-search/search?query=eudract_number:2020-001236-10</t>
  </si>
  <si>
    <t>Controlled: yes&lt;br&gt;Randomised: yes&lt;br&gt;Open: no&lt;br&gt;Single blind: yes&lt;br&gt;Double blind: no&lt;br&gt;Parallel group: no&lt;br&gt;Cross over: no&lt;br&gt;Other: no&lt;br&gt;If controlled, specify comparator, Other Medicinial Product: yes&lt;br&gt;Placebo: yes&lt;br&gt;Other: no&lt;br&gt;Number of trea</t>
  </si>
  <si>
    <t>Jurjan Aman</t>
  </si>
  <si>
    <t>De Boelelaan 1117</t>
  </si>
  <si>
    <t>j.aman@amsterdamumc.nl</t>
  </si>
  <si>
    <t>Inclusion criteria: &lt;br&gt;- Age &gt;18 years&lt;br&gt;	- Hospital admission with proven SARS2-Covid19 infection&lt;br&gt;	- Hypoxemic respiratory failure (SaO2 &lt;92%, PaO2 &lt;8kPa)&lt;br&gt;	- Ability to give informed consent.&lt;br&gt;&lt;br&gt;Are the trial subjects under 18? no&lt;br&gt;Number o</t>
  </si>
  <si>
    <t>Exclusion criteria: &lt;br&gt;- Pre-existing chronic pulmonary disease&lt;br&gt;	- Former diagnosis of Interstitial pulmonary disease&lt;br&gt;	- Former diagnosis of COPD 4 or FEV1&lt;30%pred&lt;br&gt;	- Previous DLCO &lt;45%&lt;br&gt;	- Total lung capacity (TLC) &lt; 60% of predicted&lt;br&gt;	- Lu</t>
  </si>
  <si>
    <t>Covid19 is characterized by hypoxemic respiratory failure, caused by extensive vascular leak and pulmonary edema early in the course of disease.;Therapeutic area: Diseases [C] - Respiratory Tract Diseases [C08]</t>
  </si>
  <si>
    <t>&lt;br&gt;Trade Name: Imatinib mesilate &lt;br&gt;Product Name: Imatinib mesilate&lt;br&gt;Product Code: L01XE01&lt;br&gt;Pharmaceutical Form: Tablet&lt;br&gt;Pharmaceutical form of the placebo: Tablet&lt;br&gt;Route of administration of the placebo: Oral use&lt;br&gt;&lt;br&gt;</t>
  </si>
  <si>
    <t xml:space="preserve">Timepoint(s) of evaluation of this end point: 28 days;Primary end point(s): Composite outcome of death / need for invasive ventilation / need for ECMO ;Secondary Objective: The secondary objective is to evaluate the pharmacokinetics of a 10-day course of </t>
  </si>
  <si>
    <t>NCT04318366</t>
  </si>
  <si>
    <t>COVID-19 Patients Characterization, Biobank, Treatment Response and Outcome Predictor</t>
  </si>
  <si>
    <t>Study to Characterize Patients With SARS-Cov-2 Infection and to Create a Biobank to Identify Predictors of Disease Severity, Mortality and Treatment Response</t>
  </si>
  <si>
    <t>COVID-BioB</t>
  </si>
  <si>
    <t>UniversitÃ  Vita-Salute San Raffaele</t>
  </si>
  <si>
    <t>https://clinicaltrials.gov/show/NCT04318366</t>
  </si>
  <si>
    <t>Giovanni Landoni, Professor</t>
  </si>
  <si>
    <t>landoni.giovanni@hsr.it</t>
  </si>
  <si>
    <t xml:space="preserve">
&lt;br&gt;        Inclusion Criteria:
&lt;br&gt;
&lt;br&gt;          -  Patients admitted to hospital with biological samples positive for SARS-CoV-2
&lt;br&gt;
&lt;br&gt;          -  Patients admitted to hospital with negative test but clinical and radiological
&lt;br&gt;             char</t>
  </si>
  <si>
    <t>Other: Observational Study</t>
  </si>
  <si>
    <t>Characterize Patients With SARS-Cov-2 Infection and to Create a Biobank to Identify Predictors of Disease Severity, Mortality and Treatment Response</t>
  </si>
  <si>
    <t>NCT04321811</t>
  </si>
  <si>
    <t>Behavior, Environment And Treatments for Covid-19</t>
  </si>
  <si>
    <t>A PATIENT-CENTRIC OUTCOMES REGISTRY OF PATIENTS WITH KNOWN OR SUSPECTED NOVEL CORONAVIRUS INFECTION SARS-COV-2 (COVID-19)</t>
  </si>
  <si>
    <t>BEAT19</t>
  </si>
  <si>
    <t>xCures</t>
  </si>
  <si>
    <t>https://clinicaltrials.gov/show/NCT04321811</t>
  </si>
  <si>
    <t>Mark Shapiro;BEAT19.org;BEAT19.org</t>
  </si>
  <si>
    <t>;info@beat19.org;info@beat19.org</t>
  </si>
  <si>
    <t>;(415) 754-9290;</t>
  </si>
  <si>
    <t>xCures;</t>
  </si>
  <si>
    <t xml:space="preserve">
&lt;br&gt;        Inclusion Criteria:
&lt;br&gt;
&lt;br&gt;          -  People who are feeling sick and have tested positive for COVID-19
&lt;br&gt;
&lt;br&gt;          -  People who are feeling sick but have not tested positive for COVID-19
&lt;br&gt;
&lt;br&gt;          -  People who are not f</t>
  </si>
  <si>
    <t>Other: Observation of patients with known, suspected, or at risk for COVID-19 infection</t>
  </si>
  <si>
    <t>Define Natural Symptom Course</t>
  </si>
  <si>
    <t>NCT04320238</t>
  </si>
  <si>
    <t>Experimental Trial of rhIFNa Nasal Drops to Prevent 2019-nCOV in Medical Staff</t>
  </si>
  <si>
    <t>An Clinic Trial of Recombinant Human Interferon Alpha Nasal Drops to Prevent Coronavirus Disease 2019 in Medical Staff in Epidemic Area</t>
  </si>
  <si>
    <t>Shanghai Jiao Tong University School of Medicine</t>
  </si>
  <si>
    <t>https://clinicaltrials.gov/show/NCT04320238</t>
  </si>
  <si>
    <t xml:space="preserve">Allocation: Non-Randomized. Intervention model: Parallel Assignment. Primary purpose: Prevention. Masking: None (Open Label). </t>
  </si>
  <si>
    <t>Zhongji Meng;Zhongji Meng</t>
  </si>
  <si>
    <t>zhongji.meng@163.com;zhongji.meng@163.com</t>
  </si>
  <si>
    <t>18971905757;+86-18971905757</t>
  </si>
  <si>
    <t xml:space="preserve">
&lt;br&gt;        Inclusion Criteria:
&lt;br&gt;
&lt;br&gt;          -  Formally serving medical staff in Taihe Hospital;
&lt;br&gt;
&lt;br&gt;        Exclusion Criteria:
&lt;br&gt;
&lt;br&gt;          -  pregnant women;
&lt;br&gt;
&lt;br&gt;          -  severe chronic diseases who are unable to participate</t>
  </si>
  <si>
    <t>2019 Novel Coronavirus Infection</t>
  </si>
  <si>
    <t>Drug: recombinant human interferon Alpha-1b;Drug: thymosin alpha 1</t>
  </si>
  <si>
    <t>new-onset COVID-19</t>
  </si>
  <si>
    <t>NCT04321278</t>
  </si>
  <si>
    <t>Safety and Efficacy of Hydroxychloroquine Associated With Azithromycin in SARS-CoV2 Virus (Coalition Covid-19 Brasil II)</t>
  </si>
  <si>
    <t>Evaluation of the Safety and Clinical Efficacy of Hydroxychloroquine Associated With Azithromycin in Patients With Pneumonia Caused by Infection by the SARS-CoV2 Virus - Coalition COVID-19 Brasil II - Severely-ill Patients</t>
  </si>
  <si>
    <t>Hospital Israelita Albert Einstein</t>
  </si>
  <si>
    <t>https://clinicaltrials.gov/show/NCT04321278</t>
  </si>
  <si>
    <t>Brazil</t>
  </si>
  <si>
    <t>OtÃ¡vio Berwanger, PhD;ARO-HIAE Academic Research Organization HIAE</t>
  </si>
  <si>
    <t>;aro.clinicaltrials@einstein.br</t>
  </si>
  <si>
    <t>;+55 (11) 2151-1233</t>
  </si>
  <si>
    <t>Hospital Israelita Albert Einstein;</t>
  </si>
  <si>
    <t xml:space="preserve">
&lt;br&gt;        Inclusion Criteria:
&lt;br&gt;
&lt;br&gt;          1. Males and females aged &gt; 18 years;
&lt;br&gt;
&lt;br&gt;          2. Probable or confirmed infection by SARS-CoV2 presenting with one of the following:
&lt;br&gt;
&lt;br&gt;               -  Need for oxygen supplementation &gt;</t>
  </si>
  <si>
    <t>Coronavirus Infections;Pneumonia, Viral</t>
  </si>
  <si>
    <t>Drug: Hydroxychloroquine + azithromycin;Drug: Hydroxychloroquine</t>
  </si>
  <si>
    <t>Evaluation of the clinical status</t>
  </si>
  <si>
    <t>NCT04312243</t>
  </si>
  <si>
    <t>NO Prevention of COVID-19 for Healthcare Providers</t>
  </si>
  <si>
    <t>Nitric Oxide Gas Inhalation for Prevention of COVID-19 in Healthcare Providers</t>
  </si>
  <si>
    <t>NOpreventCOVID</t>
  </si>
  <si>
    <t>Massachusetts General Hospital</t>
  </si>
  <si>
    <t>https://clinicaltrials.gov/show/NCT04312243</t>
  </si>
  <si>
    <t xml:space="preserve">Allocation: Randomized. Intervention model: Parallel Assignment. Primary purpose: Prevention. Masking: None (Open Label). </t>
  </si>
  <si>
    <t>Lorenzo Berra, MD</t>
  </si>
  <si>
    <t>lberra@mgh.harvard.edu</t>
  </si>
  <si>
    <t xml:space="preserve">
&lt;br&gt;        Inclusion Criteria:
&lt;br&gt;
&lt;br&gt;          1. Age =18 years
&lt;br&gt;
&lt;br&gt;          2. Scheduled to work with SARS-CoV-2 infected patients for at least 3 days in a week.
&lt;br&gt;
&lt;br&gt;        Exclusion Criteria:
&lt;br&gt;
&lt;br&gt;          1. Previous documented SA</t>
  </si>
  <si>
    <t>Coronavirus Infections;Healthcare Associated Infection</t>
  </si>
  <si>
    <t>Drug: Inhaled nitric oxide gas</t>
  </si>
  <si>
    <t>COVID-19 diagnosis</t>
  </si>
  <si>
    <t>NCT04316377</t>
  </si>
  <si>
    <t>Norwegian Coronavirus Disease 2019 Study</t>
  </si>
  <si>
    <t>Norwegian Coronavirus Disease 2019 Study: An Open Labeled Randomized Controlled Pragmatic Trial to Evaluate the Antiviral Effect of Chloroquine in Adult Patients With SARS-CoV-2 Infection</t>
  </si>
  <si>
    <t>NO COVID-19</t>
  </si>
  <si>
    <t>https://clinicaltrials.gov/show/NCT04316377</t>
  </si>
  <si>
    <t>Norway</t>
  </si>
  <si>
    <t>Olav Dalgard, MD PhD;Olav Dalgard, MD PhD;Olav Dalgard, MD PhD</t>
  </si>
  <si>
    <t>;odalgard@uio.no;odalgard@uio.no</t>
  </si>
  <si>
    <t>;+47 92616800;+47 92 61 68 00</t>
  </si>
  <si>
    <t>Akerhus University Hospital;</t>
  </si>
  <si>
    <t xml:space="preserve">
&lt;br&gt;        Inclusion Criteria:
&lt;br&gt;
&lt;br&gt;          -  Hospitalised
&lt;br&gt;
&lt;br&gt;          -  Adults 18 year or older
&lt;br&gt;
&lt;br&gt;          -  Moderately severe disease (NEWS score = 6)
&lt;br&gt;
&lt;br&gt;          -  SARS-CoV-2 positive nasopharyngeal swab
&lt;br&gt;
&lt;br&gt;     </t>
  </si>
  <si>
    <t>Drug: Hydroxychloroquine Sulfate</t>
  </si>
  <si>
    <t>Rate of decline in SARS-CoV-2 viral load</t>
  </si>
  <si>
    <t>EUCTR2020-001010-38-NO</t>
  </si>
  <si>
    <t>NORWEGIAN CORONAVIRUS DISEASE 2019 [NO-COVID-19] STUDY: A TRIAL TO EVALUATE THE ANTIVIRAL EFFECT OF CHLOROQUINE IN ADULT PATIENTS WITH SARS-COV-2 INFECTION</t>
  </si>
  <si>
    <t xml:space="preserve">NORWEGIAN CORONAVIRUS DISEASE 2019 (NO COVID-19) STUDY: AN OPEN LABELED RANDOMIZED CONTROLLED PRAGMATIC TRIAL TO EVALUATE THE ANTIVIRAL EFFECT OF CHLOROQUINE IN ADULT PATIENTS WITH SARS-COV-2 INFECTION - NO-COVID-19                                        </t>
  </si>
  <si>
    <t>Akershus University Hospital</t>
  </si>
  <si>
    <t>https://www.clinicaltrialsregister.eu/ctr-search/search?query=eudract_number:2020-001010-38</t>
  </si>
  <si>
    <t>Department of Infectious Diseases</t>
  </si>
  <si>
    <t>Sykehusveien 25</t>
  </si>
  <si>
    <t>jan.erik.berdal@medisin.uio.no</t>
  </si>
  <si>
    <t>Inclusion criteria: &lt;br&gt;1.	Hospitalised
&lt;br&gt;2.	Adults 18 year or older
&lt;br&gt;3.	Moderately severe disease (NEWS score = 6)
&lt;br&gt;4.	SARS-CoV-2 positive nasopharyngeal swab 
&lt;br&gt;5.	Signed informed consent must be obtained and documented according to ICH GCP, a</t>
  </si>
  <si>
    <t>Exclusion criteria: &lt;br&gt;1.	Requiring ICU admission at screening
&lt;br&gt;2.	History of psoriasis
&lt;br&gt;3.	Tinnitus, reduced hearing
&lt;br&gt;4.	Visual impairment
&lt;br&gt;5.	Known adverse reaction to hydroxychloroquine sulphate
&lt;br&gt;6.	Pregnancy
&lt;br&gt;7.	Prolonged QT interva</t>
  </si>
  <si>
    <t>SARS-COV-2 infection &lt;br&gt;MedDRA version: 21.1
Level: LLT
Classification code 10037373
Term: Pulmonary disorder
System Organ Class: 100000004855
;Therapeutic area: Diseases [C] - Virus Diseases [C02]</t>
  </si>
  <si>
    <t>&lt;br&gt;Trade Name: Plaquenil&lt;br&gt;Product Name: Plaquenil&lt;br&gt;Pharmaceutical Form: Film-coated tablet&lt;br&gt;INN or Proposed INN: hydroxychloroquine sulfate&lt;br&gt;CAS Number: 747-36-4&lt;br&gt;Other descriptive name: HYDROXYCHLOROQUINE SULFATE&lt;br&gt;Concentration unit: mg mill</t>
  </si>
  <si>
    <t>Timepoint(s) of evaluation of this end point: 96 hours.;Primary end point(s): Rate of decline in SARS-CoV-2 viral load in nasopharyngeal samples as assessed by RT-PCR  in samples collected at baseline, 48 and 96 hours after randomization;Secondary Objecti</t>
  </si>
  <si>
    <t>ACTRN12620000421932</t>
  </si>
  <si>
    <t>ExtraCorporeal Membrane Oxygenation for 2019 novel Coronavirus Acute Respiratory Disease (COVID-19)</t>
  </si>
  <si>
    <t xml:space="preserve">ExtraCorporeal Membrane Oxygenation for 2019 novel Coronavirus Acute Respiratory Disease (COVID-19)                                                                                                                                                            </t>
  </si>
  <si>
    <t>The Prince Charles Hospital</t>
  </si>
  <si>
    <t>https://anzctr.org.au/ACTRN12620000421932.aspx</t>
  </si>
  <si>
    <t>No limit</t>
  </si>
  <si>
    <t>Purpose: Natural history;Duration: Longitudinal;Selection: Defined population;Timing: Both;</t>
  </si>
  <si>
    <t>Australia;Hong Kong;Taiwan, Province Of China;Indonesia;Korea, Republic Of;Japan;Italy;Singapore;Viet Nam;Thailand;United Kingdom;United States of America</t>
  </si>
  <si>
    <t>Inclusion criteria: 1.	Laboratory-confirmed 2019-nCoV infection by real-time RT-PCR and/or next-generation sequencing
&lt;br&gt;2.	Admission to an intensive care unit
&lt;br&gt;</t>
  </si>
  <si>
    <t>Exclusion criteria: 1.	Patients treated with mechanical ventilation for other concomitant causes.
&lt;br&gt;2.	Patients treated with ECMO for other concomitant causes
&lt;br&gt;</t>
  </si>
  <si>
    <t>2019 SARS-CoV-2 Infection and coronavirus disease (COVID-19);Respiratory Infection; &lt;br&gt;2019 SARS-CoV-2 Infection and coronavirus disease (COVID-19) &lt;br&gt;Respiratory Infection;Infection - Studies of infection and infectious agents;Respiratory - Other respi</t>
  </si>
  <si>
    <t>In patients in patients with 2019-nCoV who require admission to the intensive care unit mechanical ventilation and extracorporeal membrane oxygenation (ECMO). It is expected that this study will not require individual patient consent. This study is in eff</t>
  </si>
  <si>
    <t>Mortality&lt;br&gt;[At hospital discharge or 28 days post intensive care unit admission, whichever comes later. ]</t>
  </si>
  <si>
    <t>NCT04322188</t>
  </si>
  <si>
    <t>An Observational Case-control Study of the Use of Siltuximab in ARDS Patients Diagnosed With COVID-19 Infection</t>
  </si>
  <si>
    <t>An Observational Case-control Study of the Use of Siltuximab (SYLVANT) in Patients Diagnosed With COVID-19 Infection Who Have Developed Serious Respiratory Complications</t>
  </si>
  <si>
    <t>SISCO</t>
  </si>
  <si>
    <t>A.O. Ospedale Papa Giovanni XXIII</t>
  </si>
  <si>
    <t>https://clinicaltrials.gov/show/NCT04322188</t>
  </si>
  <si>
    <t>Giuseppe GRITTI, MD;GIUSEPPE GRITTI, MD;Alessandro Rambaldi, MD</t>
  </si>
  <si>
    <t>;g.gritti@asst-pg23.it;arambaldi@asst-pg23.it</t>
  </si>
  <si>
    <t>;+39.0352673684;+39 035 2673683</t>
  </si>
  <si>
    <t>ASST PAPA GIOVANNI XXIII;</t>
  </si>
  <si>
    <t xml:space="preserve">
&lt;br&gt;        Inclusion Criteria:
&lt;br&gt;
&lt;br&gt;          1. Clinical and radiological diagnosis of pulmonary infection by COVID-19
&lt;br&gt;
&lt;br&gt;          2. Positive microbiological evidence of SARS-CoV-2 infection
&lt;br&gt;
&lt;br&gt;          3. Diagnosis of acute respirat</t>
  </si>
  <si>
    <t>Severe Acute Respiratory Syndrome (ARDS) Secondary to SARS-COV-2 Infection</t>
  </si>
  <si>
    <t>Cohort A: reduction of the need of invasive ventilation or 30-day mortality;Cohort B: reduction of mortality</t>
  </si>
  <si>
    <t>NCT04326452</t>
  </si>
  <si>
    <t>Treating COVID-19 With a Bidirectional Oxygenation Valve</t>
  </si>
  <si>
    <t>The Use of a Bidirectional Oxygenation Valve in the Management of Respiratory Failure Due to COVID-19 Infection</t>
  </si>
  <si>
    <t>TMC HealthCare</t>
  </si>
  <si>
    <t>https://clinicaltrials.gov/show/NCT04326452</t>
  </si>
  <si>
    <t xml:space="preserve">
&lt;br&gt;        Inclusion Criteria:
&lt;br&gt;
&lt;br&gt;          -  Oxygen saturation &lt;93%
&lt;br&gt;
&lt;br&gt;          -  Able to provide informed consent
&lt;br&gt;
&lt;br&gt;          -  Not currently requiring intubation
&lt;br&gt;
&lt;br&gt;          -  Receiving oxygen by face mask
&lt;br&gt;
&lt;br&gt;    </t>
  </si>
  <si>
    <t>Device: bidirectional oxygenation mouthpiece</t>
  </si>
  <si>
    <t>Pulse oximetry level</t>
  </si>
  <si>
    <t>NCT04321096</t>
  </si>
  <si>
    <t>The Impact of Camostat Mesilate on COVID-19 Infection</t>
  </si>
  <si>
    <t>The Impact of Camostat Mesilate on COVID-19 Infection: An Investigator-initiated Randomized, Placebo-controlled, Phase IIa Trial</t>
  </si>
  <si>
    <t>CamoCO-19</t>
  </si>
  <si>
    <t>University of Aarhus</t>
  </si>
  <si>
    <t>https://clinicaltrials.gov/show/NCT04321096</t>
  </si>
  <si>
    <t>110 Years</t>
  </si>
  <si>
    <t>Lars Ã˜stergaard, Professor;Ole S SÃ¸gaard, MD PhD</t>
  </si>
  <si>
    <t>;olesoega@rm.dk</t>
  </si>
  <si>
    <t>;+45 2499 4962</t>
  </si>
  <si>
    <t>Head of Department;</t>
  </si>
  <si>
    <t xml:space="preserve">
&lt;br&gt;        Inclusion Criteria:
&lt;br&gt;
&lt;br&gt;          -  Documented COVID-19 infection as evidenced by positive PCR (or comparable clinical
&lt;br&gt;             assay) for SARS-CoV-2
&lt;br&gt;
&lt;br&gt;          -  Less than 48 hours since time of hospital admission OR i</t>
  </si>
  <si>
    <t>Drug: Camostat Mesilate;Drug: Placebo oral tablet</t>
  </si>
  <si>
    <t>Days to clinical improvement from study enrolment</t>
  </si>
  <si>
    <t>NCT04324489</t>
  </si>
  <si>
    <t>DAS181 for Severe COVID-19: Compassionate Use</t>
  </si>
  <si>
    <t>https://clinicaltrials.gov/show/NCT04324489</t>
  </si>
  <si>
    <t>Zuojiong Gong, MD;Zuojiong Gong, MD;Zuojiong Guong, MD</t>
  </si>
  <si>
    <t>;zjgong@163.com;</t>
  </si>
  <si>
    <t>;027-88999120;</t>
  </si>
  <si>
    <t>Renmin Hospital of Wuhan University;</t>
  </si>
  <si>
    <t xml:space="preserve">
&lt;br&gt;        Key Inclusion Criteria:
&lt;br&gt;
&lt;br&gt;          1. Positive for RNA of SARS-CoV-2 from respiratory specimens or blood specimens
&lt;br&gt;
&lt;br&gt;          2. Hypoxemic
&lt;br&gt;
&lt;br&gt;          3. Severe COVID-19
&lt;br&gt;
&lt;br&gt;          4. If female, subject must not</t>
  </si>
  <si>
    <t>Drug: DAS181</t>
  </si>
  <si>
    <t>Improved clinical status;Return to room air</t>
  </si>
  <si>
    <t>NCT04324047</t>
  </si>
  <si>
    <t>Cohort Multiple Randomized Controlled Trials Open-label of Immune Modulatory Drugs and Other Treatments in COVID-19 Patients</t>
  </si>
  <si>
    <t>CORIMUNO-19</t>
  </si>
  <si>
    <t>Assistance Publique - HÃ´pitaux de Paris</t>
  </si>
  <si>
    <t>https://clinicaltrials.gov/show/NCT04324047</t>
  </si>
  <si>
    <t>Olivier HERMINE, MD-PhD</t>
  </si>
  <si>
    <t>ohermine@gmail.com</t>
  </si>
  <si>
    <t xml:space="preserve">
&lt;br&gt;        Inclusion Criteria:
&lt;br&gt;
&lt;br&gt;          -  Laboratory-confirmed SARS-CoV-2 infection as determined by PCR, or other commercial or
&lt;br&gt;             public health assay in any specimen &lt; 72 hours and/or CT Scan prior to randomization
&lt;br&gt;       </t>
  </si>
  <si>
    <t>WHO progression scale COVID 19;Survival</t>
  </si>
  <si>
    <t>NCT04325867</t>
  </si>
  <si>
    <t>Integrated Distance Management Strategy for Patients With Cardiovascular Diseases in the Context of COVID-19</t>
  </si>
  <si>
    <t>Integrated Distance Management Strategy for Patients With Cardiovascular Disease (Ischaemic Coronary Artery Disease, High Blood Pressure, Heart Failure) in the Context of the COVID-19 Pandemic</t>
  </si>
  <si>
    <t>eCardioCovid19</t>
  </si>
  <si>
    <t>Professor Adrian Covic</t>
  </si>
  <si>
    <t>https://clinicaltrials.gov/show/NCT04325867</t>
  </si>
  <si>
    <t xml:space="preserve">Intervention model: Single Group Assignment. Primary purpose: Health Services Research. Masking: None (Open Label). </t>
  </si>
  <si>
    <t>Romania</t>
  </si>
  <si>
    <t>Alexandru Burlacu, MD, PhD;Cristina Plesoianu, PhD;Alexandru Burlacu, MD, PhD</t>
  </si>
  <si>
    <t>;;alexandru.burlacu@umfiasi.ro</t>
  </si>
  <si>
    <t>;;0040744488580</t>
  </si>
  <si>
    <t>University of Medicine and Pharmacy "Gr. T. Popa" Iasi, Romania;Medical Sciences Academy from Romania;</t>
  </si>
  <si>
    <t xml:space="preserve">
&lt;br&gt;        Inclusion Criteria:
&lt;br&gt;
&lt;br&gt;          -  all known cardiovascular patients from local Cardiology Clinics, with:
&lt;br&gt;
&lt;br&gt;               1. all spectrum of coronary syndromes (chronic to acute) +/- known coronary
&lt;br&gt;                  angiopl</t>
  </si>
  <si>
    <t>Angina Pectoris;Acute Coronary Syndrome;Coronary Syndrome;Coronary Artery Disease;Angioplasty;Stent Restenosis;Hypertension;Heart Failure, Systolic;Depression, Anxiety;Covid-19;Isolation, Social</t>
  </si>
  <si>
    <t>Other: Tele-medicine platform</t>
  </si>
  <si>
    <t>Number of patients included in this platform;Providing a special electronic platform (e-health) for remote managing cardiovascular outpatients</t>
  </si>
  <si>
    <t>NCT04326075</t>
  </si>
  <si>
    <t>Early CPAP in COVID Patients With Respiratory Failure.</t>
  </si>
  <si>
    <t>EC-COVID-RCT. Early CPAP in COVID Patients With Respiratory Failure. A Randomized Clinical Trial</t>
  </si>
  <si>
    <t>EC-COVID-RCT</t>
  </si>
  <si>
    <t>Mario Negri Institute for Pharmacological Research</t>
  </si>
  <si>
    <t>https://clinicaltrials.gov/show/NCT04326075</t>
  </si>
  <si>
    <t>Guido Bertolini, MD;Guido Bertolini, MD</t>
  </si>
  <si>
    <t>;guido.bertolini@marionegri.it</t>
  </si>
  <si>
    <t>;+39 035 4554 313</t>
  </si>
  <si>
    <t>Istituto di Ricerche Farmacologiche Mario Negri IRCCS;</t>
  </si>
  <si>
    <t xml:space="preserve">
&lt;br&gt;        Inclusion Criteria:
&lt;br&gt;
&lt;br&gt;        ED patients positive to or suspected of COVID-19 infection with at least one of the
&lt;br&gt;        following symptoms:
&lt;br&gt;
&lt;br&gt;          -  fever
&lt;br&gt;
&lt;br&gt;          -  cough/dyspnea
&lt;br&gt;
&lt;br&gt;          -  res</t>
  </si>
  <si>
    <t>CPAP Ventilation;COVID-19;Emergency Departments</t>
  </si>
  <si>
    <t>Device: CPAP treatment</t>
  </si>
  <si>
    <t>Death or need of intubation</t>
  </si>
  <si>
    <t>NCT04326114</t>
  </si>
  <si>
    <t>Effectiveness and Safety of Respiratory Training in the Prevention and Severity of COVID-19</t>
  </si>
  <si>
    <t>Effectiveness and Safety of Respiratory Training Devices in the Prevention and Severity of COVID-19: A Randomized Controlled Clinical Trial</t>
  </si>
  <si>
    <t>Universidad Complutense de Madrid</t>
  </si>
  <si>
    <t>https://clinicaltrials.gov/show/NCT04326114</t>
  </si>
  <si>
    <t>CÃ©sar Calvo Lobo, PhD</t>
  </si>
  <si>
    <t>cescalvo@ucm.es</t>
  </si>
  <si>
    <t>91 394 1544</t>
  </si>
  <si>
    <t xml:space="preserve">
&lt;br&gt;        Inclusion Criteria:
&lt;br&gt;
&lt;br&gt;          -  Healthy subjects
&lt;br&gt;
&lt;br&gt;        Exclusion Criteria:
&lt;br&gt;
&lt;br&gt;          -  Drugs
&lt;br&gt;
&lt;br&gt;          -  Surgery
&lt;br&gt;
&lt;br&gt;          -  Neurology diseases
&lt;br&gt;
&lt;br&gt;          -  Rheumatic diseases
&lt;br&gt;
&lt;</t>
  </si>
  <si>
    <t>Disease, Infectious;Respiratory Disease;Safety Issues;Effectiveness</t>
  </si>
  <si>
    <t>Device: Inspiratory training device;Device: Expiratory training device</t>
  </si>
  <si>
    <t>COVID-19 disease diagnosis</t>
  </si>
  <si>
    <t>NCT04324528</t>
  </si>
  <si>
    <t>Cytokine Adsorption in Severe COVID-19 Pneumonia Requiring Extracorporeal Membrane Oxygenation</t>
  </si>
  <si>
    <t>CYCOV</t>
  </si>
  <si>
    <t>Dr. Alexander Supady</t>
  </si>
  <si>
    <t>https://clinicaltrials.gov/show/NCT04324528</t>
  </si>
  <si>
    <t xml:space="preserve">Allocation: Randomized. Intervention model: Single Group Assignment. Primary purpose: Treatment. Masking: None (Open Label). </t>
  </si>
  <si>
    <t>Alexander Supady, Dr., MPH;Alexander Supady, Dr., MPH;Alexander Supady, Dr., MPH</t>
  </si>
  <si>
    <t>;alexander.supady@universitaets-herzzentrum.de;</t>
  </si>
  <si>
    <t>;+49761270;</t>
  </si>
  <si>
    <t>University Clinic Freiburg;</t>
  </si>
  <si>
    <t xml:space="preserve">
&lt;br&gt;        Inclusion Criteria:
&lt;br&gt;
&lt;br&gt;          -  SARS-CoV-2-infection with COVID-pneumonia
&lt;br&gt;
&lt;br&gt;          -  vv-ECMO therapy
&lt;br&gt;
&lt;br&gt;        Exclusion Criteria:
&lt;br&gt;
&lt;br&gt;          -  pregnancy, breastfeeding
&lt;br&gt;      </t>
  </si>
  <si>
    <t>Coronavirus;COVID-19;SARS-CoV Infection;Respiratory Failure;Cytokine Storm</t>
  </si>
  <si>
    <t>Device: vv-ECMO + cytokine adsorption (Cytosorb adsorber);Device: vv-ECMO only (no cytokine adsorption)</t>
  </si>
  <si>
    <t>interleukin-6 (IL-6) level after 72 hours</t>
  </si>
  <si>
    <t>NCT04328272</t>
  </si>
  <si>
    <t>Effectiveness of Hydroxychloroquine in Covid-19 Patients</t>
  </si>
  <si>
    <t>Effectiveness of Hydroxychloroquine in Covid-19 Patients: A Single Centred Single-blind RCT Study</t>
  </si>
  <si>
    <t>Covid</t>
  </si>
  <si>
    <t>Prof. Dr. Umar Farooq</t>
  </si>
  <si>
    <t>https://clinicaltrials.gov/show/NCT04328272</t>
  </si>
  <si>
    <t>Pakistan</t>
  </si>
  <si>
    <t>Umar Farooq, PhD;Umar Farooq, PhD;Umer Farooq, PhD</t>
  </si>
  <si>
    <t>;dean@ayubmed.edu.pk;dean@ayubmed.edu.pk</t>
  </si>
  <si>
    <t>;00923219111681;00929929311100</t>
  </si>
  <si>
    <t>Khyber Medical University Peshawer;</t>
  </si>
  <si>
    <t xml:space="preserve">
&lt;br&gt;        Inclusion Criteria:
&lt;br&gt;
&lt;br&gt;          -  Confirmed cases of Covid-19 (all by RT-PCR from same laboratory)
&lt;br&gt;
&lt;br&gt;          -  Mild to severe clinical presentation (identified at the time of admission to ward by
&lt;br&gt;             National Ea</t>
  </si>
  <si>
    <t>COVID19</t>
  </si>
  <si>
    <t>Drug: Hydroxychloroquine 200 Mg Oral Tablet;Drug: Azithromycin 500Mg Oral Tablet;Dietary Supplement: Glucose tablets</t>
  </si>
  <si>
    <t>National Early Warning Score equal to zero</t>
  </si>
  <si>
    <t>NCT04328480</t>
  </si>
  <si>
    <t>The ECLA PHRI COLCOVID Trial</t>
  </si>
  <si>
    <t>COLCOVID</t>
  </si>
  <si>
    <t>Estudios ClÃ­nicos Latino AmÃ©rica</t>
  </si>
  <si>
    <t>https://clinicaltrials.gov/show/NCT04328480</t>
  </si>
  <si>
    <t>Andres Orlandini, MD</t>
  </si>
  <si>
    <t>aorlandinimd@eclainternational.org</t>
  </si>
  <si>
    <t>+ 54 341 4450210</t>
  </si>
  <si>
    <t xml:space="preserve">
&lt;br&gt;        Inclusion Criteria (case definition)
&lt;br&gt;
&lt;br&gt;          -  Consented adults (age =18 years)
&lt;br&gt;
&lt;br&gt;          -  COVID-19 suspicious and
&lt;br&gt;
&lt;br&gt;          -  Admitted to hospital or already in hospital and
&lt;br&gt;
&lt;br&gt;          -  Fever (with </t>
  </si>
  <si>
    <t>Drug: Colchicine;Other: Local standard of care</t>
  </si>
  <si>
    <t>All-cause mortality</t>
  </si>
  <si>
    <t>NCT04328493</t>
  </si>
  <si>
    <t>The Vietnam Chloroquine Treatment on COVID-19</t>
  </si>
  <si>
    <t>A Multi Center Randomized Open Label Trial on the Safety and Efficacy of Chloroquine for the Treatment of Hospitalized Adults With Laboratory Confirmed SARS-CoV-2 Infection in Vietnam</t>
  </si>
  <si>
    <t>VICO</t>
  </si>
  <si>
    <t>Oxford University Clinical Research Unit, Vietnam</t>
  </si>
  <si>
    <t>https://clinicaltrials.gov/show/NCT04328493</t>
  </si>
  <si>
    <t>Vietnam</t>
  </si>
  <si>
    <t>Guy Thwaites, PhD. MD;Jeremy Day, PhD. MD</t>
  </si>
  <si>
    <t>;jday@oucru.org</t>
  </si>
  <si>
    <t>;+84 8 39237954</t>
  </si>
  <si>
    <t>University of Oxford, UK;</t>
  </si>
  <si>
    <t xml:space="preserve">
&lt;br&gt;        1. Laboratory-confirmed SARS-CoV-2 infection as determined by PCR, or other commercial or
&lt;br&gt;             public health assay in any specimen &lt; 48 hours prior to randomization, and requiring
&lt;br&gt;             hospital admission in the opinion</t>
  </si>
  <si>
    <t>SARS-CoV-2 Infection;COVID-19</t>
  </si>
  <si>
    <t>Drug: Chloroquine phosphate</t>
  </si>
  <si>
    <t>Viral clearance time</t>
  </si>
  <si>
    <t>NCT04326426</t>
  </si>
  <si>
    <t>ODYSSEY: A Study to Investigate the Efficacy of Tradipitant in Treating Severe or Critical COVID-19 Infection</t>
  </si>
  <si>
    <t>ODYSSEY: A Randomized, Double-blind, Placebo-controlled Study to Investigate the Efficacy of Tradipitant in Treating Inflammatory Lung Injury and Improving Clinical Outcomes Associated With Severe or Critical COVID-19 Infection</t>
  </si>
  <si>
    <t>Vanda Pharmaceuticals</t>
  </si>
  <si>
    <t>https://clinicaltrials.gov/show/NCT04326426</t>
  </si>
  <si>
    <t>Vasilios Polymeropoulos, MD</t>
  </si>
  <si>
    <t>vasilios.polymeropoulos@vandapharma.com</t>
  </si>
  <si>
    <t xml:space="preserve">
&lt;br&gt;        Inclusion Criteria:
&lt;br&gt;
&lt;br&gt;          -  Adults aged 18-90
&lt;br&gt;
&lt;br&gt;          -  Confirmed laboratory COVID-19 infection by RT-PCR
&lt;br&gt;
&lt;br&gt;          -  Meeting severe or critical criteria of COVID-19 infection as defined at treating
&lt;br&gt;   </t>
  </si>
  <si>
    <t>Drug: Tradipitant;Drug: Placebo</t>
  </si>
  <si>
    <t>Proportion of participants with normalization of fever and oxygen saturation by day 14</t>
  </si>
  <si>
    <t>NCT04326920</t>
  </si>
  <si>
    <t>Sargramostim in Patients With Acute Hypoxic Respiratory Failure Due to COVID-19 (SARPAC)</t>
  </si>
  <si>
    <t>A Prospective, Randomized, Open-label, Interventional Study to Investigate the Efficacy of Sargramostim (LeukineÂ®) in Improving Oxygenation and Short- and Long-term Outcome of COVID-19 (Corona Virus Disease) Patients With Acute Hypoxic Respiratory Failur</t>
  </si>
  <si>
    <t>SARPAC</t>
  </si>
  <si>
    <t>University Hospital, Ghent</t>
  </si>
  <si>
    <t>https://clinicaltrials.gov/show/NCT04326920</t>
  </si>
  <si>
    <t>Belgium;Italy</t>
  </si>
  <si>
    <t>Bart Lambrecht;Anja Delporte</t>
  </si>
  <si>
    <t>;anja.delporte@uzgent.be</t>
  </si>
  <si>
    <t>;+32-9-3320228</t>
  </si>
  <si>
    <t>University Hospital, Ghent;</t>
  </si>
  <si>
    <t xml:space="preserve">
&lt;br&gt;        Inclusion Criteria:
&lt;br&gt;
&lt;br&gt;          -  Recent (=2weeks prior to randomization) PCR(Polymerase Chain Reaction) -Confirmed
&lt;br&gt;             COVID-19 infection
&lt;br&gt;
&lt;br&gt;          -  Presence of acute hypoxic respiratory failure defined as (ei</t>
  </si>
  <si>
    <t>Drug: Sargramostim;Other: Control</t>
  </si>
  <si>
    <t>Improvement in oxygenation at a dose of 250 mcg daily during 5 days improves oxygenation in COVID-19 patients with acute hypoxic respiratory failure</t>
  </si>
  <si>
    <t>NCT04280705</t>
  </si>
  <si>
    <t>Adaptive COVID-19 Treatment Trial (ACTT)</t>
  </si>
  <si>
    <t>A Multicenter, Adaptive, Randomized Blinded Controlled Trial of the Safety and Efficacy of Investigational Therapeutics for the Treatment of COVID-19 in Hospitalized Adults</t>
  </si>
  <si>
    <t>National Institute of Allergy and Infectious Diseases (NIAID)</t>
  </si>
  <si>
    <t>https://clinicaltrials.gov/show/NCT04280705</t>
  </si>
  <si>
    <t>United States;Denmark;Germany;Japan;Korea, Republic of;Mexico;Singapore;United Kingdom;Denmark;Germany;Japan;Korea, Republic of;Mexico;Singapore;United Kingdom;United States</t>
  </si>
  <si>
    <t>20-0006 Central Contact</t>
  </si>
  <si>
    <t>DMIDClinicalTrials@niaid.nih.gov</t>
  </si>
  <si>
    <t xml:space="preserve">
&lt;br&gt;        Inclusion Criteria:
&lt;br&gt;
&lt;br&gt;          1. Admitted to a hospital with symptoms suggestive of COVID-19 infection.
&lt;br&gt;
&lt;br&gt;          2. Subject (or legally authorized representative) provides written informed consent prior
&lt;br&gt;             to </t>
  </si>
  <si>
    <t>Other: Placebo;Drug: Remdesivir</t>
  </si>
  <si>
    <t>Percentage of subjects reporting each severity rating on an 8-point ordinal scale</t>
  </si>
  <si>
    <t>NCT04313946</t>
  </si>
  <si>
    <t>Artificial Intelligence Algorithms for Discriminating Between COVID-19 and Influenza Pneumonitis Using Chest X-Rays</t>
  </si>
  <si>
    <t>The Benefits of Artificial Intelligence Algorithms (CNNs) for Discriminating Between COVID-19 and Influenza Pneumonitis in an Emergency Department Using Chest X-Ray Examinations</t>
  </si>
  <si>
    <t>AI-COVID-Xr</t>
  </si>
  <si>
    <t>https://clinicaltrials.gov/show/NCT04313946</t>
  </si>
  <si>
    <t>Italy;Romania;United Kingdom;Italy;Romania;United Kingdom</t>
  </si>
  <si>
    <t>Alexandru Burlacu, Lecturer;Radu Dabija, Lecturer;Alexandru Burlacu, MD, PhD</t>
  </si>
  <si>
    <t>University of Medicine and Pharmacy Gr T Popa - Iasi;University of Medicine and Pharmacy Gr T Popa - Iasi;</t>
  </si>
  <si>
    <t xml:space="preserve">
&lt;br&gt;        Inclusion Criteria:
&lt;br&gt;
&lt;br&gt;          -  flu-like symptoms: myalgia, cough, fever, sputum
&lt;br&gt;
&lt;br&gt;          -  Chest X-Rays
&lt;br&gt;
&lt;br&gt;          -  COVID-19 biological tests
&lt;br&gt;
&lt;br&gt;        Exclusion Criteria:
&lt;br&gt;
&lt;br&gt;          -  patient r</t>
  </si>
  <si>
    <t>COVID-19;Pneumonia, Viral;Influenza With Pneumonia;Flu Symptom;Flu Like Illness;Pneumonia, Interstitial;Pneumonia, Ventilator-Associated;Pneumonia Atypical</t>
  </si>
  <si>
    <t>Diagnostic Test: Scanning Chest X-rays and performing AI algorithms on images</t>
  </si>
  <si>
    <t>COVID-19 positive X-Rays;COVID-19 negative X-Rays</t>
  </si>
  <si>
    <t>NCT04326790</t>
  </si>
  <si>
    <t>The GReek Study in the Effects of Colchicine in Covid-19 cOmplications Prevention</t>
  </si>
  <si>
    <t>GRECCO-19</t>
  </si>
  <si>
    <t>National and Kapodistrian University of Athens</t>
  </si>
  <si>
    <t>https://clinicaltrials.gov/show/NCT04326790</t>
  </si>
  <si>
    <t>Spyridon Deftereos</t>
  </si>
  <si>
    <t>spdeftereos@gmail.com</t>
  </si>
  <si>
    <t xml:space="preserve">
&lt;br&gt;        Inclusion Criteria:
&lt;br&gt;
&lt;br&gt;        Patients &gt;18 years old with laboratory confirmed SARS-CoV-2 infection (RT PCR) AND body
&lt;br&gt;        temperature &gt;37.5 degrees centigrade AND at least two of: i. sustained coughing, ii.
&lt;br&gt;        sustaine</t>
  </si>
  <si>
    <t>Corona Virus Disease 19 (Covid 19)</t>
  </si>
  <si>
    <t>Drug: Colchicine;Drug: Standard treatment</t>
  </si>
  <si>
    <t>Maximal concentration of cardiac troponin;Clinical deterioration in the semiquantitative ordinal scale suggested by the WHO R&amp;D committee;CRP increase to 3 x upper limit of normal</t>
  </si>
  <si>
    <t>NCT04327505</t>
  </si>
  <si>
    <t>Safety and Efficacy of Hyperbaric Oxygen for ARDS in Patients With COVID-19</t>
  </si>
  <si>
    <t>Safety and Efficacy of Hyperbaric Oxygen for Improvement of Acute Respiratory Distress Syndrome in Adult Patients With COVID-19; a Randomized, Controlled, Open Label, Multicentre Clinical Trial</t>
  </si>
  <si>
    <t>COVID-19-HBO</t>
  </si>
  <si>
    <t>Karolinska University Hospital</t>
  </si>
  <si>
    <t>https://clinicaltrials.gov/show/NCT04327505</t>
  </si>
  <si>
    <t>Anders Kjellberg, MD;Anders Kjellberg, MD</t>
  </si>
  <si>
    <t>;anders.kjellberg@ki.se</t>
  </si>
  <si>
    <t>;+46812375212</t>
  </si>
  <si>
    <t>Karolinska University Hospital (and karolinska Insitutet);</t>
  </si>
  <si>
    <t xml:space="preserve">
&lt;br&gt;        Inclusion Criteria:
&lt;br&gt;
&lt;br&gt;          1. Aged 18-90 years
&lt;br&gt;
&lt;br&gt;          2. The patient is likely to fulfill the ARDS criteria (Berlin definition) and need
&lt;br&gt;             intubation, ventilator-assisted or ECMO-assisted treatment withi</t>
  </si>
  <si>
    <t>Acute Lung Injury/Acute Respiratory Distress Syndrome (ARDS);Cytokine Storm;Infection Viral</t>
  </si>
  <si>
    <t>Drug: Hyperbaric oxygen</t>
  </si>
  <si>
    <t>Mechanical ventilation (Efficacy);Immunological response (Efficacy);Early Warning Score (NEWS) (Efficacy);Early Warning Score (NEWS) (Safety);PO2/FiO2 (Efficacy);PO2/FiO2 (Safety)</t>
  </si>
  <si>
    <t>NCT04327531</t>
  </si>
  <si>
    <t>Evaluation of Covid 19 Knowledge Anxiety and Expectation Levels of Turkish Physicians, Survey Study</t>
  </si>
  <si>
    <t>Kanuni Sultan Suleyman Training and Research Hospital</t>
  </si>
  <si>
    <t>https://clinicaltrials.gov/show/NCT04327531</t>
  </si>
  <si>
    <t>25 Years</t>
  </si>
  <si>
    <t xml:space="preserve">
&lt;br&gt;        Inclusion Criteria:
&lt;br&gt;
&lt;br&gt;          -  turkish physicians
&lt;br&gt;
&lt;br&gt;          -  work active in pandemic hospital
&lt;br&gt;
&lt;br&gt;        Exclusion Criteria:
&lt;br&gt;
&lt;br&gt;          -  work in another country
&lt;br&gt;
&lt;br&gt;          -  retired physicians
&lt;b</t>
  </si>
  <si>
    <t>COVID-19;Physician-Patient Relations</t>
  </si>
  <si>
    <t>Behavioral: turkish physicians</t>
  </si>
  <si>
    <t>Evaluation of covid-19 knowledge level of turkish physicians</t>
  </si>
  <si>
    <t>NCT04328441</t>
  </si>
  <si>
    <t>Reducing Health Care Workers Absenteeism in Covid-19 Pandemic Through BCG Vaccine</t>
  </si>
  <si>
    <t>Reducing Health Care Workers Absenteeism in SARS-CoV-2 Pandemic by Enhanced Trained Immune Responses Through Bacillus Calmette-GuÃ©rin Vaccination, a Randomized Controlled Trial.</t>
  </si>
  <si>
    <t>BCG-CORONA</t>
  </si>
  <si>
    <t>https://clinicaltrials.gov/show/NCT04328441</t>
  </si>
  <si>
    <t>Thijs ten Doesschate, MD</t>
  </si>
  <si>
    <t>t.tendoesschate@umcutrecht.nl</t>
  </si>
  <si>
    <t xml:space="preserve">
&lt;br&gt;        Inclusion Criteria:
&lt;br&gt;
&lt;br&gt;          -  Adult (=18 years)
&lt;br&gt;
&lt;br&gt;          -  Male or female
&lt;br&gt;
&lt;br&gt;          -  Hospital personnel (expected to) taking care for patients with SARS CoV-2 infection
&lt;br&gt;
&lt;br&gt;        Exclusion Criteria:
&lt;b</t>
  </si>
  <si>
    <t>Drug: BCG Vaccine;Drug: Placebo</t>
  </si>
  <si>
    <t>Health Care Workers absenteeism</t>
  </si>
  <si>
    <t>NCT04320511</t>
  </si>
  <si>
    <t>Beaumont Quantitative Lung Function Imaging to Characterize Patients With SARS-COV 2</t>
  </si>
  <si>
    <t>COVID CT, Beaumont Quantitative Lung Function Imaging to Characterize Patients With SARS-COV 2</t>
  </si>
  <si>
    <t>William Beaumont Hospitals</t>
  </si>
  <si>
    <t>https://clinicaltrials.gov/show/NCT04320511</t>
  </si>
  <si>
    <t>Girish B Nair, MD;Joanne Gondert, RN, BSN;Joanne Gondert, RN, BSN</t>
  </si>
  <si>
    <t>;joanne.gondert@beaumont.org;joanne.gondert@beaumont.org</t>
  </si>
  <si>
    <t>;248-898-0343;248-898-0343</t>
  </si>
  <si>
    <t>William Beaumont Hospitals;</t>
  </si>
  <si>
    <t xml:space="preserve">
&lt;br&gt;        Inclusion criteria:
&lt;br&gt;
&lt;br&gt;          1. Adults &gt;18 years of age
&lt;br&gt;
&lt;br&gt;          2. Informed consent
&lt;br&gt;
&lt;br&gt;          3. A confirmed diagnosis of SARS-CoV-2 with mild to moderate disease defined as oxygen &gt;
&lt;br&gt;             90% on room </t>
  </si>
  <si>
    <t>SARS-COV2;Severe Acute Respiratory Syndrome;COVID-19</t>
  </si>
  <si>
    <t>Device: CT-V</t>
  </si>
  <si>
    <t>Predictive association between CT-V, PBM score and disease progression</t>
  </si>
  <si>
    <t>NCT04320732</t>
  </si>
  <si>
    <t>Risk Factors for Community- and Workplace Transmission of COVID-19</t>
  </si>
  <si>
    <t>Oslo University Hospital</t>
  </si>
  <si>
    <t>https://clinicaltrials.gov/show/NCT04320732</t>
  </si>
  <si>
    <t>Arne SÃ¸raas, MD, PhD;Arne SÃ¸raas, PhD</t>
  </si>
  <si>
    <t>Arne.Vasli.Lund.Soraas@rr-research.no;Arne.Vasli.Lund.Soraas@rr-research.no</t>
  </si>
  <si>
    <t>+4790652904;+4790652904</t>
  </si>
  <si>
    <t xml:space="preserve">
&lt;br&gt;        Inclusion Criteria:
&lt;br&gt;
&lt;br&gt;          -  Norwegian adult
&lt;br&gt;
&lt;br&gt;        Exclusion Criteria:
&lt;br&gt;
&lt;br&gt;          -  Unable to consent
&lt;br&gt;      </t>
  </si>
  <si>
    <t>Behavioral: Observation of behavior and COVID-19 infection will be conducted.</t>
  </si>
  <si>
    <t>Rate of COVID-19 infection</t>
  </si>
  <si>
    <t>NCT04329507</t>
  </si>
  <si>
    <t>Non-invasive Detection of Pneumonia in Context of Covid-19 Using Gas Chromatography - Ion Mobility Spectrometry (GC-IMS)</t>
  </si>
  <si>
    <t>NHS Lothian</t>
  </si>
  <si>
    <t>https://clinicaltrials.gov/show/NCT04329507</t>
  </si>
  <si>
    <t>Michael Eddleston</t>
  </si>
  <si>
    <t>m.eddleston@ed.ac.uk</t>
  </si>
  <si>
    <t>0131 242 3867</t>
  </si>
  <si>
    <t xml:space="preserve">
&lt;br&gt;        Inclusion Criteria:
&lt;br&gt;
&lt;br&gt;          -  =18 years old with clinical features consistent with pneumonia or chest infection due
&lt;br&gt;             to SARS-CoV-2 AND
&lt;br&gt;
&lt;br&gt;               -  presenting to the Royal Infirmary of Edinburgh where</t>
  </si>
  <si>
    <t>COVID-19;Respiratory Disease</t>
  </si>
  <si>
    <t>Diagnostic Test: Breath test</t>
  </si>
  <si>
    <t>To perform a study in patients with clinical features of pneumonia/chest infection to identify a signature of Covid-19 pneumonia in patients exposed to SARS-CoV-2, compared to unexposed patients or those without.</t>
  </si>
  <si>
    <t>NCT04330144</t>
  </si>
  <si>
    <t>Hydroxychloroquine as Post Exposure Prophylaxis for SARS-CoV-2(HOPE Trial)</t>
  </si>
  <si>
    <t>A Study of Hydroxychloroquine as Post Exposure Prophylaxis for SARS-CoV-2(HOPE Trial)</t>
  </si>
  <si>
    <t>Gangnam Severance Hospital</t>
  </si>
  <si>
    <t>https://clinicaltrials.gov/show/NCT04330144</t>
  </si>
  <si>
    <t>Yong Goo Song, Professor;Yong Goo Song, Professor</t>
  </si>
  <si>
    <t>;imfell@yuhs.ac</t>
  </si>
  <si>
    <t>;82-2-2019-3310</t>
  </si>
  <si>
    <t>Gangnam Severance Hospital;</t>
  </si>
  <si>
    <t xml:space="preserve">
&lt;br&gt;        Inclusion Criteria:
&lt;br&gt;
&lt;br&gt;          -  A contact person from confirmed case of SARS-CoV-2 infection
&lt;br&gt;
&lt;br&gt;          -  Medical staff exposed from confirmed case of SARS-CoV-2 infection in hospitals
&lt;br&gt;
&lt;br&gt;          -  Persons exposed </t>
  </si>
  <si>
    <t>Contact Person From COVID-19 Confirmed Patient</t>
  </si>
  <si>
    <t>Drug: Hydroxychloroquine as post exposure prophylaxis;Other: Others(No intervention)</t>
  </si>
  <si>
    <t>The rate of COVID-19</t>
  </si>
  <si>
    <t>NCT04328961</t>
  </si>
  <si>
    <t>Hydroxychloroquine for COVID-19 PEP</t>
  </si>
  <si>
    <t>Efficacy of Hydroxychloroquine for Post-exposure Prophylaxis (PEP) to Prevent Severe Acute Respiratory Syndrome Coronavirus 2 (SARS-CoV-2) Infection Among Adults Exposed to Coronavirus Disease (COVID-19): a Blinded, Randomized Study</t>
  </si>
  <si>
    <t>University of Washington</t>
  </si>
  <si>
    <t>https://clinicaltrials.gov/show/NCT04328961</t>
  </si>
  <si>
    <t xml:space="preserve">Allocation: Randomized. Intervention model: Parallel Assignment. Primary purpose: Prevention. Masking: Single (Participant). </t>
  </si>
  <si>
    <t>Ruanne V. Barnabas, MBChB, DPhil;Anna Bershteyn, PhD;Meighan Krows</t>
  </si>
  <si>
    <t>;;meigs@uw.edu</t>
  </si>
  <si>
    <t>;;206-520-3833</t>
  </si>
  <si>
    <t>University of Washington;NYU Langone Health;</t>
  </si>
  <si>
    <t xml:space="preserve">
&lt;br&gt;        Inclusion Criteria:
&lt;br&gt;
&lt;br&gt;          -  Men or women 18 to 80 years of age inclusive, at the time of signing the informed
&lt;br&gt;             consent
&lt;br&gt;
&lt;br&gt;          -  Willing and able to provide informed consent
&lt;br&gt;
&lt;br&gt;          -  Had </t>
  </si>
  <si>
    <t>COVID-19;Corona Virus Infection;SARS (Severe Acute Respiratory Syndrome)</t>
  </si>
  <si>
    <t>Drug: Hydroxychloroquine Sulfate;Drug: Ascorbic Acid</t>
  </si>
  <si>
    <t>Polymerase chain reaction (PCR) confirmed SARS-CoV-2 infection;Polymerase chain reaction (PCR) confirmed SARS-CoV-2 infection</t>
  </si>
  <si>
    <t>NCT04330261</t>
  </si>
  <si>
    <t>Clinical Characteristics and Outcomes of Pediatric COVID-19</t>
  </si>
  <si>
    <t>Clinical Characteristics and Outcomes of Children Potentially Infected by Severe Acute Respiratory Distress Syndrome (SARS)-CoV-2 Presenting to Pediatric Emergency Departments</t>
  </si>
  <si>
    <t>PERN-COVID-19</t>
  </si>
  <si>
    <t>University of Calgary</t>
  </si>
  <si>
    <t>https://clinicaltrials.gov/show/NCT04330261</t>
  </si>
  <si>
    <t>Stephen Freedman, MD;Stephen Freedman, MDCM, MSc;Stephen Freedman, MDCM, MSc</t>
  </si>
  <si>
    <t>;stephen.freedman@ahs.ca;stephen.freedman@ahs.ca</t>
  </si>
  <si>
    <t>;4039557740;4039557740</t>
  </si>
  <si>
    <t>University of Calgary;</t>
  </si>
  <si>
    <t xml:space="preserve">
&lt;br&gt;        Inclusion Criteria:
&lt;br&gt;
&lt;br&gt;          1. &lt; 18 years-old, and
&lt;br&gt;
&lt;br&gt;          2. Present to a participating ED for care, and
&lt;br&gt;
&lt;br&gt;          3. Undergo SARS-CoV-2 testing.
&lt;br&gt;
&lt;br&gt;        Exclusion Criteria:
&lt;br&gt;
&lt;br&gt;        1) Refusal</t>
  </si>
  <si>
    <t>COVID-19;SARS-CoV-2 Infection;Pediatric ALL;Pneumonia, Viral;Pandemic Response</t>
  </si>
  <si>
    <t>Other: Exposure (not intervention) - SARS-CoV-2 infection</t>
  </si>
  <si>
    <t>Factors associated with severe COVID-19 outcomes;Clinical characteristics of children with SARS-CoV-2</t>
  </si>
  <si>
    <t>NCT04330586</t>
  </si>
  <si>
    <t>A Trial of Ciclesonide in Adults With Mild COVID-19</t>
  </si>
  <si>
    <t>A Trial of Ciclesonide Alone or in Combination With Hydroxychloroquine for Adults With Mild COVID-19</t>
  </si>
  <si>
    <t>Korea University Guro Hospital</t>
  </si>
  <si>
    <t>https://clinicaltrials.gov/show/NCT04330586</t>
  </si>
  <si>
    <t>Joon Young Song, MD, PhD</t>
  </si>
  <si>
    <t>infection@korea.ac.kr</t>
  </si>
  <si>
    <t>82-2-2626-3052</t>
  </si>
  <si>
    <t xml:space="preserve">
&lt;br&gt;        Inclusion Criteria:
&lt;br&gt;
&lt;br&gt;          -  Patients with mild COVID-19 (NEWS scoring system 0-4)
&lt;br&gt;
&lt;br&gt;          -  Patient within 7 days from symptom onset or Patient within 48 hous after laboratory
&lt;br&gt;             diagnosis (SARS-CoV-2 R</t>
  </si>
  <si>
    <t>Drug: Ciclesonide Metered Dose Inhaler [Alvesco];Drug: Hydroxychloroquine</t>
  </si>
  <si>
    <t>Rate of SARS-CoV-2 eradication at day 14 from study enrollment</t>
  </si>
  <si>
    <t>NCT04330599</t>
  </si>
  <si>
    <t>Longitudinal Population-based Observational Study of Coronavirus Disease in the UK Population</t>
  </si>
  <si>
    <t>COVIDENCE</t>
  </si>
  <si>
    <t>Queen Mary University of London</t>
  </si>
  <si>
    <t>https://clinicaltrials.gov/show/NCT04330599</t>
  </si>
  <si>
    <t>Adrian Martineau, PhD</t>
  </si>
  <si>
    <t>a.martineau@qmul.ac.uk</t>
  </si>
  <si>
    <t xml:space="preserve">
&lt;br&gt;        Inclusion Criteria:
&lt;br&gt;
&lt;br&gt;          -  UK resident
&lt;br&gt;
&lt;br&gt;          -  Age =16 years
&lt;br&gt;
&lt;br&gt;        Exclusion Criteria: none
&lt;br&gt;      </t>
  </si>
  <si>
    <t>Incidence of suspected, probable or confirmed COVID-19</t>
  </si>
  <si>
    <t>NCT04323878</t>
  </si>
  <si>
    <t>Early CPAP in COVID Patients With Respiratory Failure. A Prospective Cohort Study.</t>
  </si>
  <si>
    <t>EC-COVID-PCS - Early CPAP in COVID Patients With Respiratory Failure. A Prospective Cohort Study.</t>
  </si>
  <si>
    <t>EC-COVID-PCS</t>
  </si>
  <si>
    <t>https://clinicaltrials.gov/show/NCT04323878</t>
  </si>
  <si>
    <t>;Guido.bertolini@marionegri.it</t>
  </si>
  <si>
    <t>;+39 035 4535 313</t>
  </si>
  <si>
    <t xml:space="preserve">
&lt;br&gt;        Inclusion Criteria:
&lt;br&gt;
&lt;br&gt;        All the ED patients positive to or suspected of COVID-19 infection with at least one of the
&lt;br&gt;        following symptoms:
&lt;br&gt;
&lt;br&gt;          -  fever
&lt;br&gt;
&lt;br&gt;          -  cough/dyspnea
&lt;br&gt;
&lt;br&gt;        </t>
  </si>
  <si>
    <t>Early CPAP Ventilation in COVID-19 Patients</t>
  </si>
  <si>
    <t>NCT04325646</t>
  </si>
  <si>
    <t>Sero-epidemiological Study of the SARS-CoV-2 Virus in France: Constitution of a Collection of Human Biological Samples</t>
  </si>
  <si>
    <t>CORSER</t>
  </si>
  <si>
    <t>Institut Pasteur</t>
  </si>
  <si>
    <t>https://clinicaltrials.gov/show/NCT04325646</t>
  </si>
  <si>
    <t>Bruno HOEN, Pr</t>
  </si>
  <si>
    <t>bruno.hoen@pasteur.fr</t>
  </si>
  <si>
    <t>+33 1 40 61 37 60</t>
  </si>
  <si>
    <t xml:space="preserve">
&lt;br&gt;        Inclusion Criteria:
&lt;br&gt;
&lt;br&gt;          -  Affiliated with or benefiting from a Social Security system
&lt;br&gt;
&lt;br&gt;          -  State of health compatible with a blood sample as defined in the protocol
&lt;br&gt;
&lt;br&gt;        Exclusion Criteria:
&lt;br&gt;
&lt;b</t>
  </si>
  <si>
    <t>SARS (Severe Acute Respiratory Syndrome);COVID-19</t>
  </si>
  <si>
    <t>Other: Human Biological samples</t>
  </si>
  <si>
    <t>Presence of specific anti-SARS-CoV-2 antibodies in the different study groups.</t>
  </si>
  <si>
    <t>NCT04330521</t>
  </si>
  <si>
    <t>Impact of the Coronavirus (COVID-19) on Patients With Cancer</t>
  </si>
  <si>
    <t>Stanford University</t>
  </si>
  <si>
    <t>https://clinicaltrials.gov/show/NCT04330521</t>
  </si>
  <si>
    <t xml:space="preserve">
&lt;br&gt;        Inclusion Criteria:
&lt;br&gt;
&lt;br&gt;          1. The patients must be 18 years or older.
&lt;br&gt;
&lt;br&gt;          2. Patients who opt in to complete the survey.
&lt;br&gt;
&lt;br&gt;          3. Patients must have the capacity to verbally consent for the interview.
&lt;</t>
  </si>
  <si>
    <t>Cancer;COVID-19</t>
  </si>
  <si>
    <t>Number of participants who fill out the survey and participate in the semi-structured interviews.</t>
  </si>
  <si>
    <t>NCT04331613</t>
  </si>
  <si>
    <t>Safety and Efficacy of CAStem for Severe COVID-19 Associated With/Without ARDS</t>
  </si>
  <si>
    <t>Safety and Efficacy Study of Human Embryonic Stem Cells Derived M Cells (CAStem) for the Treatment of Severe COVID-19 Associated With or Without Acute Respiratory Distress Syndrome (ARDS)</t>
  </si>
  <si>
    <t>Chinese Academy of Sciences</t>
  </si>
  <si>
    <t>https://clinicaltrials.gov/show/NCT04331613</t>
  </si>
  <si>
    <t>Zhou Qi, Doctor;Wang Liu, Doctor</t>
  </si>
  <si>
    <t>;wangliu@ioz.ac.cn</t>
  </si>
  <si>
    <t>;+86-01064807858</t>
  </si>
  <si>
    <t>Institute of zoology, Chinese Academy of Sciences;</t>
  </si>
  <si>
    <t xml:space="preserve">
&lt;br&gt;        Inclusion criteria:
&lt;br&gt;
&lt;br&gt;          1. Chinese patients, aged 18 to 70 years old, males or females;
&lt;br&gt;
&lt;br&gt;          2. Diagnosis of COVID-19, and confirm by chest CT scan;
&lt;br&gt;
&lt;br&gt;          3. According to the diagnosis and treatment p</t>
  </si>
  <si>
    <t>COVID-19;Acute Respiratory Distress Syndrome;Virus; Pneumonia;Acute Lung Injury</t>
  </si>
  <si>
    <t>Biological: CAStem</t>
  </si>
  <si>
    <t>Changes of lung imaging examinations;Adverse reaction (AE) and severe adverse reaction (SAE)</t>
  </si>
  <si>
    <t>NCT04331574</t>
  </si>
  <si>
    <t>Renin-Angiotensin System Inhibitors and COVID-19</t>
  </si>
  <si>
    <t>Phase IV Observational Study to Associate Hypertension and Hypertensinon Treatment to COVID19</t>
  </si>
  <si>
    <t>SARS-RAS</t>
  </si>
  <si>
    <t>Societa Italiana dell'Ipertensione Arteriosa</t>
  </si>
  <si>
    <t>https://clinicaltrials.gov/show/NCT04331574</t>
  </si>
  <si>
    <t>120 Years</t>
  </si>
  <si>
    <t>Guido Iaccarino, MD;Guido Grassi, MD;MariaLorenza Muiesan, MD;Claudio Borghi, MD;Claudio Ferri, MD;MASSIMO VOLPE, MD;Leonardo Sechi;Guido Iaccarino, MD, PhD;Marialorenza Muiesan</t>
  </si>
  <si>
    <t>;;;;;;;guiaccar@unina.it;</t>
  </si>
  <si>
    <t>;;;;;;;+390817464717;</t>
  </si>
  <si>
    <t>Federico II University;Inversity of Milan, BICOCCA;UniversitÃ  degli Studi di Brescia;University of Bologna;University of L'Aquila;Univerity of Rome "La Sapienza";University of Udine;</t>
  </si>
  <si>
    <t xml:space="preserve">
&lt;br&gt;        Inclusion Criteria:
&lt;br&gt;
&lt;br&gt;        Patients affected by COVID19 referring to italian outpatient clinics or hospitals
&lt;br&gt;
&lt;br&gt;        Exclusion Criteria:
&lt;br&gt;
&lt;br&gt;        -
&lt;br&gt;      </t>
  </si>
  <si>
    <t>COVID-19;Hypertension;Cardiovascular Diseases</t>
  </si>
  <si>
    <t>Numbers of COVID-19 patients enrolled with no symptoms, with moderate symptoms or with severe symptoms of pneumoni based on the WHO specification for ARDS that also used ACE inhibitors and/or Angiotensin Receptor Blockers (ARB) as antihypertensive agents;</t>
  </si>
  <si>
    <t>NCT04332016</t>
  </si>
  <si>
    <t>COVID-19 Biological Samples Collection</t>
  </si>
  <si>
    <t>Biological Samples Collection From Patients and Caregivers Treated at Bordeaux University Hospital for Asymptomatic and Symptomatic Severe Acute Respiratory Syndrome CoronaVirus 2 (SARS-CoV-2) Infection (COVID-19).</t>
  </si>
  <si>
    <t>COLCOV19-BX</t>
  </si>
  <si>
    <t>University Hospital, Bordeaux</t>
  </si>
  <si>
    <t>https://clinicaltrials.gov/show/NCT04332016</t>
  </si>
  <si>
    <t>Isabelle PELLEGRIN;Isabelle PELLEGRIN</t>
  </si>
  <si>
    <t>isabelle.pellegrin@chu-bordeaux.fr;isabelle.pellegrin@chu-bordeaux.fr</t>
  </si>
  <si>
    <t>05 57 82 11 50;05 57 82 11 50</t>
  </si>
  <si>
    <t xml:space="preserve">
&lt;br&gt;        Inclusion Criteria:
&lt;br&gt;
&lt;br&gt;          -  Patients / caregivers treated at Bordeaux University Hospital for asymptomatic or
&lt;br&gt;             symptomatic infection by SARS -CoV-2
&lt;br&gt;
&lt;br&gt;          -  men and women, adults and minors as well a</t>
  </si>
  <si>
    <t>Other: biological samples collection</t>
  </si>
  <si>
    <t>COVID-19 desease description;COVID-19 desease description</t>
  </si>
  <si>
    <t>NCT04325906</t>
  </si>
  <si>
    <t>Early PP With HFNC Versus HFNC in COVID-19 Induced Moderate to Severe ARDS</t>
  </si>
  <si>
    <t>Early Prone Positioning Combined With High-Flow Nasal Cannula Versus High-Flow Nasal Cannula in COVID-19 Induced Moderate to Severe ARDS</t>
  </si>
  <si>
    <t>Rush University Medical Center</t>
  </si>
  <si>
    <t>https://clinicaltrials.gov/show/NCT04325906</t>
  </si>
  <si>
    <t>Jie Li, PhD;Jie Li, PhD</t>
  </si>
  <si>
    <t>;Jie_Li@rush.edu</t>
  </si>
  <si>
    <t>;312-947-0065</t>
  </si>
  <si>
    <t>Rush University Medical Center;</t>
  </si>
  <si>
    <t xml:space="preserve">
&lt;br&gt;        Inclusion Criteria:
&lt;br&gt;
&lt;br&gt;          -  COVID-19 induced adult ARDS patients admitted to the medical ICU
&lt;br&gt;
&lt;br&gt;          -  PaO2/FiO2 is less than 200mmHg or FIO2 = 0.4 is required to maintain SpO2 at 88?93% on
&lt;br&gt;             HFNC trea</t>
  </si>
  <si>
    <t>Prone Positioning;High Flow Nasal Cannula;Acute Respiratory Distress Syndrome;Corona Virus Infection</t>
  </si>
  <si>
    <t>Device: high flow nasal cannula (HFNC);Procedure: Prone positioning (PP)</t>
  </si>
  <si>
    <t>Treatment failure;Intubation rate</t>
  </si>
  <si>
    <t>NCT04326036</t>
  </si>
  <si>
    <t>Use of cSVF Via IV Deployment for Residual Lung Damage After Symptomatic COVID-19 Infection</t>
  </si>
  <si>
    <t>Use of cSVF For Residual Lung Damage (COPD/Fibrotic Lung Disease After Symptomatic COVID-19 Infection For Residual Pulmonary Injury or Post-Adult Respiratory Distress Syndrome Following Viral (SARS-Co-2) Infection</t>
  </si>
  <si>
    <t>GARM-COVID19</t>
  </si>
  <si>
    <t>Healeon Medical Inc</t>
  </si>
  <si>
    <t>https://clinicaltrials.gov/show/NCT04326036</t>
  </si>
  <si>
    <t>Robert W Alexander, MD</t>
  </si>
  <si>
    <t>Global Alliance Regenerative Medicine</t>
  </si>
  <si>
    <t xml:space="preserve">
&lt;br&gt;        Inclusion Criteria:
&lt;br&gt;
&lt;br&gt;          -  Must have confirmed and documented Coronaviral (COVID-19) infection history with
&lt;br&gt;             involvement of lung tissues
&lt;br&gt;
&lt;br&gt;          -  Must be clear of any viral shed residual confirmed b</t>
  </si>
  <si>
    <t>Pulmonary Alveolar Proteinosis;COPD;Idiopathic Pulmonary Fibrosis;Viral Pneumonia;Coronavirus Infection;Interstitial Lung Disease</t>
  </si>
  <si>
    <t>Procedure: Microcannula Harvest Adipose Derived tissue stromal vascular fraction (tSVF);Device: Centricyte 1000;Procedure: IV Deployment Of cSVF In Sterile Normal Saline IV Solution;Drug: Liberase Enzyme (Roche);Drug: Sterile Normal Saline for Intravenous</t>
  </si>
  <si>
    <t>Incidence of Treatment-Emergent Adverse Events</t>
  </si>
  <si>
    <t>NCT04332835</t>
  </si>
  <si>
    <t>Convalescent Plasma for Patients With COVID-19: A Randomized, Open Label, Parallel, Controlled Clinical Study</t>
  </si>
  <si>
    <t>CP-COVID-19</t>
  </si>
  <si>
    <t>Universidad del Rosario</t>
  </si>
  <si>
    <t>https://clinicaltrials.gov/show/NCT04332835</t>
  </si>
  <si>
    <t>Colombia</t>
  </si>
  <si>
    <t>Juan M Anaya Cabrera, MD, PhD;Juan M Anaya Cabrera, MD, PhD;Gustavo Quintero, MD, MSc</t>
  </si>
  <si>
    <t>;anayajm@gmail.com;gustavo.quintero@urosario.edu.co</t>
  </si>
  <si>
    <t>;+57 321 233 9828;+57 318 3606458</t>
  </si>
  <si>
    <t>Universidad del Rosario;</t>
  </si>
  <si>
    <t xml:space="preserve">
&lt;br&gt;        Inclusion Criteria:Fulfilling all the following criteria
&lt;br&gt;
&lt;br&gt;          1. Aged between 18 and 60 years, male or female.
&lt;br&gt;
&lt;br&gt;          2. Hospitalized participants with diagnosis of COVID 19 by Real Time - Polymerase Chain
&lt;br&gt;      </t>
  </si>
  <si>
    <t>Coronavirus;Coronavirus Infection</t>
  </si>
  <si>
    <t>Drug: Plasma;Drug: Hydroxychloroquine;Drug: Azithromycin</t>
  </si>
  <si>
    <t>Change in Immunoglobulin G COVID-19 Titers;Change in Immunoglobulin M COVID-19 Titers;Change in Viral Load</t>
  </si>
  <si>
    <t>NCT04333251</t>
  </si>
  <si>
    <t>Study Testing Convalescent Plasma vs Best Supportive Care</t>
  </si>
  <si>
    <t>Evaluating Convalescent Plasma to Decrease Coronavirus Associated Complications. A Phase I Study Comparing the Efficacy and Safety of High-titer Anti-Sars-CoV-2 Plasma vs Best Supportive Care in Hospitalized Patients With Interstitial Pneumonia Due to COV</t>
  </si>
  <si>
    <t>Baylor Research Institute</t>
  </si>
  <si>
    <t>https://clinicaltrials.gov/show/NCT04333251</t>
  </si>
  <si>
    <t xml:space="preserve">
&lt;br&gt;        Inclusion Criteria Donor:
&lt;br&gt;
&lt;br&gt;          -  18 years or older
&lt;br&gt;
&lt;br&gt;          -  must have been hospitalized w/COVID-19 respiratory symptoms and confirmation via
&lt;br&gt;             COVID-19 SARS-CoV-2 RT-PCR testing but are now PCR negat</t>
  </si>
  <si>
    <t>Pneumonia, Interstitial</t>
  </si>
  <si>
    <t>Biological: high-titer anti-Sars-CoV-2 plasma;Other: oxygen therapy</t>
  </si>
  <si>
    <t>reduction in oxygen and ventilation support</t>
  </si>
  <si>
    <t>NCT04327180</t>
  </si>
  <si>
    <t>PREdiction of DIagnosed Covid-19 infecTion in IUC Patients</t>
  </si>
  <si>
    <t>PCR-COVID-19 Predictors of Positivity in Patients Admitted to ICU for Respiratory Infection: A Prospective Observational Cohort Study</t>
  </si>
  <si>
    <t>PREDICT</t>
  </si>
  <si>
    <t>University Hospital, Lille</t>
  </si>
  <si>
    <t>https://clinicaltrials.gov/show/NCT04327180</t>
  </si>
  <si>
    <t>Julien Poissy, MD,PhD;Julien Poissy, MD,PhD;</t>
  </si>
  <si>
    <t>;julien.poissy@chru-lille.fr;</t>
  </si>
  <si>
    <t>;0320444495;0320445962</t>
  </si>
  <si>
    <t>University Hospital, Lille;</t>
  </si>
  <si>
    <t xml:space="preserve">
&lt;br&gt;        Inclusion Criteria:
&lt;br&gt;
&lt;br&gt;          -  All patient admitted in ICU Lille Hospital and hospitalized in the unit "Emergent
&lt;br&gt;             Biological Risk" (REB) before a suspicion of infection with COVID-19
&lt;br&gt;
&lt;br&gt;          -  Clinical i</t>
  </si>
  <si>
    <t>Infection Viral;Coronavirus;ARDS;Pneumonia</t>
  </si>
  <si>
    <t>Correlation between nasal and deep PCR positivity for Covid-19 patients performed and all predictors for Covid-19 patients performed within 24 hours of admission to ICU</t>
  </si>
  <si>
    <t>NCT04327349</t>
  </si>
  <si>
    <t>Investigating Effect of Convalescent Plasma on COVID-19 Patients Outcome: A Clinical Trial</t>
  </si>
  <si>
    <t>Mazandaran University of Medical Sciences</t>
  </si>
  <si>
    <t>https://clinicaltrials.gov/show/NCT04327349</t>
  </si>
  <si>
    <t>30 Years</t>
  </si>
  <si>
    <t>Iran, Islamic Republic of</t>
  </si>
  <si>
    <t>Majid Saeedi, Ph.D.</t>
  </si>
  <si>
    <t>Vice-Chancellor for Research, Mazandaran University of Medical Sciences</t>
  </si>
  <si>
    <t xml:space="preserve">
&lt;br&gt;        Inclusion Criteria:
&lt;br&gt;
&lt;br&gt;        Recipient:
&lt;br&gt;
&lt;br&gt;          1. COVID-19 Patients
&lt;br&gt;
&lt;br&gt;          2. Consent to attend the study
&lt;br&gt;
&lt;br&gt;          3. Age 30 to 70 years
&lt;br&gt;
&lt;br&gt;          4. Don't be intubated
&lt;br&gt;
&lt;br&gt;          5. </t>
  </si>
  <si>
    <t>Biological: Convalescent Plasma</t>
  </si>
  <si>
    <t>Mortality changes in day 10;Mortality changes in day 30;Changes of C-reactive protein;Changes of C-reactive protein;Changes of C-reactive protein;Changes of Interleukin 6;Changes of Interleukin 6;Changes of Interleukin 6;Changes of tumor necrosis factor-a</t>
  </si>
  <si>
    <t>NCT04331899</t>
  </si>
  <si>
    <t>Mild COVID-19 Peginterferon Lambda</t>
  </si>
  <si>
    <t>A Phase 2 Randomized, Open Label Study of a Single Dose of Peginterferon Lambda-1a Compared With Placebo in Outpatients With Mild COVID-19</t>
  </si>
  <si>
    <t>COVID-Lambda</t>
  </si>
  <si>
    <t>https://clinicaltrials.gov/show/NCT04331899</t>
  </si>
  <si>
    <t>Upinder Singh;Upinder Singh</t>
  </si>
  <si>
    <t>;usingh@stanford.edu</t>
  </si>
  <si>
    <t>;6507234045</t>
  </si>
  <si>
    <t>Professor (Medicine -Infectious Diseases);</t>
  </si>
  <si>
    <t xml:space="preserve">
&lt;br&gt;        Inclusion Criteria:
&lt;br&gt;
&lt;br&gt;          1. Age = 18 years and = 64 years at the time of the assessment
&lt;br&gt;
&lt;br&gt;          2. Able and willing to understand the study, adhere to all study procedures, and provide
&lt;br&gt;             written informe</t>
  </si>
  <si>
    <t>Drug: Peginterferon Lambda-1a;Other: Standard of Care Treatment</t>
  </si>
  <si>
    <t>Duration of Viral shedding of SARS-CoV-2 by qRT-PCR</t>
  </si>
  <si>
    <t>NCT04333862</t>
  </si>
  <si>
    <t>Assessment of Covid-19 Infection Rates in Healthcare Workers Using a Desynchronization Strategy</t>
  </si>
  <si>
    <t>Covid-19</t>
  </si>
  <si>
    <t>University Hospital Inselspital, Berne</t>
  </si>
  <si>
    <t>https://clinicaltrials.gov/show/NCT04333862</t>
  </si>
  <si>
    <t>Switzerland</t>
  </si>
  <si>
    <t>Guido Beldi, Prof. Dr.;Guido Beldi;Guido Beldi</t>
  </si>
  <si>
    <t>;Guido.Beldi@insel.ch;Guido.Beldi@insel.ch</t>
  </si>
  <si>
    <t>;0316328275;0316328275</t>
  </si>
  <si>
    <t>University Hospital Inselspital, Berne;</t>
  </si>
  <si>
    <t xml:space="preserve">
&lt;br&gt;        Inclusion Criteria:
&lt;br&gt;
&lt;br&gt;          -  Healthcare workers of the Department for Visceral Surgery and Medicine
&lt;br&gt;
&lt;br&gt;          -  Patients of the Department for Visceral Surgery and Medicine
&lt;br&gt;
&lt;br&gt;          -  Written informed consent</t>
  </si>
  <si>
    <t>SARS-CoV-2</t>
  </si>
  <si>
    <t>Fraction of healthcare workers infected with SARS-CoV-2</t>
  </si>
  <si>
    <t>NCT04332666</t>
  </si>
  <si>
    <t>Angiotensin-(1,7) Treatment in COVID-19: the ATCO Trial</t>
  </si>
  <si>
    <t>ATCO</t>
  </si>
  <si>
    <t>Erasme University Hospital</t>
  </si>
  <si>
    <t>https://clinicaltrials.gov/show/NCT04332666</t>
  </si>
  <si>
    <t xml:space="preserve">Allocation: Randomized. Intervention model: Parallel Assignment. Primary purpose: Treatment. Masking: Triple (Participant, Investigator, Outcomes Assessor). </t>
  </si>
  <si>
    <t>Filippo Annoni, MD;Robson AS Santos, MD,PhD;filippo annoni, MD</t>
  </si>
  <si>
    <t>;;filippo.annoni@erasme.ulb.ac.be</t>
  </si>
  <si>
    <t>;;0032(0)483141483</t>
  </si>
  <si>
    <t>Erasme hospital;Minas Gerais University;</t>
  </si>
  <si>
    <t xml:space="preserve">
&lt;br&gt;        Inclusion Criteria:
&lt;br&gt;
&lt;br&gt;          -  Age &gt; 18 years old
&lt;br&gt;
&lt;br&gt;          -  Expected ICU stay of &gt; 48 hours
&lt;br&gt;
&lt;br&gt;          -  Bilateral Viral Pneumonia
&lt;br&gt;
&lt;br&gt;          -  Orotracheal intubation from less than 24 hours
&lt;br&gt;
&lt;br&gt; </t>
  </si>
  <si>
    <t>Coronavirus;Respiratory Failure;Coronavirus Sars-Associated as Cause of Disease Classified Elsewhere;SARS-CoV-2</t>
  </si>
  <si>
    <t>Drug: Angiotensin 1-7;Drug: Placebos</t>
  </si>
  <si>
    <t>ventilator free days</t>
  </si>
  <si>
    <t>NCT04333550</t>
  </si>
  <si>
    <t>Application of Desferal to Treat COVID-19</t>
  </si>
  <si>
    <t>Application of Iron Chelator (Desferal) to Reduce the Severity of COVID-19 Manifestations</t>
  </si>
  <si>
    <t>Kermanshah University of Medical Sciences</t>
  </si>
  <si>
    <t>https://clinicaltrials.gov/show/NCT04333550</t>
  </si>
  <si>
    <t>3 Years</t>
  </si>
  <si>
    <t>Alireza Ghaffarieh, MD;Yadollah Shakiba, MD, PhD;Amir Kiani, PhD;Alireza Ghaffarieh, MD;Yadollah Shakiba, MD, PhD</t>
  </si>
  <si>
    <t>;;;alireza_ghaffarieh@meei.harvard.edu;</t>
  </si>
  <si>
    <t>;;;+1-608-698-7334;</t>
  </si>
  <si>
    <t>Regenerative Medicine Research Center, Kermanshah University of Medical Sciences, Kermanshah, Iran;Regenerative Medicine Research Center, Kermanshah University of Medical Sciences, Kermanshah, Iran;Regenerative Medicine Research Center, Kermanshah Univers</t>
  </si>
  <si>
    <t xml:space="preserve">
&lt;br&gt;        Inclusion Criteria:
&lt;br&gt;
&lt;br&gt;        Clinical diagnosis of COVID-19 Disease,
&lt;br&gt;
&lt;br&gt;        Exclusion Criteria:
&lt;br&gt;
&lt;br&gt;        Previous history of allergy to Deferoxamin, Pregnancy, kidney dysfunction,
&lt;br&gt;      </t>
  </si>
  <si>
    <t>Drug: Deferoxamine</t>
  </si>
  <si>
    <t>NCT04327674</t>
  </si>
  <si>
    <t>The Use of Focused Lung Ultrasound in Patients Suspected of COVID-19</t>
  </si>
  <si>
    <t>https://clinicaltrials.gov/show/NCT04327674</t>
  </si>
  <si>
    <t>SÃ¸ren H Skaarup;SÃ¸ren H Skaarup</t>
  </si>
  <si>
    <t>;soeska@rm.dk</t>
  </si>
  <si>
    <t>;28911869</t>
  </si>
  <si>
    <t>Aarhus Universitets Hospital;</t>
  </si>
  <si>
    <t xml:space="preserve">
&lt;br&gt;        Inclusion Criteria:
&lt;br&gt;
&lt;br&gt;          -  Clinical suspicion of COVID-19 requiring contact to a hospital.
&lt;br&gt;
&lt;br&gt;        Exclusion Criteria:
&lt;br&gt;
&lt;br&gt;          -  Age less than 18 years
&lt;br&gt;
&lt;br&gt;          -  Previous enrollment in this stud</t>
  </si>
  <si>
    <t>FLUS findings and respiratory failure</t>
  </si>
  <si>
    <t>NCT04328454</t>
  </si>
  <si>
    <t>Clinical Characteristics and Prognostic Factors of Patients With COVID-19</t>
  </si>
  <si>
    <t>Clinical Characteristics and Prognostic Factors of Patients With COVID-19 in Chibi Hospital of Hubei Province</t>
  </si>
  <si>
    <t>Shanghai 10th People's Hospital</t>
  </si>
  <si>
    <t>https://clinicaltrials.gov/show/NCT04328454</t>
  </si>
  <si>
    <t>Ming Li, M.D.</t>
  </si>
  <si>
    <t>mlid163@163.com</t>
  </si>
  <si>
    <t xml:space="preserve">
&lt;br&gt;        Inclusion Criteria:
&lt;br&gt;
&lt;br&gt;          -  Adult aged &gt;=18years old; Diagnosed with CONVID19. Diagnostic criteria including:
&lt;br&gt;             Laboratory (RT-PCR) confirmed SARS-Cov-2 infection; CT of the lung conformed to the
&lt;br&gt;             </t>
  </si>
  <si>
    <t>Other: retrospective analysis</t>
  </si>
  <si>
    <t>Time to negative conversion of severe acute respiratory syndrome coronavirus 2</t>
  </si>
  <si>
    <t>NCT04333693</t>
  </si>
  <si>
    <t>Outcomes of Vascular Surgery in COVID-19 Infection: National Cohort Study</t>
  </si>
  <si>
    <t>Outcomes of Vascular Surgery in COVID-19 Infection: National Cohort Study (Covid-VAS)</t>
  </si>
  <si>
    <t>Covid-VAS</t>
  </si>
  <si>
    <t>Vascular Investigation Network Spanish Society for Angiology and Vascular Surgery</t>
  </si>
  <si>
    <t>https://clinicaltrials.gov/show/NCT04333693</t>
  </si>
  <si>
    <t>Spain</t>
  </si>
  <si>
    <t>Enrique M San Norberto, MD, PhD, MsC;Enrique M San Norberto, MD, PhD, MsC</t>
  </si>
  <si>
    <t>esannorberto@hotmail.com;esannorberto@hotmail.com</t>
  </si>
  <si>
    <t>0034686754618;0034686754618</t>
  </si>
  <si>
    <t xml:space="preserve">
&lt;br&gt;        Inclusion Criteria:
&lt;br&gt;
&lt;br&gt;          -  Adults (age =18 years) undergoing ANY type of vascular surgery in an operating
&lt;br&gt;             theatre, this includes obstetrics. AND
&lt;br&gt;
&lt;br&gt;          -  Either before or after surgery: (i) lab tes</t>
  </si>
  <si>
    <t>Vascular Surgical Procedures;COVID-19;Postoperative Complications</t>
  </si>
  <si>
    <t>Procedure: Vascular surgery</t>
  </si>
  <si>
    <t>30-days mortality</t>
  </si>
  <si>
    <t>NCT04334967</t>
  </si>
  <si>
    <t>Hydroxychloroquine in Patients With Newly Diagnosed COVID-19 Compared to Standard of Care</t>
  </si>
  <si>
    <t>Randomized Study to Evaluate the Safety and Antiviral Efficacy of Hydroxychloroquine in Patients With Newly Diagnosed COVID-19 Compared to Standard of Care Treatment</t>
  </si>
  <si>
    <t>Providence Health &amp; Services</t>
  </si>
  <si>
    <t>https://clinicaltrials.gov/show/NCT04334967</t>
  </si>
  <si>
    <t>45 Years</t>
  </si>
  <si>
    <t xml:space="preserve">Allocation: Randomized. Intervention model: Parallel Assignment. Primary purpose: Treatment. Masking: Single (Outcomes Assessor). </t>
  </si>
  <si>
    <t>Brian Kendal, MD;Trista Johnson, PhD, MPH</t>
  </si>
  <si>
    <t>Providence Medical Group Infectious Disease;Providence Ambulatory Quality and Clinical Services</t>
  </si>
  <si>
    <t xml:space="preserve">
&lt;br&gt;        Inclusion Criteria:
&lt;br&gt;
&lt;br&gt;          -  Must have positive nasopharyngeal swab for SARS-CoV-2 diagnosed via outpatient testing
&lt;br&gt;             within the previous 48 hours
&lt;br&gt;
&lt;br&gt;          -  Age = 45 years
&lt;br&gt;
&lt;br&gt;          -  Not hosp</t>
  </si>
  <si>
    <t>COVID-19;Corona Virus Infection;SARS-CoV-2;2019-nCoV;2019 Novel Coronavirus</t>
  </si>
  <si>
    <t>Drug: Hydroxychloroquine;Dietary Supplement: Vitamin C</t>
  </si>
  <si>
    <t>Total Mechanical Ventilation;Total Hospitalization</t>
  </si>
  <si>
    <t>NCT04334629</t>
  </si>
  <si>
    <t>LIBA Trial in COVID-19</t>
  </si>
  <si>
    <t>Lipid Ibuprofen Versus Standard of Care for Acute Hypoxemic Respiratory Failure Due to COVID-19: a Multicentre, Randomised, Controlled Trial</t>
  </si>
  <si>
    <t>LIBA</t>
  </si>
  <si>
    <t>King's College London</t>
  </si>
  <si>
    <t>https://clinicaltrials.gov/show/NCT04334629</t>
  </si>
  <si>
    <t xml:space="preserve">Allocation: Randomized. Intervention model: Parallel Assignment. Primary purpose: Treatment. Masking: Double (Investigator, Outcomes Assessor). </t>
  </si>
  <si>
    <t>Manu Shankar-Hari, MBBS;Ndaba Mazibuko, MD</t>
  </si>
  <si>
    <t>;ndaba.mazibuko@nhs.net</t>
  </si>
  <si>
    <t>;07961949717</t>
  </si>
  <si>
    <t>Guys and St Thomas' NHS Foundation Trust;</t>
  </si>
  <si>
    <t xml:space="preserve">
&lt;br&gt;        Inclusion Criteria:
&lt;br&gt;
&lt;br&gt;          1. Male or female patients aged 18 years and above;
&lt;br&gt;
&lt;br&gt;          2. Hospitalised;
&lt;br&gt;
&lt;br&gt;          3. Confirmed or suspected SARS-CoV-2 infection;
&lt;br&gt;
&lt;br&gt;          4. National Early Warning Sco</t>
  </si>
  <si>
    <t>Coronavirus;Respiratory Distress Syndrome;SARS-CoV Infection</t>
  </si>
  <si>
    <t>Drug: Ibuprofen</t>
  </si>
  <si>
    <t>Time to mechanical ventilation;Disease progression</t>
  </si>
  <si>
    <t>NCT04334850</t>
  </si>
  <si>
    <t>Use of a Respiratory Multiplex PCR and Procalcitonin to Reduce Antibiotics Exposure in Patients With Severe Confirmed COVID-19 Pneumonia</t>
  </si>
  <si>
    <t>Use of a Respiratory Multiplex PCR and Procalcitonin to Reduce Antibiotics Exposure in Patients With Severe Confirmed COVID-19 Pneumonia : a Multicenter, Parallel-group, Open-label, Randomized Controlled Trial</t>
  </si>
  <si>
    <t>MultiCov</t>
  </si>
  <si>
    <t>https://clinicaltrials.gov/show/NCT04334850</t>
  </si>
  <si>
    <t>Muriel FARTOUKH, PU-PH MD PHD;Muriel FARTOUKH, PU-PH MD PHD;Muriel FARTOUKH, PU-PH MD PHD</t>
  </si>
  <si>
    <t>;muriel.fartoukh@aphp.fr;muriel.fartoukh@aphp.fr</t>
  </si>
  <si>
    <t>;01 56 01 65 74;01 56 01 65 74</t>
  </si>
  <si>
    <t>Assistance Publique - HÃ´pitaux de Paris;</t>
  </si>
  <si>
    <t xml:space="preserve">
&lt;br&gt;        Inclusion Criteria:
&lt;br&gt;
&lt;br&gt;          -  Adults (&gt;= 18 years) admitted to the ICU;
&lt;br&gt;
&lt;br&gt;          -  Severe confirmed COVID-19 pneumonia, defined by i) a newly-appeared pulmonary
&lt;br&gt;             parenchymal infiltrate; and ii) a positiv</t>
  </si>
  <si>
    <t>Covid19;Pneumonia</t>
  </si>
  <si>
    <t>Procedure: Combined use of a respiratory broad panel multiplex PCR and procalcitonin;Other: Usual antibiotic treatment</t>
  </si>
  <si>
    <t>Number of antibiotic free days</t>
  </si>
  <si>
    <t>ACTRN12620000438954</t>
  </si>
  <si>
    <t>Utilizing lung ultrasound in COVID-19 patients in ICU â€“ comparison of management strategies on survival and time on ventilation.</t>
  </si>
  <si>
    <t xml:space="preserve">Utilizing lung ultrasound in COVID-19 patients in ICU â€“ comparison of management strategies on survival and time on ventilation.                                                                                                                             </t>
  </si>
  <si>
    <t>Griffith University</t>
  </si>
  <si>
    <t>https://anzctr.org.au/ACTRN12620000438954.aspx</t>
  </si>
  <si>
    <t>Purpose: Natural history;Duration: Longitudinal;Selection: Defined population;Timing: Prospective;</t>
  </si>
  <si>
    <t>Inclusion criteria: Positive for COVID 19 with pulmonary involvement - severe
&lt;br&gt;Admission or being considered for admission to intensive care unit</t>
  </si>
  <si>
    <t>Exclusion criteria: Moribund or for palliative care</t>
  </si>
  <si>
    <t>COVID-19;Acute respiratory distress syndrome;Pneumonia; &lt;br&gt;COVID-19 &lt;br&gt;Acute respiratory distress syndrome &lt;br&gt;Pneumonia;Infection - Other infectious diseases;Respiratory - Other respiratory disorders / diseases</t>
  </si>
  <si>
    <t xml:space="preserve">Patients with pulmonary infection and COVID 19 will have their respiratory management during ICU admission decided in one of two ways&lt;br&gt;Method 1. Lung ultrasound will be used to make management decisions - this is a non-invasive way of ultrasounding the </t>
  </si>
  <si>
    <t>Length of stay intensive care unit from patient medical record[Discharge from intensive care];Mortality[28 day post discharge from ICU];Mortality[During Intensive care unit stay &lt; 14 days]</t>
  </si>
  <si>
    <t>NCT04329559</t>
  </si>
  <si>
    <t>COVID-19 in Patients With Pre-existing Cirrhosis (COVID-Cirrhosis-CHESS2002): A Multicentre Observational Study</t>
  </si>
  <si>
    <t>Clinical Characteristics of COVID-19 in Patients With Pre-existing Cirrhosis (COVID-Cirrhosis-CHESS2002): A Multicentre Observational Study</t>
  </si>
  <si>
    <t>Hepatopancreatobiliary Surgery Institute of Gansu Province</t>
  </si>
  <si>
    <t>https://clinicaltrials.gov/show/NCT04329559</t>
  </si>
  <si>
    <t xml:space="preserve"> ; ; ; ; ; ; ; ; ; ; ; ; ; ; ; ; </t>
  </si>
  <si>
    <t>Mingkai Chen, MD;Xiaolong Qi, MD;Fengmei Wang, MD;Ye Gu, MD;Zicheng Jiang, MD;Guo Zhang, MD;Yong Zhang, MD;Dengxiang Liu, MD;Qing He, MD;Hua Yang, MD;Zhengyan Wang, MD;Bin Xiong, MD;Xiaodan Li, MD;Hongguang Zhang, MD;Chuxiao Shao, MD;Hongmei Yue, MD;Xiaol</t>
  </si>
  <si>
    <t>;;;;;;;;;;;;;;;;qixiaolong@vip.163.com</t>
  </si>
  <si>
    <t>;;;;;;;;;;;;;;;;+86-18588602600</t>
  </si>
  <si>
    <t>Renmin Hospital of Wuhan University;LanZhou University;Tianjin Second People's Hospital;Sixth Peopleâ€™s Hospital of Shenyang;Ankang Central Hospital;Guangxi Zhuang Autonomous Region;Dalian Sixth Peopleâ€™s Hospital;Xingtai People's Hospital;Shenzhen Thir</t>
  </si>
  <si>
    <t xml:space="preserve">
&lt;br&gt;        Inclusion Criteria:
&lt;br&gt;
&lt;br&gt;          -  1) Aged 18 or above;
&lt;br&gt;
&lt;br&gt;          -  2) Laboratory-confirmed COVID-19 infection;
&lt;br&gt;
&lt;br&gt;          -  3) Pre-existing liver cirrhosis based on liver biopsy or clinical findings.
&lt;br&gt;
&lt;br&gt;      </t>
  </si>
  <si>
    <t>COVID-19;Liver Cirrhosis</t>
  </si>
  <si>
    <t>All-cause mortality of COVID-19 patients with liver cirrhosis</t>
  </si>
  <si>
    <t>NCT04331600</t>
  </si>
  <si>
    <t>ChloroQUine As antiviRal treAtmeNT In coroNavirus infEction 2020</t>
  </si>
  <si>
    <t>Multicenter, Randomized, Open-label, Non-commercial, Investigator-initiated Study to Evaluate the Effectiveness and Safety of Chloroquine Phosphate in Combination With Telemedicine in the Reduction of Risk of Disease-related Hospitalization or Death, in A</t>
  </si>
  <si>
    <t>QUARANTINE2020</t>
  </si>
  <si>
    <t>Wroclaw Medical University</t>
  </si>
  <si>
    <t>https://clinicaltrials.gov/show/NCT04331600</t>
  </si>
  <si>
    <t>Marta Duda-Sikula, MBA</t>
  </si>
  <si>
    <t>marta.duda-sikula@umed.wroc.pl</t>
  </si>
  <si>
    <t>48 71 784 00 34</t>
  </si>
  <si>
    <t xml:space="preserve">
&lt;br&gt;        INCLUSION CRITERIA
&lt;br&gt;
&lt;br&gt;          1. age &gt;=60 years OR age 18-59 years with one of the following conditions:
&lt;br&gt;
&lt;br&gt;               1. chronic lung disease
&lt;br&gt;
&lt;br&gt;               2. chronic cardiovascular disease
&lt;br&gt;
&lt;br&gt;              </t>
  </si>
  <si>
    <t>Drug: Chloroquine phosphate;Other: Telemedicine</t>
  </si>
  <si>
    <t>COVID-19-related hospitalization or all-cause death</t>
  </si>
  <si>
    <t>ACTRN12620000449932</t>
  </si>
  <si>
    <t>Maternal and neonatal outcomes from women infected with SARS-COV2 (COVID-19) during pregnancy</t>
  </si>
  <si>
    <t xml:space="preserve">Prospective registry of maternal, perinatal and neonatal outcomes from pregnancies infected with SARS-COV2 (COVID-19)                                                                                                                                          </t>
  </si>
  <si>
    <t>University of Melbourne</t>
  </si>
  <si>
    <t>https://anzctr.org.au/ACTRN12620000449932.aspx</t>
  </si>
  <si>
    <t>Females</t>
  </si>
  <si>
    <t>Inclusion criteria: All pregnant women admitted to a participating hospital with COVID-19 during pregnancy</t>
  </si>
  <si>
    <t>Exclusion criteria: Suspected COVID-19 not subsequently confirmed on PCR, serology or imaging</t>
  </si>
  <si>
    <t>Pregnancy;COVID-19 infection; &lt;br&gt;Pregnancy &lt;br&gt;COVID-19 infection;Reproductive Health and Childbirth - Childbirth and postnatal care;Reproductive Health and Childbirth - Complications of newborn;Reproductive Health and Childbirth - Fetal medicine and com</t>
  </si>
  <si>
    <t>All women infected with SARS-CoV 2 (novel coronavirus) infection or who were diagnosed with COVID-19 during pregnancy. Observation will continue throughout pregnancy up until 6 weeks postpartum. In addition to standard care, women will be asked to complet</t>
  </si>
  <si>
    <t>Maternal mortality from COVID-19[During pregnancy until 6 weeks postpartum];Perinatal mortality (stillbirth, neonatal death)[During pregnancy and until day 28 in the neonate]</t>
  </si>
  <si>
    <t>ACTRN12620000457943</t>
  </si>
  <si>
    <t>Hydroxychloroquine for the Community-Based Treatment of COVID-19</t>
  </si>
  <si>
    <t xml:space="preserve">A Randomised, Double Blind, Placebo-Controlled Trial of the Efficacy of Hydroxychloroquine for the Community-Based Treatment of Adults With Diagnosed COVID-19
                                                                                               </t>
  </si>
  <si>
    <t>Medical Research Institute of New Zealand</t>
  </si>
  <si>
    <t>https://anzctr.org.au/ACTRN12620000457943.aspx</t>
  </si>
  <si>
    <t>Purpose: Treatment; Allocation: Randomised controlled trial; Masking: Blinded (masking used);Assignment: Parallel;Type of endpoint: Efficacy;</t>
  </si>
  <si>
    <t>New Zealand</t>
  </si>
  <si>
    <t>Inclusion criteria: â€¢	Aged 18 to 75 years.
&lt;br&gt;â€¢	Laboratory confirmed SARS-CoV2 infection. 
&lt;br&gt;â€¢	Advised to self-manage COVID-19 in the community by the regional public health team. 
&lt;br&gt;â€¢	In the Investigatorâ€™s opinion, is able and willing to c</t>
  </si>
  <si>
    <t>Exclusion criteria: â€¢	Known pregnancy or planning to become pregnant during the study period
&lt;br&gt;â€¢	Currently breastfeeding
&lt;br&gt;â€¢	Known maculopathy or retinal disorder.
&lt;br&gt;â€¢	Known cardiac disease/dysrhythmia or prolonged QTc
&lt;br&gt;â€¢	Know renal dis</t>
  </si>
  <si>
    <t>COVID-19; &lt;br&gt;COVID-19;Infection - Other infectious diseases;Respiratory - Other respiratory disorders / diseases</t>
  </si>
  <si>
    <t>Oral administration of Hydroxychloroquine capsules for five days. &lt;br&gt;Day 1: 800mg (4 capsules) Hydroxychloroquine stat&lt;br&gt;Days 2 - 5: 400mg (2 capsules) Hydroxychloroquine once daily&lt;br&gt;Adherence to trial treatment will be assessed through the study diar</t>
  </si>
  <si>
    <t>Efficacy of Hydroxychloroquine in the community-based management of COVID-19 assessed by the mean daily InFLUenza Patient-Reported Outcome (FLU-PRO) illness severity score[Day 5 of treatment administration]</t>
  </si>
  <si>
    <t>NCT04335019</t>
  </si>
  <si>
    <t>Interest of the Use of Pulmonary Ultrasound in the Referral of Patients With or Suspected COVID-19 +</t>
  </si>
  <si>
    <t>eChoVid</t>
  </si>
  <si>
    <t>https://clinicaltrials.gov/show/NCT04335019</t>
  </si>
  <si>
    <t>Mehdi BENCHOUFI, MD;Mehdi BENCHOUFI, MD</t>
  </si>
  <si>
    <t>;mehdi.benchoufi@aphp.fr</t>
  </si>
  <si>
    <t>;+33(0) 6 30 37 11 00</t>
  </si>
  <si>
    <t xml:space="preserve">
&lt;br&gt;        Inclusion criteria :
&lt;br&gt;
&lt;br&gt;          -  &gt; 18 years old
&lt;br&gt;
&lt;br&gt;          -  Suspected of COVID-19 infection or having a systematic COVID-19 screening
&lt;br&gt;
&lt;br&gt;        Exclusion criteria :
&lt;br&gt;
&lt;br&gt;          -  Patients on whom the ultraso</t>
  </si>
  <si>
    <t>2019-nCoV (COVID-19);Interstitial Pneumonia</t>
  </si>
  <si>
    <t>Other: Pulmonary ultrasound</t>
  </si>
  <si>
    <t>Association of pulmonary lesions on ultrasound on D0 classified according to three stages of severity</t>
  </si>
  <si>
    <t>NCT04335084</t>
  </si>
  <si>
    <t>A Study of Hydroxychloroquine, Vitamin C, Vitamin D, and Zinc for the Prevention of COVID-19 Infection</t>
  </si>
  <si>
    <t>An Open Label Phase II Pilot Study of Hydroxychloroquine, Vitamin C, Vitamin D, and Zinc for the Prevention of COVID-19 Infection</t>
  </si>
  <si>
    <t>HELPCOVID-19</t>
  </si>
  <si>
    <t>ProgenaBiome</t>
  </si>
  <si>
    <t>https://clinicaltrials.gov/show/NCT04335084</t>
  </si>
  <si>
    <t>Sabine Hazan, MD;Sabine Hazan, MD</t>
  </si>
  <si>
    <t>;sabinehazan@aim.com</t>
  </si>
  <si>
    <t>;805-200-7426</t>
  </si>
  <si>
    <t>ProgenaBiome;</t>
  </si>
  <si>
    <t xml:space="preserve">
&lt;br&gt;        Inclusion Criteria:
&lt;br&gt;
&lt;br&gt;          1. Signed informed consent, demonstrating that the subject understands the procedures
&lt;br&gt;             required for the study and the purpose of the study
&lt;br&gt;
&lt;br&gt;          2. Healthy male or female sub</t>
  </si>
  <si>
    <t>Drug: Hydroxychloroquine;Dietary Supplement: Vitamin C;Dietary Supplement: Vitamin D;Dietary Supplement: Zinc</t>
  </si>
  <si>
    <t>Safety as determined by presence of side effects;Safety as determined by blood pressure readings;Prevention of COVID-19 measured by negative testing with RT-PCR</t>
  </si>
  <si>
    <t>NCT04335279</t>
  </si>
  <si>
    <t>Evaluation of the Scleroderma Patient-centered Intervention Network COVID-19 Home-isolation Activities Together Program</t>
  </si>
  <si>
    <t>A Partially Nested RCT to Evaluate the Effectiveness of the Scleroderma Patient-centered Intervention Network COVID-19 Home-isolation Activities Together (SPIN-CHAT) Program to Reduce Anxiety Among At-Risk Scleroderma Patients</t>
  </si>
  <si>
    <t>SPIN-CHAT</t>
  </si>
  <si>
    <t>Lady Davis Institute</t>
  </si>
  <si>
    <t>https://clinicaltrials.gov/show/NCT04335279</t>
  </si>
  <si>
    <t xml:space="preserve">Allocation: Randomized. Intervention model: Parallel Assignment. Primary purpose: Supportive Care. Masking: None (Open Label). </t>
  </si>
  <si>
    <t>Brett D Thombs, PhD;Marie-Eve Carrier, MSc</t>
  </si>
  <si>
    <t>;carrier.marie.eve@gmail.com</t>
  </si>
  <si>
    <t>;514-340-8222</t>
  </si>
  <si>
    <t>Lady Davis Institute for Medical Research, McGill University;</t>
  </si>
  <si>
    <t xml:space="preserve">
&lt;br&gt;        Inclusion Criteria:
&lt;br&gt;
&lt;br&gt;          -  Classified as having SSc by a physician
&lt;br&gt;
&lt;br&gt;          -  PROMIS Anxiety 4a v1.0 T-score greater than or equal to 55
&lt;br&gt;
&lt;br&gt;          -  Have regular, reliable internet access
&lt;br&gt;
&lt;br&gt;         </t>
  </si>
  <si>
    <t>Scleroderma;Scleroderma, Systemic;Systemic Sclerosis</t>
  </si>
  <si>
    <t>Other: SPIN-CHAT Program</t>
  </si>
  <si>
    <t>Anxiety: Patient-Reported Outcomes Measurement Information System (PROMIS) Anxiety 4a v1.0</t>
  </si>
  <si>
    <t>ACTRN12620000443998</t>
  </si>
  <si>
    <t>Home rehabilitation for people with COVID-19: Implementing telehealth approaches to care</t>
  </si>
  <si>
    <t xml:space="preserve">Home telerehabilitation for people with COVID-19: Implementing telehealth approaches to care and its effect on reintegration into the community                                                                                                                </t>
  </si>
  <si>
    <t>Flinders Medical Centre</t>
  </si>
  <si>
    <t>https://anzctr.org.au/ACTRN12620000443998.aspx</t>
  </si>
  <si>
    <t xml:space="preserve">Inclusion criteria: Any person aged 18 or older, confirmed with COVID-19 referred to home rehabilitation services delivered at Flinders medical Centre through the division of rehabilitation, aged and palliative care. </t>
  </si>
  <si>
    <t xml:space="preserve">Exclusion criteria: Prospective participants are excluded from the study if they decline the offer to participate in the study experimental arm. </t>
  </si>
  <si>
    <t>COVID-19;Requiring home rehabilitation service; &lt;br&gt;COVID-19 &lt;br&gt;Requiring home rehabilitation service;Public Health - Health service research;Physical Medicine / Rehabilitation - Other physical medicine / rehabilitation;Infection - Other infectious disea</t>
  </si>
  <si>
    <t>The primary aim of this study is to evaluate the efficacy and efficiency of two telerehabilitation interventions. The intervention consists of a rehabilitation intervention which focuses more on participation in usual activities and is offered via a coach</t>
  </si>
  <si>
    <t>Integration to community as measured on the Reintegration to Normal Living Index (RNLI) -  A 11-item questionnaire-based instrument that measures the degree to which individuals achieve reintegration into normal social activities (such as recreation, move</t>
  </si>
  <si>
    <t>ACTRN12620000454976</t>
  </si>
  <si>
    <t>Can intravenous high dose zinc improve clinical outcomes in patients with COVID-19 infection?</t>
  </si>
  <si>
    <t xml:space="preserve">High-dose intravenous zinc (HDIVZn) as adjunctive therapy in COVID-19 positive critically ill patients: A pilot randomized controlled trial                                                                                                                    </t>
  </si>
  <si>
    <t>Austin Health</t>
  </si>
  <si>
    <t>https://anzctr.org.au/ACTRN12620000454976.aspx</t>
  </si>
  <si>
    <t>Purpose: Treatment; Allocation: Randomised controlled trial; Masking: Blinded (masking used);Assignment: Parallel;Type of endpoint: Safety/efficacy;</t>
  </si>
  <si>
    <t>Phase 1 / Phase 2</t>
  </si>
  <si>
    <t>Inclusion criteria: â€¢	Consenting adult patients adult male or female, age 18 years or older. Laboratory-confirmed SARS-CoV-2 infection as determined by polymerase chain reaction (PCR) or another commercial or public health assay
&lt;br&gt;â€¢	Hospitalized wit</t>
  </si>
  <si>
    <t xml:space="preserve">Exclusion criteria: â€¢	Age less than 18yo or pregnant or lactating female
&lt;br&gt;â€¢	Allergy to Zn
&lt;br&gt;â€¢	Severe hepatic impairment defined as Child C liver disease. 
&lt;br&gt;â€¢	eGFR equal to or less than 30 mL/min/1.73 m2 (defined using CKD-EPI SCr formula)
</t>
  </si>
  <si>
    <t>COVID-19 infection;Acute respiratory distress syndrome; &lt;br&gt;COVID-19 infection &lt;br&gt;Acute respiratory distress syndrome;Infection - Other infectious diseases;Respiratory - Other respiratory disorders / diseases</t>
  </si>
  <si>
    <t>COVID-19 symptomatic confirmed hospitalized adult patients will be enrolled as soon as possible after fulfilling the criteria for randomisation. Patients will be allocated in a 1:1 ratio to either the treatment group receiving intravenous zinc chloride (0</t>
  </si>
  <si>
    <t>In non-ventilated patients- Mean change in the worst (highest) level of oxygenation (oxygen flow in litres/min). This will be assessed by the nursing documentation in the participant's electronic record of the flow rate of oxygen delivered and the deliver</t>
  </si>
  <si>
    <t>NCT04335201</t>
  </si>
  <si>
    <t>Defibrotide in COVID-19 Pneumonia</t>
  </si>
  <si>
    <t>Use of Defibrotide to Reduce Progression of Acute Respiratory Failure Rate in Patients With COVID-19 Pneumonia</t>
  </si>
  <si>
    <t>DEFI-VID19</t>
  </si>
  <si>
    <t>IRCCS San Raffaele</t>
  </si>
  <si>
    <t>https://clinicaltrials.gov/show/NCT04335201</t>
  </si>
  <si>
    <t>Fabio Ciceri, MD</t>
  </si>
  <si>
    <t>ciceri.clinicaltrials@hsr.it</t>
  </si>
  <si>
    <t>+39 02 2643</t>
  </si>
  <si>
    <t xml:space="preserve">
&lt;br&gt;        Inclusion Criteria:
&lt;br&gt;
&lt;br&gt;          -  Documented COVID-19 pneumonia: defined as upper respiratory tract specimen
&lt;br&gt;             (nasopharyngeal swab (NPS) or viral throat swab) positive for COVID-19 and/or imaging
&lt;br&gt;             at co</t>
  </si>
  <si>
    <t>Patients With COVID-19 Pneumonia Will Allow to Detect an Absolute Reduction in the Rate of Respiratory-failure</t>
  </si>
  <si>
    <t>Drug: Defibrotide Injection</t>
  </si>
  <si>
    <t>to able to reduce the progression of acute respiratory failure</t>
  </si>
  <si>
    <t>ACTRN12620000448943</t>
  </si>
  <si>
    <t>Expressive Writing To Combat Distress Associated With The COVID-19 Pandemic In People With Inflammatory Bowel Disease</t>
  </si>
  <si>
    <t xml:space="preserve">Expressive Writing To Combat Distress Associated With The COVID-19 Pandemic In People With Inflammatory Bowel Disease                                                                                                                                          </t>
  </si>
  <si>
    <t>Deakin University</t>
  </si>
  <si>
    <t>https://anzctr.org.au/ACTRN12620000448943.aspx</t>
  </si>
  <si>
    <t xml:space="preserve">Inclusion criteria: Diagnosis of IBD: Crohnâ€™s disease, ulcerative colitis or indeterminate colitis established using standard criteria (we will ask for the details of patient's gastroenterologist, and these will be verified by our team); 
&lt;br&gt;Distress: </t>
  </si>
  <si>
    <t>Exclusion criteria: Severe distress based on K10 (scores 30-50 very high distress) as these participants would require a more intensive therapeutic approach.</t>
  </si>
  <si>
    <t>inflammatory bowel disease;Crohn's disease;ulcerative colitis;indeterminate colitis;COVID-19; &lt;br&gt;inflammatory bowel disease &lt;br&gt;Crohn's disease &lt;br&gt;ulcerative colitis &lt;br&gt;indeterminate colitis &lt;br&gt;COVID-19;Oral and Gastrointestinal - Inflammatory bowel d</t>
  </si>
  <si>
    <t>Expressive/gratitude writing intervention â€“ This group will participate in the adapted evidenced-based 4-day writing program (Pennebaker 1997). Participants will meet with the facilitator (a researcher with a Psychology degree) using Zoom in a group for</t>
  </si>
  <si>
    <t>Distress measured on Kessler Psychological Distress Scale (K10)[Baseline, post-intervention (within one week since the completion of the intervention, primary endpoint), 3 months post-intervention]</t>
  </si>
  <si>
    <t>NCT04332380</t>
  </si>
  <si>
    <t>Convalescent Plasma for Patients With COVID-19: A Pilot Study</t>
  </si>
  <si>
    <t>https://clinicaltrials.gov/show/NCT04332380</t>
  </si>
  <si>
    <t xml:space="preserve">
&lt;br&gt;        Inclusion Criteria:Fulfilling all the following criteria
&lt;br&gt;
&lt;br&gt;          1. Aged between 18 and 60 years, male or female.
&lt;br&gt;
&lt;br&gt;          2. Hospitalized participants with diagnosis for COVID 19 by Real Time - Polymerase Chain
&lt;br&gt;     </t>
  </si>
  <si>
    <t>Drug: Plasma</t>
  </si>
  <si>
    <t>Change in Immunoglobulin G COVID-19 antibodies Titers;Change in Immunoglobulin M COVID-19 antibodies Titers;Change in Viral Load</t>
  </si>
  <si>
    <t>NCT04333355</t>
  </si>
  <si>
    <t>Safety in Convalescent Plasma Transfusion to COVID-19</t>
  </si>
  <si>
    <t>Phase 1 Study to Evaluate the Safety of Convalescent Plasma as an Adjuvant Therapy in Patients With SARS-CoV-2 Infection</t>
  </si>
  <si>
    <t>Hospital San Jose Tec de Monterrey</t>
  </si>
  <si>
    <t>https://clinicaltrials.gov/show/NCT04333355</t>
  </si>
  <si>
    <t>Mexico</t>
  </si>
  <si>
    <t>JosÃ© Fe Castilleja-Leal, MD.;Servando Cardona-Huerta, MD., Ph. D.</t>
  </si>
  <si>
    <t>;servandocardona@tec.mx</t>
  </si>
  <si>
    <t>;+5218112121946</t>
  </si>
  <si>
    <t>Hospital San JosÃ©;</t>
  </si>
  <si>
    <t xml:space="preserve">
&lt;br&gt;        Inclusion Criteria
&lt;br&gt;
&lt;br&gt;          1. Patients 18 years and older
&lt;br&gt;
&lt;br&gt;          2. Confirmed SARS-CoV-2 Infection by RT-PCR.
&lt;br&gt;
&lt;br&gt;          3. Serious or life-threatening infection defined as:
&lt;br&gt;
&lt;br&gt;             Serious:
&lt;br&gt;
&lt;</t>
  </si>
  <si>
    <t>Side effects</t>
  </si>
  <si>
    <t>ChiCTR2000031836</t>
  </si>
  <si>
    <t>A Medical Records Based study for the Clinical Characteristics Of Hospitalized Novel Coronavirus Pneumonia (COVID-19) Patients With Acute Respiratory Distress Syndrome</t>
  </si>
  <si>
    <t xml:space="preserve">Clinical Characteristics Of 45 Hospitalized Novel Coronavirus Pneumonia (COVID-19) Patients With Acute Respiratory Distress Syndrome: A Single-Centered, Retrospective, Observational Study                                                                    </t>
  </si>
  <si>
    <t>The First Affiliated Hospital of Yangtze University</t>
  </si>
  <si>
    <t>http://www.chictr.org.cn/showproj.aspx?proj=52213</t>
  </si>
  <si>
    <t>mild, moderate, severe ARDS:45;</t>
  </si>
  <si>
    <t>Jinzhi Lu</t>
  </si>
  <si>
    <t>jinzhilu2015@163.com</t>
  </si>
  <si>
    <t>+86 18163138632</t>
  </si>
  <si>
    <t>Inclusion criteria: Laboratory confirmation of COVID-19 was performed at The First Affiliated Hospital of Yangtze University according to WHO interim guidelines,10 while ARDS diagnosis was performed according to the Berlin definitions. 
&lt;br&gt;all COVID-19 p</t>
  </si>
  <si>
    <t>Exclusion criteria: Cases were excluded as they sustained a pulse oxygen saturation (SpO2) more than 95%. Additionally, patients with pulse oxygen saturation (SpO2) of more than 95% after oxygen therapy ( at a flow rate of 3 liters per minute) were exclud</t>
  </si>
  <si>
    <t>Novel Coronavirus Pneumonia (COVID-19); Acute respiratory distress syndrome (ARDS)</t>
  </si>
  <si>
    <t>mild, moderate, severe ARDS:Nil;</t>
  </si>
  <si>
    <t>partial pressure of arterial oxygen;</t>
  </si>
  <si>
    <t>ChiCTR2000031794</t>
  </si>
  <si>
    <t>A medical records based retrospective study for analysis clinical characteristics and risk factors of death in patients with novel coronavirus pneumonia (COVID-19)</t>
  </si>
  <si>
    <t xml:space="preserve">Clinical features and outcomes of critically ill adult patients with COVID-19 admitted to ICUs of non-Wuhan city, China: a medical records based retrospective study                                                                                           </t>
  </si>
  <si>
    <t>Huanggang Central Hospital</t>
  </si>
  <si>
    <t>http://www.chictr.org.cn/showproj.aspx?proj=52193</t>
  </si>
  <si>
    <t>Liping Jia</t>
  </si>
  <si>
    <t>11 Kaopeng Street, Huangzhou District, Huanggang, Hubei, China</t>
  </si>
  <si>
    <t>41025513@qq.com</t>
  </si>
  <si>
    <t>+86 15171346752</t>
  </si>
  <si>
    <t>Inclusion criteria: Patients diagnosed with severe new coronavirus pneumonia from January to March 2020</t>
  </si>
  <si>
    <t xml:space="preserve">Exclusion criteria: Patients not suitable for study judged by researchers </t>
  </si>
  <si>
    <t>clinical characteristics and risk factors of death;inflammatory factors;</t>
  </si>
  <si>
    <t>ChiCTR2000031772</t>
  </si>
  <si>
    <t>Impact of WeChat-based parenting education for children with autism spectrum disorder and their mothers during the epidemic of Coronavirus disease 2019 (COVID-19)</t>
  </si>
  <si>
    <t xml:space="preserve">Impact of WeChat-based parenting education for children with autism spectrum disorder and their mothers during the epidemic of Coronavirus disease 2019 (COVID-19)                                                                                             </t>
  </si>
  <si>
    <t>Fujian Provincial Maternity and Child Health Hospital</t>
  </si>
  <si>
    <t>http://www.chictr.org.cn/showproj.aspx?proj=52165</t>
  </si>
  <si>
    <t>Experimental group:45;Control groop:60;</t>
  </si>
  <si>
    <t>Guihua Liu</t>
  </si>
  <si>
    <t xml:space="preserve">18 Daoshan Road, Gulou District, Fuzhou, Fujian, China </t>
  </si>
  <si>
    <t>lgh19870628@126.com</t>
  </si>
  <si>
    <t xml:space="preserve">Inclusion criteria: 1. A diagnosis of an ASD according to the fifth edition of Diagnostic and Statistical Manual(DSM-5); 2. Preschool Children (3-7 years);DQ (Development Quotient) &gt; 75; 3. Mothers were conscious and gave informed consent. </t>
  </si>
  <si>
    <t>Exclusion criteria: 1. The child was combined with other acute and chronic somatic diseases, hereditary diseases, and hearing and hearing impairment; 2. The parents of the child refused to cooperate after the investigator explained; 3. The child could not</t>
  </si>
  <si>
    <t>Autism Spectrum Disorder</t>
  </si>
  <si>
    <t>Experimental group:WeChat-based parenting education;Control groop:Electronic Manual + Teaching Plan;</t>
  </si>
  <si>
    <t>Psycho Educational Profile,PEP;Self-Rated Anxiety Scale,SAS;Self-Rated Depression Scale,SDS;Parenting Stress Index-Short Form,PSI-SF;</t>
  </si>
  <si>
    <t>NCT04333472</t>
  </si>
  <si>
    <t>Piclidenoson for Treatment of COVID-19</t>
  </si>
  <si>
    <t>Piclidenoson for Treatment of COVID-19 - A Randomized Open Label Pilot Trial</t>
  </si>
  <si>
    <t>Can-Fite BioPharma</t>
  </si>
  <si>
    <t>https://clinicaltrials.gov/show/NCT04333472</t>
  </si>
  <si>
    <t>Israel</t>
  </si>
  <si>
    <t>Zivit Harpaz;Zivit Harpaz</t>
  </si>
  <si>
    <t>;Zivit@canfite.co.il</t>
  </si>
  <si>
    <t>;+972-3-9241114</t>
  </si>
  <si>
    <t>Can-Fite BioPharma Ltd;</t>
  </si>
  <si>
    <t xml:space="preserve">
&lt;br&gt;        Inclusion Criteria:
&lt;br&gt;
&lt;br&gt;          1. Female and male patients over the age of 18.
&lt;br&gt;
&lt;br&gt;          2. Confirmed COVID-19 infection by PCR analysis.
&lt;br&gt;
&lt;br&gt;          3. Hospitalized at Hasharon Medical Center.
&lt;br&gt;
&lt;br&gt;          4. Di</t>
  </si>
  <si>
    <t>COVID-19;Coronavirus Infection</t>
  </si>
  <si>
    <t>Drug: Piclidenoson</t>
  </si>
  <si>
    <t>Duration of viral shedding in days;Time to clinical recovery (TTCR) in days;Treatment-emergent adverse events (AEs)</t>
  </si>
  <si>
    <t>ACTRN12620000444987</t>
  </si>
  <si>
    <t>COVID-19 Research Response (ISARIC/WHO Clinical Characterisation Protocol for Severe Emerging Infections COVID-19 Research Response Trial)</t>
  </si>
  <si>
    <t xml:space="preserve">ISARIC/WHO Clinical Characterisation Protocol for Severe Emerging Infections COVID-19 Research Response Trial                                                                                                                                                  </t>
  </si>
  <si>
    <t>South Metropolitan Health Service</t>
  </si>
  <si>
    <t>https://anzctr.org.au/ACTRN12620000444987.aspx</t>
  </si>
  <si>
    <t>Inclusion criteria: Suspected or proven novel Coronavirus (nCoV) infection as main reason for admission or presentation to hospital or clinic.</t>
  </si>
  <si>
    <t>Exclusion criteria: Confirmed diagnosis of a pathogen unrelated to the objectives of this study and no indication or likelihood of co-infection with a relevant pathogen
&lt;br&gt;
&lt;br&gt;Refusal by participant, parent, or appropriate representative.
&lt;br&gt;
&lt;br&gt;Any o</t>
  </si>
  <si>
    <t>COVID-19 (known or suspected);serious acute respiratory infection (SARI), known or suspected; &lt;br&gt;COVID-19 (known or suspected) &lt;br&gt;serious acute respiratory infection (SARI), known or suspected;Respiratory - Other respiratory disorders / diseases;Infecti</t>
  </si>
  <si>
    <t>Exposure to COVID-19.&lt;br&gt;&lt;br&gt;Participant involvement is required, including but not limited to extra nasopharyngeal swabs, blood draws, as well as possible surveys (local site intervention is bound to ISARIC protocol).&lt;br&gt;There may be follow-up after disc</t>
  </si>
  <si>
    <t>Describe the clinical features of COVID-19.&lt;br&gt;&lt;br&gt;(This is verbatim from submitted protocol)[Due to the nature of the evolving pandemic, there is no timeline for the assessment of primary timepoints. ];Describe the response to treatment, including suppor</t>
  </si>
  <si>
    <t>ACTRN12620000447954</t>
  </si>
  <si>
    <t>Use of therapeutic drug monitoring (TDM) to optimise oral/enteral hydroxychloroquine dosing in critically ill patients with COVID-19</t>
  </si>
  <si>
    <t xml:space="preserve">Use of therapeutic drug monitoring (TDM) to optimise oral/enteral hydroxychloroquine dosing in critically ill patients with COVID-19                                                                                                                           </t>
  </si>
  <si>
    <t>Royal Brisbane &amp; Women's Hospital</t>
  </si>
  <si>
    <t>https://anzctr.org.au/ACTRN12620000447954.aspx</t>
  </si>
  <si>
    <t>Purpose: Treatment; Allocation: Non-randomised trial; Masking: Open (masking not used);Assignment: Single group;Type of endpoint: Pharmacokinetics;</t>
  </si>
  <si>
    <t>Inclusion criteria: Patients admitted to ICU at the Royal Brisbane &amp; Women's Hospital with suspected or proven severe COVID-19 infection, prescribed hydroxychloroquine as part of their routine management.</t>
  </si>
  <si>
    <t>Exclusion criteria: Individuals aged &lt;18 years old.</t>
  </si>
  <si>
    <t>Based on preclinical and non-randomised studies, the Royal Brisbane and Womenâ€™s Hospital Intensive Care Unit clinical Consultant Medical Staff, in agreement with the Infectious Diseases Department and the Pharmacy Department, have decided that all patie</t>
  </si>
  <si>
    <t>Dose adjustment required to attain a steady-state target trough hydroxychloroquine concentration of 0.24mg/L using TDM (proportion of patients / magnitude of adjustments)&lt;br&gt;&lt;br&gt;Dose adjustment data will be collected and maintained by the senior ICU clini</t>
  </si>
  <si>
    <t>ChiCTR2000031770</t>
  </si>
  <si>
    <t>Experiences in nursing care for patients with suspected novel coronavirus pneumonia (COVID-19) in Shanghai</t>
  </si>
  <si>
    <t xml:space="preserve">Public health emergencies of hospital emergency nursing human resource database to development and construction                                                                                                                                                </t>
  </si>
  <si>
    <t>Shanghai Jiao Tong University Affiliated Sixth People's Hospital</t>
  </si>
  <si>
    <t>http://www.chictr.org.cn/showproj.aspx?proj=52148</t>
  </si>
  <si>
    <t>Case series:119;</t>
  </si>
  <si>
    <t>Sanlian Hu</t>
  </si>
  <si>
    <t>liuliu9027@163.com</t>
  </si>
  <si>
    <t>+86 18930177147</t>
  </si>
  <si>
    <t>Inclusion criteria: 1. suspicion of COVID-19 based on the Novel Coronavirus Pneumonia Prevention and Control Program 7th edition (National Health Commission of China, 2020b);
&lt;br&gt;2. aged &gt;16 years.</t>
  </si>
  <si>
    <t xml:space="preserve">Exclusion criteria: Exclusion criteria: incomplete case data. </t>
  </si>
  <si>
    <t>Case series:Nursing care;</t>
  </si>
  <si>
    <t>Fever;</t>
  </si>
  <si>
    <t>ChiCTR2000031782</t>
  </si>
  <si>
    <t>A questionnaire investigation of hydroxychloroquine for its potential protective effect against novel coronavirus infection (COVID-19)</t>
  </si>
  <si>
    <t xml:space="preserve">A questionnaire investigation of hydroxychloroquine for its potential protective effect against Severe Acute Respiratory Syndromes-coronavirus-2 infection                                                                                                     </t>
  </si>
  <si>
    <t>The 2nd Xiangya Hospital of Central South Uinvercity</t>
  </si>
  <si>
    <t>http://www.chictr.org.cn/showproj.aspx?proj=51934</t>
  </si>
  <si>
    <t>Patients with LE and are taking hydroxychloroquine:200;Patients with LE and are not taking hydroxychloroquine:50;Patients with dermatomyositis and are taking hydroxychloroquine:200;Patients with dermatomyositis and are not taking hydroxychloroquine:100;P</t>
  </si>
  <si>
    <t>+86 13797097676</t>
  </si>
  <si>
    <t>The Second Xiangya Hospital of Central South University</t>
  </si>
  <si>
    <t>Inclusion criteria: 1. Patients with clinically confirmed rosacea and certain  autoimmune?diseases (such as LE, dermatomyositis, RA, Sjogren syndrome or UCTD);
&lt;br&gt;2. Have exposure to people with SARS-CoV-2 infection or diagnosed as COVID-19; Or, living i</t>
  </si>
  <si>
    <t>Exclusion criteria: The patient himself/herself cannot finish the survey, while no caregiver who is familiar with patients condition is available.</t>
  </si>
  <si>
    <t>Patients with LE and are taking hydroxychloroquine:N/A;Patients with LE and are not taking hydroxychloroquine:N/A;Patients with dermatomyositis and are taking hydroxychloroquine:N/A;Patients with dermatomyositis and are not taking hydroxychloroquine:N/A;P</t>
  </si>
  <si>
    <t>Incidence of SARS-CoV-2 infection (including confirmed SARS-CoV-2 detection, but might asymptomatic);Incidence of COVID-19 pneumonia;</t>
  </si>
  <si>
    <t>ChiCTR2000031783</t>
  </si>
  <si>
    <t>Investigation for Prevention Awareness against COVID-19</t>
  </si>
  <si>
    <t xml:space="preserve">The impact of Information Sources over behaviors and preventive measures against COVID-19                                                                                                                                                                      </t>
  </si>
  <si>
    <t>http://www.chictr.org.cn/showproj.aspx?proj=51832</t>
  </si>
  <si>
    <t>Case series:883;</t>
  </si>
  <si>
    <t>Bolivia</t>
  </si>
  <si>
    <t>DIANA MARIA CESPEDES ARCANI</t>
  </si>
  <si>
    <t>Suit 29, Unit 1, 2nd Building, Donghu Guoji, Wuchang, Wuhan, Hubei, China</t>
  </si>
  <si>
    <t>dicespedes2@hotmail.com</t>
  </si>
  <si>
    <t>+86 15549450300</t>
  </si>
  <si>
    <t>Wuhan University</t>
  </si>
  <si>
    <t>Inclusion criteria: 1. Students cursing through the first year to internship (sixth year).
&lt;br&gt;2. Students currently registered in medical school system of University Mayor de San Andres (UMSA)</t>
  </si>
  <si>
    <t>Exclusion criteria: 1. Staff who are not pursuing a career at Medical school at UMSA 
&lt;br&gt;2. Incomplete information in the questionnaire.</t>
  </si>
  <si>
    <t>attitudes toward COVID-19;Consciousness awareness toward COVID-19;</t>
  </si>
  <si>
    <t>ChiCTR2000031781</t>
  </si>
  <si>
    <t>A randomized, double-blinded, placebo-controlled phase II clinical trial for Recombinant Novel Coronavirus (2019-nCOV) Vaccine (Adenovirus Vector)</t>
  </si>
  <si>
    <t xml:space="preserve">A randomized, double-blinded, placebo-controlled phase II clinical trial for Recombinant Novel Coronavirus (2019-nCOV) Vaccine (Adenovirus Vector) in healthy adults aged above 18 years                                                                       </t>
  </si>
  <si>
    <t>http://www.chictr.org.cn/showproj.aspx?proj=52006</t>
  </si>
  <si>
    <t>1:250;2:125;3:125;</t>
  </si>
  <si>
    <t>jszfc@sina.com</t>
  </si>
  <si>
    <t>Inclusion criteria: 1. Aged above 18 years;
&lt;br&gt;2. Able to understand the content of informed consent and willing to sign the informed consent;
&lt;br&gt;3. Able and willing to complete all the secluded study process during the whole follow-up period of 6 month</t>
  </si>
  <si>
    <t>1:Middle dose (1E11vp);2:Low dose (5E10vp);3:placebo;</t>
  </si>
  <si>
    <t>Adverse reactions 0-14 days post vaccination;Anti-S antibody IgG titer on day 28 post vaccination;Anti-SARS-CoV-2 neutralizing antibody titer on day 28 post vaccination;</t>
  </si>
  <si>
    <t>ChiCTR2000031752</t>
  </si>
  <si>
    <t>A medical records based observational study for myocardial injury and cardiac function in critically ill patients with novel coronavirus pneumonia (COVID-19)</t>
  </si>
  <si>
    <t xml:space="preserve">Observational study for myocardial injury and cardiac function in critically ill patients with novel coronavirus pneumonia (COVID-19)                                                                                                                          </t>
  </si>
  <si>
    <t>the First Affiliated Hospital of Nanjing Medical University</t>
  </si>
  <si>
    <t>http://www.chictr.org.cn/showproj.aspx?proj=52135</t>
  </si>
  <si>
    <t>survival group:39;death group:36;</t>
  </si>
  <si>
    <t>Yun Liu</t>
  </si>
  <si>
    <t>300 Guangzhou Road, Nanjing, Jiangsu, China</t>
  </si>
  <si>
    <t>yanggang201301@163.com</t>
  </si>
  <si>
    <t>+86 18601406982</t>
  </si>
  <si>
    <t xml:space="preserve">the First Affiliated Hospital of Nanjing Medical University </t>
  </si>
  <si>
    <t>Inclusion criteria: 1. Patients with Corona Virus Disease 2019 admitted to Wuhan First Hospital and Wuhan Jinyintan Hospital ICU from January 1, 2020 to March 31, 2020;
&lt;br&gt;2. Patients diagnosed with Corona Virus Disease 2019 according to WHO diagnostic c</t>
  </si>
  <si>
    <t>Exclusion criteria: 1. Patients who have received treatment in the ICU due to death or transfer out within 24 hours;
&lt;br&gt;2. The medical record information is seriously missing, according to the case report form, the data is missing more than 50% of patien</t>
  </si>
  <si>
    <t>survival group:none;death group:none;</t>
  </si>
  <si>
    <t>survival;</t>
  </si>
  <si>
    <t>ChiCTR2000031860</t>
  </si>
  <si>
    <t>Study for the exercise rehabilitation therapy for the dysfunction of cured discharged novel coronavirus pneumonia (COVID-19) patients</t>
  </si>
  <si>
    <t xml:space="preserve">Study for the exercise rehabilitation therapy for the dysfunction of cured discharged novel coronavirus pneumonia (COVID-19) patients                                                                                                                          </t>
  </si>
  <si>
    <t>Beijing Sports University</t>
  </si>
  <si>
    <t>http://www.chictr.org.cn/showproj.aspx?proj=52198</t>
  </si>
  <si>
    <t>intervention group:72;Control group:78;</t>
  </si>
  <si>
    <t>Jinghua Qian</t>
  </si>
  <si>
    <t>48 Xinxi Road, Haidian District, Beijing, China</t>
  </si>
  <si>
    <t>ydkfedu@163.com</t>
  </si>
  <si>
    <t>+86 18600819602</t>
  </si>
  <si>
    <t>Inclusion criteria: (1) patients diagnosed with COVID-19;
&lt;br&gt;(2) patients after discharge;
&lt;br&gt;(3) patients aged 18 to 80 years old;
&lt;br&gt;(4) patients voluntarily agree to join the cohort and cooperate with treatment and evaluation.</t>
  </si>
  <si>
    <t>Exclusion criteria: (1) body temperature&gt;38 degree C
&lt;br&gt;(2) heart rate at rest&gt;120 cpm or &lt;40 cpm,SBP&lt;90mmHg or &gt;180mmHg,respiratory rate&lt;25 cpm. Or the above vital signs change significantly;
&lt;br&gt;(3) continuous oxygen therapy is required;
&lt;br&gt;(4) patien</t>
  </si>
  <si>
    <t>intervention group:exercise;Control group:Blank;</t>
  </si>
  <si>
    <t>cardiopulmonary function;motor function;</t>
  </si>
  <si>
    <t>ChiCTR2000031734</t>
  </si>
  <si>
    <t>Evaluation Danorevir sodium tablets combined with ritonavir in the treatment of novel Coronavirus Pneumonia (COVID-19): a randomized, open-label, controlled trial</t>
  </si>
  <si>
    <t xml:space="preserve">Evaluation Danorevir sodium tablets combined with ritonavir in the treatment of novel Coronavirus Pneumonia (COVID-19): a randomized, open-label, controlled trial                                                                                             </t>
  </si>
  <si>
    <t>Huoshenshan Hospital</t>
  </si>
  <si>
    <t>http://www.chictr.org.cn/showproj.aspx?proj=52103</t>
  </si>
  <si>
    <t>Zhiyinhu Avenue, Caidian District, Wuhan, Hubei, China</t>
  </si>
  <si>
    <t>Exclusion criteria: 1. The pneumonia patients with severe new coronavirus infection met one of the following conditions: respiratory distress, RR&gt;=30 times / min; or SaO2 / SpO2 &lt;93% in resting state; or arterial partial pressure of oxygen (PaO2) / concen</t>
  </si>
  <si>
    <t>Case series:Danorevir sodium tablets,/ritonavir oral;</t>
  </si>
  <si>
    <t>ChiCTR2000031751</t>
  </si>
  <si>
    <t>Novel coronavirus pneumonia (COVID-2019) patients' prognosis and their influence on heart and lung function</t>
  </si>
  <si>
    <t xml:space="preserve">Novel coronavirus pneumonia (COVID-2019) patients' prognosis and their influence on heart and lung function                                                                                                                                                    </t>
  </si>
  <si>
    <t>http://www.chictr.org.cn/showproj.aspx?proj=52130</t>
  </si>
  <si>
    <t>Case group:30;control group:30;</t>
  </si>
  <si>
    <t>zhu pengfei</t>
  </si>
  <si>
    <t>happyzhupengfei@163.com</t>
  </si>
  <si>
    <t>Inclusion criteria: 1. Aged 18-45 years old men and women;
&lt;br&gt;2. Inpatients;
&lt;br&gt;3. According to the novel coronavirus diagnosis and treatment plan (Seventh Edition), it meets the diagnostic criteria of light and general type and achieves discharge stand</t>
  </si>
  <si>
    <t>Exclusion criteria: 1. Participated in other clinical trials 4 weeks before the start of this study;
&lt;br&gt;2. Patients with hypertension, diabetes or other chronic diseases;
&lt;br&gt;3. People with other system basic diseases;
&lt;br&gt;4. Patients with other pathogen</t>
  </si>
  <si>
    <t>Case group:N/A;control group:N/A;</t>
  </si>
  <si>
    <t>Colour Sonography;electrocardiogram;Pulmonary function(TLC, FVC, FEV1, DLCO);</t>
  </si>
  <si>
    <t>ChiCTR2000031779</t>
  </si>
  <si>
    <t>Effect of novel coronavirus pneumonia (COVID-19) upon male reproductive system</t>
  </si>
  <si>
    <t xml:space="preserve">Effect of novel coronavirus pneumonia (COVID-19) upon male reproductive system                                                                                                                                                                                 </t>
  </si>
  <si>
    <t>http://www.chictr.org.cn/showproj.aspx?proj=52051</t>
  </si>
  <si>
    <t>1:50;</t>
  </si>
  <si>
    <t>Shengtian Zhao</t>
  </si>
  <si>
    <t>324 Jing-Wu-Wei-Qi Road, Ji'nan, Shandong, China</t>
  </si>
  <si>
    <t>398139849@qq.com</t>
  </si>
  <si>
    <t>+86 15153169567</t>
  </si>
  <si>
    <t>Inclusion criteria: (1) RT-PCR or / and NGS method can be used to detect novel coronavirus nucleic acid in nasopharyngeal swabs, sputum and other lower respiratory tract secretions, blood, feces and other specimens; (2) novel coronavirus specific IgM Posi</t>
  </si>
  <si>
    <t>Exclusion criteria: (1) Suspected patients with COVID-19; (2) Close contacts with COVID-19; (3) General physical conditions are not allowed to participate in this clinical study. (4) The participants can not understand and sign informed consent.</t>
  </si>
  <si>
    <t>1:none;</t>
  </si>
  <si>
    <t>semen;feces;blood;urine;</t>
  </si>
  <si>
    <t>ChiCTR2000031707</t>
  </si>
  <si>
    <t>Study for sleep quality of medical teams members moved to Hubei for the fighting of novel coronavirus pneumonia (COVID-19) pandemic</t>
  </si>
  <si>
    <t xml:space="preserve">Study for sleep quality of medical teams members moved to Hubei for the fighting of novel coronavirus pneumonia (COVID-19) pandemic                                                                                                                            </t>
  </si>
  <si>
    <t>Shanghai Orient Hospital</t>
  </si>
  <si>
    <t>http://www.chictr.org.cn/showproj.aspx?proj=52079</t>
  </si>
  <si>
    <t>For the mild new coronary pneumonia: General Ward Group:20;For the severe new coronary pneumonia: ICU Group:17;Support staff: Logistics group:10;</t>
  </si>
  <si>
    <t>Chen Li</t>
  </si>
  <si>
    <t>149 Jimo Road, Pudong New District, Shanghai, China</t>
  </si>
  <si>
    <t>Inclusion criteria: All medical team members who completed the sleep therapy questionnaire survey;
&lt;br&gt;The subject who signed an informed consent form;</t>
  </si>
  <si>
    <t>sleep disorder</t>
  </si>
  <si>
    <t>For the mild new coronary pneumonia: General Ward Group:Nil;For the severe new coronary pneumonia: ICU Group:Nil;Support staff: Logistics group:Nil;</t>
  </si>
  <si>
    <t>ChiCTR2000031705</t>
  </si>
  <si>
    <t>Study for early biological warning signals in patients with acute renal injury caused by novel coronavirus pneumonia (COVID-19)</t>
  </si>
  <si>
    <t xml:space="preserve">Study for early biological warning signals in patients with acute renal injury caused by novel coronavirus pneumonia (COVID-19)                                                                                                                                </t>
  </si>
  <si>
    <t>http://www.chictr.org.cn/showproj.aspx?proj=51793</t>
  </si>
  <si>
    <t>Ying Fan</t>
  </si>
  <si>
    <t>fanyingsh@126.com</t>
  </si>
  <si>
    <t>+86 13918307508</t>
  </si>
  <si>
    <t>Inclusion criteria: 1. Patients aged 14-75 years;
&lt;br&gt;2. Real-time fluorescence rt-pcr detection of novel coronavirus nucleic acid positive in respiratory or blood specimens;
&lt;br&gt;3. The respiratory tract specimen or blood specimen virus gene sequencing, a</t>
  </si>
  <si>
    <t>Exclusion criteria: 1. Pregnant women;
&lt;br&gt;2. Previous history of drug and alcohol abuse;
&lt;br&gt;3. Inability to communicate or comply with research requirements;
&lt;br&gt;4. Patients with acquired immune deficiency syndrome;
&lt;br&gt;5. Patients with malignant tumors</t>
  </si>
  <si>
    <t>renal injuries</t>
  </si>
  <si>
    <t>Case series:no intervention;</t>
  </si>
  <si>
    <t>NGAL;MAU;cystatin C;Beta 2-MG;</t>
  </si>
  <si>
    <t>ChiCTR2000031834</t>
  </si>
  <si>
    <t>A clinical study for the effect of remote monitoring exercise rehabilitation on the discharged patients with novel coronavirus pneumonia (COVID-19)</t>
  </si>
  <si>
    <t xml:space="preserve">A clinical study for the effect of remote monitoring exercise rehabilitation on the discharged patients with novel coronavirus pneumonia (COVID-19)                                                                                                            </t>
  </si>
  <si>
    <t>Jiangsu Province Hospital</t>
  </si>
  <si>
    <t>http://www.chictr.org.cn/showproj.aspx?proj=52216</t>
  </si>
  <si>
    <t>Li Jianan</t>
  </si>
  <si>
    <t>lijianan@njmu.edu.cn</t>
  </si>
  <si>
    <t>+86 13705161766</t>
  </si>
  <si>
    <t>Jiangsu Provincial Hospital</t>
  </si>
  <si>
    <t>Inclusion criteria: 1. Discharged patients with COVID-19 pneumonia;
&lt;br&gt;2. With dyspnea symptom (mMRC 2~3);
&lt;br&gt;3. Aged 18~75 years old;
&lt;br&gt;4. Have and can use smart phone (study subjects or family members);
&lt;br&gt;5. Obtain the consent of the subjects or l</t>
  </si>
  <si>
    <t>Exclusion criteria: 1. Dyspnea scale mMRC 0~1 or 4;
&lt;br&gt;2. Resting heart rate&gt;100bpm;
&lt;br&gt;3. Adjusting dosage of drugs which affect cardiopulmonary function or heart rate (such as: trimetazidine, salbutamol, beta-blocker);
&lt;br&gt;4. Combined uncontrolled chr</t>
  </si>
  <si>
    <t>Experimental group:exercise rehabilitation under remote monitoring;Control group:patient education;</t>
  </si>
  <si>
    <t>Total distances of 6 minutes walk test;</t>
  </si>
  <si>
    <t>ChiCTR2000031700</t>
  </si>
  <si>
    <t>Development and clinical application of novel coronavirus pneumonia (COVID-19) antigen reagent</t>
  </si>
  <si>
    <t xml:space="preserve">Development and clinical application of novel coronavirus pneumonia (COVID-19) antigen reagent                                                                                                                                                                 </t>
  </si>
  <si>
    <t>http://www.chictr.org.cn/showproj.aspx?proj=52052</t>
  </si>
  <si>
    <t>Target condition:600;Difficult condition:0</t>
  </si>
  <si>
    <t>Zhang Chunyan</t>
  </si>
  <si>
    <t>rebrcca@126.com</t>
  </si>
  <si>
    <t>+86 18810882866</t>
  </si>
  <si>
    <t>Inclusion criteria: (1)Complete sample information, including sample number, gender, age, sampling time, and clinical diagnosis background information
&lt;br&gt;(2)New coronavirus-infected pneumonia confirmed cases (including partial recovery cases), excluded c</t>
  </si>
  <si>
    <t>Exclusion criteria: (1)Unclear sample collection time or information
&lt;br&gt;(2)Insufficient sample size due to mistakes in the test operation
&lt;br&gt;(3)Contaminated sample.</t>
  </si>
  <si>
    <t>Gold Standard:clinical outcome; nucleic acid test;Index test:antigen reagent;</t>
  </si>
  <si>
    <t>new coronavirus nucleocapsid (N) antigen;SEN, SPE, ACC, AUC of ROC;</t>
  </si>
  <si>
    <t>ChiCTR2000030328</t>
  </si>
  <si>
    <t>Cancelled by the investigator                            Clinical application of inhaled acetylcysteine solution in the treatment of novel coronavirus pneumonia (COVID-19)</t>
  </si>
  <si>
    <t xml:space="preserve">Clinical application of inhaled acetylcysteine solution in the treatment of novel coronavirus pneumonia (COVID-19)                                                                                                                                             </t>
  </si>
  <si>
    <t>http://www.chictr.org.cn/showproj.aspx?proj=50241</t>
  </si>
  <si>
    <t>Yun Lin</t>
  </si>
  <si>
    <t xml:space="preserve">1277 Jiefang Road, Jianghan District, Wuhan, Hubei, China  </t>
  </si>
  <si>
    <t>frank0130@126.com</t>
  </si>
  <si>
    <t>+86 13986268403</t>
  </si>
  <si>
    <t>Inclusion criteria: (1) Comply with the diagnostic criteria for general type COVID-19 in the "Diagnosis and Treatment Program for COVID-19"(trial version 6th);
&lt;br&gt;(2) Patients =18 years of age with tracheal intubation;
&lt;br&gt;(3) Agree to participate in the</t>
  </si>
  <si>
    <t>Exclusion criteria: 1.Serious basic diseases affecting survival, including: uncontrolled malignant tumor with multiple metastases that cannot be removed, hematological diseases, cachexia, active hemorrhage, severe malnutrition, AIDS, etc.;
&lt;br&gt;2.Obstructi</t>
  </si>
  <si>
    <t>Experimental group:Acetylcysteine inhaled via tracheal tube;Control group:Placebo (saline) inhaled via tracheal tube;</t>
  </si>
  <si>
    <t>Lung CT after 3 days;Lung CT after 7 days;Oxygenation parameters: SpO2, Partial arterial oxygen pressure (PaO2), PaO2/FiO2;Hospital stay;Novel coronavirus nucleic acid detection;Recurrence rate;</t>
  </si>
  <si>
    <t>ChiCTR2000031735</t>
  </si>
  <si>
    <t>Clinical study for natural killer (NK) cells from umbilical cord blood in the treatment of novel coronavirus pneumonia (COVID-19)</t>
  </si>
  <si>
    <t xml:space="preserve">Clinical study for natural killer (NK) cells from umbilical cord blood in the treatment of viral pneumonia include novel coronavirus pneumonia (COVID-19)                                                                                                      </t>
  </si>
  <si>
    <t>Huzhou Central Hospital</t>
  </si>
  <si>
    <t>http://www.chictr.org.cn/showproj.aspx?proj=50613</t>
  </si>
  <si>
    <t>NK cell group:10;Control group:10;</t>
  </si>
  <si>
    <t>Enhai Cui</t>
  </si>
  <si>
    <t>198 Hongqi Road, Wuxing District, Huzhou, Zhejiang, China</t>
  </si>
  <si>
    <t>kjkceh@126.com</t>
  </si>
  <si>
    <t>+86 13857281688</t>
  </si>
  <si>
    <t>Inclusion criteria: 1. Aged 18 years old;
&lt;br&gt;2. diagnosed with viral pneumonia such as new coronavirus;
&lt;br&gt;3. voluntary informed consent</t>
  </si>
  <si>
    <t xml:space="preserve">Exclusion criteria: 1) left heart failure pulmonary edema;
&lt;br&gt;2) pregnancy and lactation or perinatal period;
&lt;br&gt;3) liver failure MELD score &gt;40;
&lt;br&gt;4) a history of deep vein thrombosis or pulmonary embolism in the past 3 months;
&lt;br&gt;5) cases that the </t>
  </si>
  <si>
    <t>NK cell group:NK cells were injected by intravenous drip once a day for 2 to 3 times in total, each dose was 4 10^7 pieces /kg body weight,100ml normal saline suspension;Control group:100ml normal saline intravenous drip;</t>
  </si>
  <si>
    <t>Monitoring of adverse events within 24 hours after infusion (including infusion related events and severe adverse reactions associated with non-primary disease);</t>
  </si>
  <si>
    <t>ChiCTR2000031699</t>
  </si>
  <si>
    <t>Study for immune antibody and multi-group function of novel coronavirus pneumonia (COVID-19) patients</t>
  </si>
  <si>
    <t xml:space="preserve">Serum, faeces and sputum proteins and metabolomic markers in patients with novel coronavirus pneumonia (COVID-19)                                                                                                                                              </t>
  </si>
  <si>
    <t>Wenzhou Central Hospital</t>
  </si>
  <si>
    <t>http://www.chictr.org.cn/showproj.aspx?proj=51924</t>
  </si>
  <si>
    <t>Target condition:33;Difficult condition:30</t>
  </si>
  <si>
    <t>Tangshaohua</t>
  </si>
  <si>
    <t>Kang-Le-Fang-Kou, Jiangbin Road West, Lucheng District, Wenzhou, Zhejiang, China</t>
  </si>
  <si>
    <t>tsh006@163.com</t>
  </si>
  <si>
    <t>+86 13858825280</t>
  </si>
  <si>
    <t>Inclusion criteria: We collected 33 cases of COVID-19 from wenzhou central hospital.After interferon treatment, serum, fece and sputum samples of patients were collected of patients at different time. The nucleic acid virus clearance for 4 weeks or more w</t>
  </si>
  <si>
    <t>Exclusion criteria: COVID-19 test negative in patients</t>
  </si>
  <si>
    <t>proteomics;metabonomics;S antibody IgG;S antibody IgM;S-RBD antibody IgG;S-RBD antibody IgM;N antibody IgG;N antibody IgM;SEN, SPE, ACC, AUC of ROC;</t>
  </si>
  <si>
    <t>ChiCTR2000031672</t>
  </si>
  <si>
    <t>Development and application of TCM body regulating protection scheme for the convalescent population of novel coronavirus pneumonia (COVID-19)</t>
  </si>
  <si>
    <t xml:space="preserve">Development and application of TCM body regulating protection scheme for the convalescent population of novel coronavirus pneumonia (COVID-19)                                                                                                                 </t>
  </si>
  <si>
    <t>Beijing University of Chinese Medicine</t>
  </si>
  <si>
    <t>http://www.chictr.org.cn/showproj.aspx?proj=51940</t>
  </si>
  <si>
    <t>Experimental Group:75;Control Group:75;</t>
  </si>
  <si>
    <t>Yingshuai Li</t>
  </si>
  <si>
    <t>11 Beisanhuan Road East, Chaoyang District, Beijing, China</t>
  </si>
  <si>
    <t>liyingshuai2013@163.com</t>
  </si>
  <si>
    <t>+86 13681410020</t>
  </si>
  <si>
    <t>Inclusion criteria: 1. Meet the history of COVID-19 confirmed in accordance with the diagnosis and treatment plan of COVID-19(trial seventh edition);
&lt;br&gt;2. Meet the discharge standards of COVID-19(trial seventh edition);
&lt;br&gt;3. Meet the diagnosis standar</t>
  </si>
  <si>
    <t xml:space="preserve">Exclusion criteria: 1. Patients with primary and secondary cardiovascular, cerebrovascular, renal, endocrine, neurological and blood system diseases, tumors and tuberculosis;
&lt;br&gt;2. Patients who have participated in or are participating in other clinical </t>
  </si>
  <si>
    <t>Experimental Group:Xiaotan Sanjiefang granule;Control Group:placebo (contain 5% test drug);</t>
  </si>
  <si>
    <t>Lung CT Score;</t>
  </si>
  <si>
    <t>ChiCTR2000031675</t>
  </si>
  <si>
    <t>A medical records based retrospective analysis of maternal and infant outcomes in Cesarean delivery in Hangzhou non pneumonia Hospital during pandemic of Novel coronovirus pneumonia(COVID-19)</t>
  </si>
  <si>
    <t xml:space="preserve">Retrospective analysis of maternal and infant outcomes in Cesarean delivery in Hangzhou non pneumonia Hospital during pandemic of Novel coronovirus pneumonia(COVID-19)                                                                                        </t>
  </si>
  <si>
    <t>Women's Hospital, Medical School of Zhejiang University</t>
  </si>
  <si>
    <t>http://www.chictr.org.cn/showproj.aspx?proj=52037</t>
  </si>
  <si>
    <t>Bai Xiaoxia</t>
  </si>
  <si>
    <t>1 Xueshi Road, Shangcheng District, Hangzhou, Zhejiang, China</t>
  </si>
  <si>
    <t>baixiaoxia@zju.edu.cn</t>
  </si>
  <si>
    <t>+86 13957152365</t>
  </si>
  <si>
    <t>Inclusion criteria: Cases of cesarean section in Women's Hospital Medical School of Zhejiang University from January 24, 2020 to March 31, 2020</t>
  </si>
  <si>
    <t>Exclusion criteria: incomplete case date</t>
  </si>
  <si>
    <t>Cesarean management and maternal and</t>
  </si>
  <si>
    <t>Case series:cesarean section;</t>
  </si>
  <si>
    <t>Perioperative fever;Perioperative cough;Outcome of lung CT;Operative time;Volume of Postpartum hemorrhage;postoperative hospitalization;Stay in isolation ward;Apgar score of newborn;Neonatal admission to NICU;Medical observation of personnel involved in t</t>
  </si>
  <si>
    <t>ChiCTR2000030750</t>
  </si>
  <si>
    <t>A clinical study for effectiveness and safety evaluation for recombinant chimeric COVID-19 epitope DC vaccine in the treatment of novel coronavirus pneumonia</t>
  </si>
  <si>
    <t xml:space="preserve">A clinical study for effectiveness and safety evaluation for recombinant chimeric COVID-19 epitope DC vaccine in the treatment of novel coronavirus pneumonia                                                                                                  </t>
  </si>
  <si>
    <t>http://www.chictr.org.cn/showproj.aspx?proj=50928</t>
  </si>
  <si>
    <t>common type :30;Latent period group:30;Normal control group:30;Blank vaccine control group:30;</t>
  </si>
  <si>
    <t>Zhenlin Zhao</t>
  </si>
  <si>
    <t>Floor 10, Building 10, Biomedical Innovation Industrial Park, 14 Jinhui Road, Kengzi street, Pingshan District, Shenzhen, Guangdong, China</t>
  </si>
  <si>
    <t>zhaozl2006@163.com</t>
  </si>
  <si>
    <t>+86 13828895409</t>
  </si>
  <si>
    <t>Shenzhen Ruipuxun Academy for Stem Cell &amp; Regenerative Medicine</t>
  </si>
  <si>
    <t xml:space="preserve">Inclusion criteria: 1. Confirmed cases: positive nucleic acid test;
&lt;br&gt;2. Aged 25-65 years;
&lt;br&gt;3. Asexual difference;
&lt;br&gt;4. Clinical stage (light, common type);
&lt;br&gt;5. Immunology standard: peripheral blood lymphocyte was higher than the lower limit of </t>
  </si>
  <si>
    <t>Exclusion criteria: 1. With complications of multiple organ failure;
&lt;br&gt;2. Patients with malignant tumor;
&lt;br&gt;3. Pregnant women;
&lt;br&gt;4. HIV positive.</t>
  </si>
  <si>
    <t>common type :Immunotherapy with recombinant chimeric DC vaccine;Latent period group:Immunotherapy with recombinant chimeric DC vaccine;Normal control group:Immunotherapy with recombinant chimeric DC vaccine;Blank vaccine control group:0.9%NS;</t>
  </si>
  <si>
    <t>Shorten the duration of the disease;Antipyretic rate;Severe rate;Time of virus nucleic acid turning negative;Negative rate of viral nucleic acid;Time for improvement of lung image;PCT;CRP;IL-17;WBC;Lymphocyte subtype analysis;Blood gas analysis;</t>
  </si>
  <si>
    <t>ChiCTR2000030494</t>
  </si>
  <si>
    <t>Early risk stratification of the novel coronavirus infected diseases (COVID-19): a multicenter retrospective study  (ERS-COVID-19 study)</t>
  </si>
  <si>
    <t xml:space="preserve">Early risk stratification of the novel coronavirus disease 2019 (COVID-19): a multicenter retrospective study  (ERS-COVID-19 study)                                                                                                                            </t>
  </si>
  <si>
    <t>http://www.chictr.org.cn/showproj.aspx?proj=50077</t>
  </si>
  <si>
    <t>Novel coronavirus pneumonia:600;</t>
  </si>
  <si>
    <t>Rui Zeng</t>
  </si>
  <si>
    <t>37 Guoxue Lane, Wuhou District, Chengdu, Sichuan</t>
  </si>
  <si>
    <t>zengrui_0524@126.com</t>
  </si>
  <si>
    <t>+86 028-85423248</t>
  </si>
  <si>
    <t>Inclusion criteria: 1. Aged &gt;18 years old;
&lt;br&gt;2. patients diagnosed COVID-19.</t>
  </si>
  <si>
    <t>Exclusion criteria: 1. Patients without complete clinical data;
&lt;br&gt;2. Give up treatment and discharge patients automatically.</t>
  </si>
  <si>
    <t>Novel Coronavirus Pneumonia 2019 (COVID-19)</t>
  </si>
  <si>
    <t>Novel coronavirus pneumonia:none;</t>
  </si>
  <si>
    <t>ChiCTR2000030331</t>
  </si>
  <si>
    <t>Construction of a Bio information platform for novel coronavirus pneumonia (COVID-19) patients follow-up in Anhui</t>
  </si>
  <si>
    <t xml:space="preserve">Construction of a Bio information platform for novel coronavirus pneumonia (COVID-19) patients follow-up in Anhui                                                                                                                                              </t>
  </si>
  <si>
    <t>the First Affiliated Hospital Division of Life Sciences and Medicine University of Science and Technology of China</t>
  </si>
  <si>
    <t>http://www.chictr.org.cn/showproj.aspx?proj=50271</t>
  </si>
  <si>
    <t>Case series:498;</t>
  </si>
  <si>
    <t>Weng Jianping</t>
  </si>
  <si>
    <t>wengjp@ustc.edu.cn</t>
  </si>
  <si>
    <t>+86 0551-62286223</t>
  </si>
  <si>
    <t>Inclusion criteria: Patients confirmed to be infected with SARS-CoV-2.</t>
  </si>
  <si>
    <t>Exclusion criteria: 1. Patients who refused to participate in the project; 
&lt;br&gt;2. Patients developed symptoms caused by other pathogens rather than the SARS-CoV-2, and there was no evidence show that patients were infected with SARS-CoV-2.</t>
  </si>
  <si>
    <t>EUCTR2020-001250-21-FR</t>
  </si>
  <si>
    <t>COVID-19 - Epidemiology of SARS-CoV-2 and Mortality to Covid19 Disease upon Hydroxychloroquine and Azithromycin Therapy in French Cancer patients</t>
  </si>
  <si>
    <t xml:space="preserve">COVID-19 - Epidemiology of SARS-CoV-2 and Mortality to Covid19 Disease upon Hydroxychloroquine and Azithromycin Therapy in French Cancer patients - ONCOVID                                                                                                    </t>
  </si>
  <si>
    <t>GUSTAVE ROUSSY</t>
  </si>
  <si>
    <t>https://www.clinicaltrialsregister.eu/ctr-search/search?query=eudract_number:2020-001250-21</t>
  </si>
  <si>
    <t>Controlled: yes&lt;br&gt;Randomised: no&lt;br&gt;Open: yes&lt;br&gt;Single blind: no&lt;br&gt;Double blind: no&lt;br&gt;Parallel group: yes&lt;br&gt;Cross over: no&lt;br&gt;Other: no&lt;br&gt;If controlled, specify comparator, Other Medicinial Product: no&lt;br&gt;Placebo: no&lt;br&gt;Other: yes&lt;br&gt;Other specify t</t>
  </si>
  <si>
    <t>Inclusion criteria: &lt;br&gt;â€¢	All types of locally advanced and metastatic malignancy
&lt;br&gt;â€¢	Male/female participants
&lt;br&gt;â€¢	Age&gt;18 y.o. 
&lt;br&gt;â€¢	Signed informed consent for participation in the study 
&lt;br&gt;â€¢	No restriction on Eastern Cooperative Oncolog</t>
  </si>
  <si>
    <t xml:space="preserve">Exclusion criteria: &lt;br&gt;â€¢	Patients with known allergy to hydroxychloroquine or chloroquine,  
&lt;br&gt;â€¢	Patients with known allergy to azithromycine, erythromycine, or all antibiotics belonging to the macrolide family. 
&lt;br&gt;â€¢	Patients currently treated </t>
  </si>
  <si>
    <t>Patients eligible for, or under, or recently treated by chemotherapy (CT) and/or immune-checkpoint blockade (ICB) for the treatment of solid tumors or hematological malignancies.;Therapeutic area: Diseases [C] - Cancer [C04]</t>
  </si>
  <si>
    <t>&lt;br&gt;Trade Name: Plaquenil 200mg&lt;br&gt;Product Name: hydroxychloroquine&lt;br&gt;Pharmaceutical Form: Coated tablet&lt;br&gt;&lt;br&gt;Trade Name: Azithromycine&lt;br&gt;Pharmaceutical Form: Coated tablet&lt;br&gt;&lt;br&gt;</t>
  </si>
  <si>
    <t>Timepoint(s) of evaluation of this end point: 12 weeks and 12 month (mortality);Primary end point(s): The primary endpoints of the study are for the: &lt;br&gt;o	Part A: prevalence at first visit and 12 weeks cumulative incidence (in a competing risk model with</t>
  </si>
  <si>
    <t>EUCTR2020-001381-11-FR</t>
  </si>
  <si>
    <t>COVID-19 - ACORES-2 study: ACE inhibitors or ARBs discontinuation for Clinical Outcome Risk reduction in patients hospitalized for the Endemic Severe acute respiratory syndrome coronavirus (SARS-CoV-2) infection</t>
  </si>
  <si>
    <t xml:space="preserve">COVID-19 - ACE inhibitors or ARBs discontinuation for Clinical Outcome Risk reduction in patients hospitalized for the Endemic Severe acute respiratory syndrome coronavirus (SARS-CoV-2) infection: the randomized ACORES-2 study - ACORES-2                  </t>
  </si>
  <si>
    <t>ASSISTANCE PUBLIQUE - HOPITAUX DE PARIS (AP-HP)</t>
  </si>
  <si>
    <t>https://www.clinicaltrialsregister.eu/ctr-search/search?query=eudract_number:2020-001381-11</t>
  </si>
  <si>
    <t>Carla VANDENABELE</t>
  </si>
  <si>
    <t>DRCI HÃ´pital St Louis, 1 av. Claude Vellefaux</t>
  </si>
  <si>
    <t>carla.vandenabele@aphp.fr</t>
  </si>
  <si>
    <t>+33140 27 57 27</t>
  </si>
  <si>
    <t>Inclusion criteria: &lt;br&gt;Subjects meeting all of the following criteria will be considered for enrolment into the study:
&lt;br&gt;1.	Age = 18 year/old 
&lt;br&gt;2.	Chronically treated with RAS blockers (ACE inhibitors or ARBs on the last prescription prior to admiss</t>
  </si>
  <si>
    <t>Exclusion criteria: &lt;br&gt;Subjects presenting with any of the following will not be included in the study:
&lt;br&gt;1.	Shock requiring vasoactive agents 
&lt;br&gt;2.	Acute respiratory distress syndrome requiring invasive mechanical ventilation
&lt;br&gt;3.	Circulatory assi</t>
  </si>
  <si>
    <t>Adult patients with a diagnosis of COVID-19 requiring hospitalization in a non-ICU and on prior therapy with RAS blockers;Therapeutic area: Diseases [C] - Virus Diseases [C02]</t>
  </si>
  <si>
    <t>&lt;br&gt;Pharmaceutical Form: Tablet&lt;br&gt;&lt;br&gt;Pharmaceutical Form: Tablet&lt;br&gt;&lt;br&gt;</t>
  </si>
  <si>
    <t xml:space="preserve">Timepoint(s) of evaluation of this end point: 28 days;Primary end point(s): Primary endpoint: &lt;br&gt;Time to clinical improvement from day 0 to day 28.&lt;br&gt;Clinical improvement is defined as an improvement of two points  on a seven-category ordinal scale, or </t>
  </si>
  <si>
    <t>EUCTR2020-001301-23-FR</t>
  </si>
  <si>
    <t>Efficacy of Addition of Naproxen for COVID-19 Infection / Enacovid Study</t>
  </si>
  <si>
    <t xml:space="preserve">Efficacy of Addition of Naproxen in the Treatment of critically ill Patients Hospitalized for COVID-19 Infection / Enacovid Study - ENACOVID                                                                                                                   </t>
  </si>
  <si>
    <t>https://www.clinicaltrialsregister.eu/ctr-search/search?query=eudract_number:2020-001301-23</t>
  </si>
  <si>
    <t xml:space="preserve">Controlled: yes&lt;br&gt;Randomised: yes&lt;br&gt;Open: yes&lt;br&gt;Single blind: no&lt;br&gt;Double blind: no&lt;br&gt;Parallel group: yes&lt;br&gt;Cross over: no&lt;br&gt;Other: no&lt;br&gt;If controlled, specify comparator, Other Medicinial Product: no&lt;br&gt;Placebo: no&lt;br&gt;Other: yes&lt;br&gt;Other specify </t>
  </si>
  <si>
    <t>Eldoie SOLER</t>
  </si>
  <si>
    <t>DRCI, 1 avenue Claude Vellefaux</t>
  </si>
  <si>
    <t>elodie.soler@aphp.fr</t>
  </si>
  <si>
    <t>+3301 44 84 17 35</t>
  </si>
  <si>
    <t xml:space="preserve">Inclusion criteria: &lt;br&gt;â€¢ COVID-19 infected patient 
&lt;br&gt;â€¢ Age 18 years or older 
&lt;br&gt;â€¢ Presence of pneumonia 
&lt;br&gt;â€¢ PaO2/FiO2 &lt; 300 mm Hg or SpO2 &lt; 93% in air ambient or need to supplementary oxygen administration in order to maintain SpO2 range </t>
  </si>
  <si>
    <t>Exclusion criteria: &lt;br&gt;â€¢ Presence of do-not-resuscitate order 
&lt;br&gt;â€¢ Pregnancy
&lt;br&gt; â€¢ Prisoners
&lt;br&gt; â€¢ Naproxen allergy or intolerance 
&lt;br&gt;â€¢ Severe renal failure&lt;br&gt;</t>
  </si>
  <si>
    <t>COVID-19 Infection;Therapeutic area: Diseases [C] - Virus Diseases [C02]</t>
  </si>
  <si>
    <t>&lt;br&gt;Pharmaceutical Form: Tablet&lt;br&gt;INN or Proposed INN: NAPROXEN&lt;br&gt;Other descriptive name: NAPROXEN&lt;br&gt;Concentration unit: mg milligram(s)&lt;br&gt;Concentration type: equal&lt;br&gt;Concentration number: 250-&lt;br&gt;&lt;br&gt;</t>
  </si>
  <si>
    <t>Timepoint(s) of evaluation of this end point: 30 days;Primary end point(s): 30-day mortality all causes;Secondary Objective: To demonstrate the effect of naproxen treatment to in-hospital mortality, morbidity, virus concentration;Main Objective: To demons</t>
  </si>
  <si>
    <t>EUCTR2020-001310-38-DE</t>
  </si>
  <si>
    <t>Clinical Study to assess positive value of blood plasma from donors having built immunity against the new corona virus (SARS-CoV-2) transfused to patients suffering from SARS-CoV-2 infection</t>
  </si>
  <si>
    <t xml:space="preserve">A randomized, prospective, open label clinical trial on the use of convalescent plasma compared to best supportive care in patients with severe COVID-19 - Convalescent Plasma against COVID-19                                                                </t>
  </si>
  <si>
    <t>DRK-Bluspendedienst Baden-WÃ¼rttemberg - Hessen gGmbH</t>
  </si>
  <si>
    <t>https://www.clinicaltrialsregister.eu/ctr-search/search?query=eudract_number:2020-001310-38</t>
  </si>
  <si>
    <t>Controlled: yes&lt;br&gt;Randomised: yes&lt;br&gt;Open: yes&lt;br&gt;Single blind: no&lt;br&gt;Double blind: no&lt;br&gt;Parallel group: no&lt;br&gt;Cross over: no&lt;br&gt;Other: yes&lt;br&gt;Other trial design description: Cross-over allowed for patients with progressive COVID-19&lt;br&gt;If controlled, sp</t>
  </si>
  <si>
    <t>Sixten KÃ¶rper</t>
  </si>
  <si>
    <t>Helmholtzstr. 10</t>
  </si>
  <si>
    <t>s.koerper@blutspende.de</t>
  </si>
  <si>
    <t>IKT Ulm</t>
  </si>
  <si>
    <t>Inclusion criteria: &lt;br&gt;Patients with SARS-CoV-2 infection and:
&lt;br&gt;1.	age = 18 years and = 75 years
&lt;br&gt;2.	SARS-CoV-2 infection confirmed by PCR (BAL, sputum, nasal and/or pharyngeal 
&lt;br&gt;                    swap)
&lt;br&gt;3.	severe disease defined by at leas</t>
  </si>
  <si>
    <t>Exclusion criteria: &lt;br&gt;1.	Accompanying diseases other than COVID-19 with an expected survival time of 
&lt;br&gt;                    less than 12 months
&lt;br&gt;2.	In the opinion of the clinical team, progression to death is imminent and 
&lt;br&gt;                    i</t>
  </si>
  <si>
    <t>Patients with SARS-CoV-2 infection and:
1.	age = 18 years and = 75 years
2.	SARS-CoV-2 infection confirmed by PCR (BAL, sputum, nasal and/or pharyngeal 
                    swap)
3.	severe disease defined by at least one of the following:
  a.	respir</t>
  </si>
  <si>
    <t>&lt;br&gt;Trade Name: Fresh frozen plasma (FFP) with marketing authorisation in Germany issued by PEI&lt;br&gt;&lt;br&gt;Product Name: For example "Gefrorenes Frischplasma / Apherese DRK Blutspendedienst"&lt;br&gt;Pharmaceutical Form: Solution for infusion&lt;br&gt;&lt;br&gt;</t>
  </si>
  <si>
    <t xml:space="preserve">Timepoint(s) of evaluation of this end point: Treatment group: Day 21&lt;br&gt;&lt;br&gt;Control group: Days 14 and 21;Primary end point(s): Composite endpoint of:&lt;br&gt;&lt;br&gt;- Survival &lt;br&gt;&lt;br&gt;AND&lt;br&gt;&lt;br&gt;- no longer fulfilling criteria of severe COVID-19 within 21 days </t>
  </si>
  <si>
    <t>EUCTR2020-001335-28-NL</t>
  </si>
  <si>
    <t>An open label phase II/III study of IFX-1 in patients with severe COVID-19 Pneumonia</t>
  </si>
  <si>
    <t xml:space="preserve">A pragmatic adaptive open label, randomized Phase II/III multicenter study of IFX-1 in Patients with severe COVID-19 Pneumonia - "PANAMO" - Panamo                                                                                                             </t>
  </si>
  <si>
    <t>InflaRx GmbH</t>
  </si>
  <si>
    <t>https://www.clinicaltrialsregister.eu/ctr-search/search?query=eudract_number:2020-001335-28</t>
  </si>
  <si>
    <t>Clinical Research and Development</t>
  </si>
  <si>
    <t>Winzerlaer Strasse 2</t>
  </si>
  <si>
    <t>korinna.pilz@inflarx.de</t>
  </si>
  <si>
    <t>+4989414 1897897</t>
  </si>
  <si>
    <t>InflaRX GmbH</t>
  </si>
  <si>
    <t>Inclusion criteria: &lt;br&gt;1. At least 18 years of age or older
&lt;br&gt;2. Clinically evident or otherwise confirmed severe pneumonia as evidenced by at least one of the following criteria:
&lt;br&gt;â€¢ Chest X-ray or CT-scan or MRI with pulmonary infiltrates consist</t>
  </si>
  <si>
    <t>Exclusion criteria: &lt;br&gt;1. Oxygenation Index at time of enrollment (PaO2 / FiO2) &lt; 100 or &gt; 250 in supine position
&lt;br&gt;2. Intubated &gt; 48h at time point of enrollment
&lt;br&gt;3. Patients who demonstrate an improvement in past 24h prior to enrollment in oxygena</t>
  </si>
  <si>
    <t>Severe pneumonia in context of COVID-19
 &lt;br&gt;MedDRA version: 21.1
Level: PT
Classification code 10035737
Term: Pneumonia viral
System Organ Class: 10021881 - Infections and infestations
;Therapeutic area: Diseases [C] - Respiratory Tract Diseases [C08]</t>
  </si>
  <si>
    <t>&lt;br&gt;Product Name: IFX-1&lt;br&gt;Pharmaceutical Form: Concentrate for solution for infusion&lt;br&gt;INN or Proposed INN: -&lt;br&gt;CAS Number: -&lt;br&gt;Current Sponsor code: IFX-1&lt;br&gt;Other descriptive name: -&lt;br&gt;Concentration unit: mg/ml milligram(s)/millilitre&lt;br&gt;Concentrat</t>
  </si>
  <si>
    <t>Main Objective: The primary objective of Phase II is:&lt;br&gt;â€¢ To explore the effect of IFX-1 on COVID-19 related severe pneumonia (hypothesis generating)&lt;br&gt;&lt;br&gt;The primary objective of Phase III is&lt;br&gt;â€¢ To demonstrate the efficacy of IFX-1 to improve of</t>
  </si>
  <si>
    <t>EUCTR2020-001500-41-BE</t>
  </si>
  <si>
    <t>Treatment of COVID-19 patients with anti-interleukin drugs</t>
  </si>
  <si>
    <t xml:space="preserve">A prospective, randomized, factorial design, interventional study to compare the safety and efficacy of combinations of blockade of interleukin-6 pathway and interleukin-1 pathway to best standard of care in improving oxygenation and short- and long-term </t>
  </si>
  <si>
    <t>University Hospital Ghent</t>
  </si>
  <si>
    <t>https://www.clinicaltrialsregister.eu/ctr-search/search?query=eudract_number:2020-001500-41</t>
  </si>
  <si>
    <t>HIRUZ CTU</t>
  </si>
  <si>
    <t>C. Heymanslaan 10</t>
  </si>
  <si>
    <t>hiruz.ctu@uzgent.be</t>
  </si>
  <si>
    <t>Inclusion criteria: &lt;br&gt;-Recent (=6 days of flu-like symptoms or malaise yet =16 days of flu-like symptoms or malaise prior to randomization) infection with COVID-19.
&lt;br&gt;-COVID-19 diagnosis confirmed by antigen detection test and/or PCR and/or positive s</t>
  </si>
  <si>
    <t>Exclusion criteria: &lt;br&gt;-Patients with known history of serious allergic reactions, including anaphylaxis, to any of the study medications, or any component of the product.
&lt;br&gt;-mechanical ventilation &gt; 24 h at randomization
&lt;br&gt;-clinical frailty scale ab</t>
  </si>
  <si>
    <t>COVID-19 patients with acute hypoxic respiratory failure and systemic cytokine release syndrome.;Therapeutic area: Diseases [C] - Virus Diseases [C02]</t>
  </si>
  <si>
    <t>&lt;br&gt;Trade Name: Kineret&lt;br&gt;Product Name: Kineret&lt;br&gt;Pharmaceutical Form: Solution for injection in pre-filled syringe&lt;br&gt;INN or Proposed INN: ANAKINRA&lt;br&gt;CAS Number: 143090-92-0&lt;br&gt;Concentration unit: mg milligram(s)&lt;br&gt;Concentration type: equal&lt;br&gt;Concen</t>
  </si>
  <si>
    <t>Main Objective: Study if blockade of IL-6 +/- IL-1 to block the cytokine storm and acute lung injury in comparison with usual care reduces time to clinical improvement as defined by an increase of more than 2 on the 6 point ordinal scale or discharge from</t>
  </si>
  <si>
    <t>EUCTR2020-001435-27-FR</t>
  </si>
  <si>
    <t>Home treatment of elderly patients with symptomatic SARS-CoV-2 infection (COVID-19) : a multiarm, multi-stage (MAMS) randomized trial to assess the efficacy and safety
of several experimental treatments to reduce the risk of hospitalization or death
(COVE</t>
  </si>
  <si>
    <t>CENTRE HOSPITALIER UNIVERSITAIRE DE BORDEAUX, ETABLISSEMENT PUBLIC</t>
  </si>
  <si>
    <t>https://www.clinicaltrialsregister.eu/ctr-search/search?query=eudract_number:2020-001435-27</t>
  </si>
  <si>
    <t>REC</t>
  </si>
  <si>
    <t>12 rue dubernat</t>
  </si>
  <si>
    <t>patrick.cassai@chu-bordeaux.fr</t>
  </si>
  <si>
    <t>Inclusion criteria: &lt;br&gt;- Positive CoV-2 SARS test on nasopharyngeal swab&lt;br&gt;- Onset of symptoms &lt; 72 hours prior to nasopharyngeal swabbing&lt;br&gt;- Age = 65 years old&lt;br&gt;- Valid, ambulatory person, fully capable of understanding the challenges of the tria&lt;b</t>
  </si>
  <si>
    <t>Exclusion criteria: &lt;br&gt;- Inability to make a decision to participate (dementia, guardianship)&lt;br&gt;- Long QT syndrome, or QTc space &gt; 500 ms &lt;br&gt;- Presence of a pace maker&lt;br&gt;- Hyperkalemia &gt; 5.5 mmol/L or hypokalemia &lt; 3.5 mmol/L &lt;br&gt;- Treatment with pipe</t>
  </si>
  <si>
    <t>severe acute respiratory syndrome coronavirus 2(SARS-CoV 2);Therapeutic area: Diseases [C] - Bacterial Infections and Mycoses [C01]</t>
  </si>
  <si>
    <t>&lt;br&gt;Trade Name: PLAQUENIL 200 mg&lt;br&gt;Pharmaceutical Form: Tablet&lt;br&gt;INN or Proposed INN: Hydroxychloroquine&lt;br&gt;CAS Number: 118-42-3&lt;br&gt;Concentration unit: mg milligram(s)&lt;br&gt;Concentration type: equal&lt;br&gt;Concentration number: 200-&lt;br&gt;&lt;br&gt;Trade Name: Imatini</t>
  </si>
  <si>
    <t>Timepoint(s) of evaluation of this end point: day 14 after inclusion;Primary end point(s): Proportion of participants with an occurrence of hospitalization and/or death between D0 and D14 in each arm;Secondary Objective: To estimate :&lt;br&gt;- the effectivene</t>
  </si>
  <si>
    <t>EUCTR2020-001333-13-FR</t>
  </si>
  <si>
    <t>Dexamethasone associated with hydroxychloroquine vs. hydroxychloroquine alone for the early treatment of severe ARDS caused by COVID-19 : a randomized controlled trial</t>
  </si>
  <si>
    <t xml:space="preserve">Dexamethasone associated with hydroxychloroquine vs. hydroxychloroquine alone for the early treatment of severe ARDS caused by COVID-19 : a randomized controlled trial - DHYSCO                                                                               </t>
  </si>
  <si>
    <t>Groupe Hospitalier Paris Saint-Joseph</t>
  </si>
  <si>
    <t>https://www.clinicaltrialsregister.eu/ctr-search/search?query=eudract_number:2020-001333-13</t>
  </si>
  <si>
    <t>Clinical research project manager</t>
  </si>
  <si>
    <t>133 Avenue de la rÃ©sistance</t>
  </si>
  <si>
    <t>l.lamrani@hml.fr</t>
  </si>
  <si>
    <t>Groupe Hospitalier Paris Saint Joseph - HÃ´pital Marie Lannelongue</t>
  </si>
  <si>
    <t>Inclusion criteria: &lt;br&gt;1. Patient aged &gt; 18&lt;br&gt;2. Patient affiliated to a health insurance plan&lt;br&gt;3. Patient who has given their free, informed and written consent or patient for whom an independent doctor has given their signed consent as part of an em</t>
  </si>
  <si>
    <t>Exclusion criteria: &lt;br&gt;1. Patient under guardianship or curatorship&lt;br&gt;2. Patient with plausible alternate diagnosis&lt;br&gt;3. ARDS evolving for more than 4 days&lt;br&gt;4. Contraindication to the HCQ&lt;br&gt;5. Contraindication to DXM&lt;br&gt;6. Uncontrolled septic shock&lt;</t>
  </si>
  <si>
    <t>Acute Respiratory Distress Syndrome (ARDS) caused by SARS-Cov-2 infection;Therapeutic area: Diseases [C] - Virus Diseases [C02]</t>
  </si>
  <si>
    <t>&lt;br&gt;Trade Name: DEXAMETHASONE MYLAN 20mg/5mL &lt;br&gt;Product Name: DEXAMETHASONE&lt;br&gt;Pharmaceutical Form: Injection&lt;br&gt;&lt;br&gt;Trade Name: PLAQUENIL 200MG&lt;br&gt;Product Name: HYDROXYCHLOROQUINE&lt;br&gt;Pharmaceutical Form: Tablet&lt;br&gt;&lt;br&gt;</t>
  </si>
  <si>
    <t>Timepoint(s) of evaluation of this end point: the 28th day after the start of treatment&lt;br&gt;;Primary end point(s): Mortality on D28&lt;br&gt;;Secondary Objective: Assess, in patients with ARDS causedd by COVID-19, the efficacy of DXM associated with HCQ compared</t>
  </si>
  <si>
    <t>EUCTR2020-001188-96-FR</t>
  </si>
  <si>
    <t>Chemoprophylaxis of SARS-CoV-2 infection (COVID-19) in exposed healthcare workers: a randomized double-blind placebo-controlled clinical trial</t>
  </si>
  <si>
    <t xml:space="preserve">Chemoprophylaxis of SARS-CoV-2 infection (COVID-19) in exposed healthcare workers: a randomized double-blind placebo-controlled clinical trial - COVIDAXIS                                                                                                     </t>
  </si>
  <si>
    <t>https://www.clinicaltrialsregister.eu/ctr-search/search?query=eudract_number:2020-001188-96</t>
  </si>
  <si>
    <t>Project manager</t>
  </si>
  <si>
    <t>arnauld.garcin@chu-st-etienne.fr</t>
  </si>
  <si>
    <t>33(0)477120286</t>
  </si>
  <si>
    <t>CHU Saint Etienne</t>
  </si>
  <si>
    <t>Inclusion criteria: &lt;br&gt;-	Adult Healthcare workers (HCWs) (physicians, nurses, assistant nurses, dentists, physiotherapists, and midwives)&lt;br&gt;-	HCWs involved at the time of enrolment in the care of patients with confirmed or suspected SARS-CoV-2 infection</t>
  </si>
  <si>
    <t xml:space="preserve">Exclusion criteria: &lt;br&gt;-	HCWs with positive SARS-CoV-2 RT-PCR of nasopharyngeal swab at the inclusion visit.&lt;br&gt;-	HCW with past history of confirmed SARS-CoV-2 infection &lt;br&gt;-	HCW with positive SARS-CoV-2 serology at the inclusion visit (if the serology </t>
  </si>
  <si>
    <t>Healthcare workers &lt;br&gt;MedDRA version: 21.1
Level: LLT
Classification code 10008434
Term: Chemoprophylaxis NOS
System Organ Class: 100000004865
 &lt;br&gt;MedDRA version: 20.0
Level: LLT
Classification code 10061986
Term: SARS
System Organ Class: 100000004862
;</t>
  </si>
  <si>
    <t>&lt;br&gt;Trade Name: Lopinavir/Ritonavir&lt;br&gt;Product Name: Lopinavir/Ritonavir&lt;br&gt;Pharmaceutical Form: Coated tablet&lt;br&gt;Pharmaceutical form of the placebo: Coated tablet&lt;br&gt;Route of administration of the placebo: Oral use&lt;br&gt;&lt;br&gt;Trade Name: Plaquenil&lt;br&gt;Product</t>
  </si>
  <si>
    <t>Main Objective: To explore whether a 2-month treatment with either LPV/r or hydroxychloroquine may reduce the incidence of symptomatic or asymptomatic infection by SARS-CoV-2, as compared to their placebo in healthcare workers exposed to SARS-CoV-2.;Timep</t>
  </si>
  <si>
    <t>EUCTR2020-001366-11-ES</t>
  </si>
  <si>
    <t>An international randomised trial of additional treatments for COVID-19 in hospitalised patients who are all receiving the local standard of care</t>
  </si>
  <si>
    <t xml:space="preserve">An international randomised trial of additional treatments for COVID-19 in hospitalised patients who are all receiving the local standard of care - Solidarity                                                                                                 </t>
  </si>
  <si>
    <t>FIB-HCSC</t>
  </si>
  <si>
    <t>https://www.clinicaltrialsregister.eu/ctr-search/search?query=eudract_number:2020-001366-11</t>
  </si>
  <si>
    <t>SCREN-UICEC</t>
  </si>
  <si>
    <t>profesor martin lagos s/n</t>
  </si>
  <si>
    <t>fibucicec.hcsc@salud.madrid.org</t>
  </si>
  <si>
    <t>Inclusion criteria: &lt;br&gt;consenting adults (age =18) hospitalised with definite COVID-19, not already receiving any of the study drugs&lt;br&gt;Are the trial subjects under 18? no&lt;br&gt;Number of subjects for this age range: &lt;br&gt;F.1.2 Adults (18-64 years) yes&lt;br&gt;F.</t>
  </si>
  <si>
    <t>Exclusion criteria: &lt;br&gt;known allergy or contra-indications to investigational products&lt;br&gt;anticipated transfer within 72 hours to a non-study hospital.&lt;br&gt;</t>
  </si>
  <si>
    <t>COVID-19;Therapeutic area: Diseases [C] - Virus Diseases [C02]</t>
  </si>
  <si>
    <t>&lt;br&gt;Product Name: Remdesivir&lt;br&gt;Pharmaceutical Form: Lyophilisate for solution for infusion&lt;br&gt;INN or Proposed INN: REMDESIVIR&lt;br&gt;Current Sponsor code: REMDESIVIR&lt;br&gt;Other descriptive name: REMDESIVIR&lt;br&gt;Concentration unit: mg milligram(s)&lt;br&gt;Concentratio</t>
  </si>
  <si>
    <t>Main Objective: The aim of this core protocol is to compare the effects on major outcomes in hospital of the local standard of care alone versus the local standard of care plus one of four alternative anti-viral agents. &lt;br&gt;&lt;br&gt;The primary objective of th</t>
  </si>
  <si>
    <t>EUCTR2020-001373-70-FR</t>
  </si>
  <si>
    <t>Study comparing the efficacy of a chloroquine analog (GNS561), anti PD-1 (nivolumab) and anti-interleukine-6 receptor (tocilizumab) versus standard of care in advanced or metastatic cancer patients with SARS-CoV-2 (COVID-19) infection</t>
  </si>
  <si>
    <t>IMMUNONCOVID-20 : A prospective, controlled, randomized, multicenter study to compare the efficacy of a chloroquine analog (GNS561), anti PD-1 (nivolumab) and anti-interleukine-6 receptor (tocilizumab) versus standard of care in advanced or metastatic can</t>
  </si>
  <si>
    <t>Centre LÃ©on BÃ©rard</t>
  </si>
  <si>
    <t>https://www.clinicaltrialsregister.eu/ctr-search/search?query=eudract_number:2020-001373-70</t>
  </si>
  <si>
    <t>Controlled: yes&lt;br&gt;Randomised: yes&lt;br&gt;Open: no&lt;br&gt;Single blind: no&lt;br&gt;Double blind: no&lt;br&gt;Parallel group: no&lt;br&gt;Cross over: no&lt;br&gt;Other: no&lt;br&gt;If controlled, specify comparator, Other Medicinial Product: no&lt;br&gt;Placebo: no&lt;br&gt;Other: no&lt;br&gt;</t>
  </si>
  <si>
    <t xml:space="preserve">Human pharmacology (Phase I): 
Therapeutic exploratory (Phase II): yes
Therapeutic confirmatory - (Phase III): 
Therapeutic use (Phase IV): no
</t>
  </si>
  <si>
    <t>Julien GAUTIER</t>
  </si>
  <si>
    <t>28 rue Laennec</t>
  </si>
  <si>
    <t>julien.gautier@lyon.unicancer.fr</t>
  </si>
  <si>
    <t>+33426 55 68 29</t>
  </si>
  <si>
    <t>Inclusion criteria: &lt;br&gt;I1. Age 18 or older at the time of enrolment.
&lt;br&gt;I2. Histologically or cytologically confirmed diagnosis of advanced or metastatic hematological or solid tumor (hematological or solid tumor, any type and any localization).
&lt;br&gt;I3.</t>
  </si>
  <si>
    <t xml:space="preserve">Exclusion criteria: &lt;br&gt;E1. For cohort 1 only : Patient currently receiving therapy with an anti- PD-1, anti- PD-L1, or anti-CTLA4.
&lt;br&gt;E2. For cohort 2 only: Patient currently receiving therapy with an anti- IL-6 or anti-IL-6R. 
&lt;br&gt;E3. Contraindication </t>
  </si>
  <si>
    <t>Patients with advanced or metastatic cancer who have Sars-CoV-2 infection not eligible to a resuscitation unit;Therapeutic area: Diseases [C] - Cancer [C04]</t>
  </si>
  <si>
    <t>&lt;br&gt;Product Name: GNS561&lt;br&gt;Pharmaceutical Form: Capsule, hard&lt;br&gt;INN or Proposed INN: Not available&lt;br&gt;CAS Number: 1914148-72-3&lt;br&gt;Current Sponsor code: GNS561&lt;br&gt;Concentration unit: mg milligram(s)&lt;br&gt;Concentration type: range&lt;br&gt;Concentration number: 5</t>
  </si>
  <si>
    <t>Main Objective: The main objective is to compare versus standard of care short-term mortality rates in advanced or metastatic cancer patients who are positive for COVID-19 treated with a chloroquine analog (GNS561), an anti-PD1 (nivolumab) or an anti-IL-6</t>
  </si>
  <si>
    <t>EUCTR2020-001409-21-ES</t>
  </si>
  <si>
    <t>DEFIBROTIDE AS PREVENTION AND TREATMENT OF RESPIRATORY DISTRESS AND CYTOKINE RELEASE SYNDROME OF COVID-19</t>
  </si>
  <si>
    <t>A prospective, multicenter, randomized, parallel, double-blind, placebo-controlled phase IIb clinical trial to evaluate intravenous infusion of Defibrotide in the prevention and treatment of respiratory distress and cytokine release syndrome in patients w</t>
  </si>
  <si>
    <t>FFIS</t>
  </si>
  <si>
    <t>https://www.clinicaltrialsregister.eu/ctr-search/search?query=eudract_number:2020-001409-21</t>
  </si>
  <si>
    <t>Controlled: yes&lt;br&gt;Randomised: yes&lt;br&gt;Open: no&lt;br&gt;Single blind: no&lt;br&gt;Double blind: yes&lt;br&gt;Parallel group: yes&lt;br&gt;Cross over: no&lt;br&gt;Other: no&lt;br&gt;If controlled, specify comparator, Other Medicinial Product: no&lt;br&gt;Placebo: yes&lt;br&gt;Other: yes&lt;br&gt;Other specify</t>
  </si>
  <si>
    <t>LOLA SERNA GUIRAO</t>
  </si>
  <si>
    <t>LUIS FONTES PAGAN 9</t>
  </si>
  <si>
    <t>lola.serna@carm.es</t>
  </si>
  <si>
    <t>Inclusion criteria: &lt;br&gt;? Patients of both sexes with an age greater than or equal to 18 years.&lt;br&gt;? Patients with a diagnosis of SARS-CoV-2 infection confirmed by RT-PCR.&lt;br&gt;? Patients with grade 4, 5 or 6 clinical status according to the WHO classificat</t>
  </si>
  <si>
    <t>Exclusion criteria: &lt;br&gt;? Patients with acute bleeding.&lt;br&gt;? Patients with thrombolytic treatment and anticoagulant treatment at therapeutic doses.&lt;br&gt;? Patients with an active malignant tumor.&lt;br&gt;? Patients with severe systemic or neuropsychiatric diseas</t>
  </si>
  <si>
    <t>COVID-19;Therapeutic area: Body processes [G] - Immune system processes [G12]</t>
  </si>
  <si>
    <t>&lt;br&gt;Trade Name: DEFITELIO&lt;br&gt;Product Name: DEFITELIO&lt;br&gt;Pharmaceutical Form: Solution for infusion&lt;br&gt;INN or Proposed INN: DEFIBROTIDE&lt;br&gt;CAS Number: 83712-60-1&lt;br&gt;Concentration unit: mg/kg milligram(s)/kilogram&lt;br&gt;Concentration type: equal&lt;br&gt;Concentrati</t>
  </si>
  <si>
    <t>Main Objective: To determine the efficacy of the intravenous infusion of Defibrotide (Defitelio) to reduce mortality in patients with SARS-CoV-2 infection with clinical status grade 4, 5 or 6 according to the WHO classification.;Secondary Objective: To as</t>
  </si>
  <si>
    <t>EUCTR2020-001039-29-GR</t>
  </si>
  <si>
    <t>MANAGEMENT OF NOVEL SARS CORONAVIRUS</t>
  </si>
  <si>
    <t>EFFICIENCY IN MANAGEMENT OF ORGAN DYSFUNCTION ASSOCIATED WITH INFECTION BY THE NOVEL SARS-CoV-2 VIRUS (COVID-19) THROUGH A PERSONALIZED IMMUNOTHERAPY APPROACH: THE ESCAPE CLINICAL TRIAL - PERSONALIZED IMMUNOTHERAPY FOR SARS-CoV-2 ASSOCIATED ORGAN DYSFUCTI</t>
  </si>
  <si>
    <t>HELLENIC INSTITUTE FOR THE STUDY OF SEPSIS</t>
  </si>
  <si>
    <t>https://www.clinicaltrialsregister.eu/ctr-search/search?query=eudract_number:2020-001039-29</t>
  </si>
  <si>
    <t>Controlled: no&lt;br&gt;Randomised: no&lt;br&gt;Open: yes&lt;br&gt;Single blind: no&lt;br&gt;Double blind: no&lt;br&gt;Parallel group: no&lt;br&gt;Cross over: no&lt;br&gt;Other: no&lt;br&gt;If controlled, specify comparator, Other Medicinial Product: &lt;br&gt;Placebo: &lt;br&gt;Other: &lt;br&gt;Number of treatment arms</t>
  </si>
  <si>
    <t>President of the Board</t>
  </si>
  <si>
    <t>88 Michalakopoulou Street</t>
  </si>
  <si>
    <t>insepsis@otenet.gr</t>
  </si>
  <si>
    <t>Inclusion criteria: &lt;br&gt;â€¢ Age equal to or above 18 years&lt;br&gt;â€¢ Male or female gender&lt;br&gt;â€¢ In case of women, unwillingness to remain pregnant during the study period.&lt;br&gt;â€¢ Written informed consent provided by the patient or by one first-degree relat</t>
  </si>
  <si>
    <t xml:space="preserve">Exclusion criteria: &lt;br&gt;â€¢ Age below 18 years&lt;br&gt;â€¢ Denial for written informed consent&lt;br&gt;â€¢ Any stage IV malignancy&lt;br&gt;â€¢ Any do not resuscitate decision&lt;br&gt;â€¢ Active tuberculosis (TB) as defined by the co-administration of drugs for the treatment </t>
  </si>
  <si>
    <t>Organ dysfunction by the novel SARS-Cov-2 virus &lt;br&gt;MedDRA version: 20.0
Level: LLT
Classification code 10035738
Term: Pneumonia viral NOS
System Organ Class: 100000004862
;Therapeutic area: Diseases [C] - Virus Diseases [C02]</t>
  </si>
  <si>
    <t>&lt;br&gt;Trade Name: Kineret&lt;br&gt;Product Name: Anakinra&lt;br&gt;Pharmaceutical Form: &lt;br&gt;&lt;br&gt;Trade Name: RoActemra&lt;br&gt;Product Name: Tocilizumab&lt;br&gt;Pharmaceutical Form: Concentrate for solution for infusion&lt;br&gt;&lt;br&gt;</t>
  </si>
  <si>
    <t xml:space="preserve">Timepoint(s) of evaluation of this end point: Visit study day 8;Primary end point(s): The study primary endpoint is composite and contains the achievement of at least one of the following goals or both goals after 7 days (study visit of day 8):&lt;br&gt;â€¢ At </t>
  </si>
  <si>
    <t>EUCTR2020-001457-43-FR</t>
  </si>
  <si>
    <t>Dexamethasone and oxygen support strategies in ICU patients with Covid-19 pneumonia</t>
  </si>
  <si>
    <t xml:space="preserve">Dexamethasone and oxygen support strategies in ICU patients with Covid-19 pneumonia - COVIDICUS                                                                                                                                                                </t>
  </si>
  <si>
    <t>APHP</t>
  </si>
  <si>
    <t>https://www.clinicaltrialsregister.eu/ctr-search/search?query=eudract_number:2020-001457-43</t>
  </si>
  <si>
    <t>DRCI</t>
  </si>
  <si>
    <t>1, Avenues Claude Vellefaux</t>
  </si>
  <si>
    <t>fadila.amerali@aphp.fr</t>
  </si>
  <si>
    <t>Inclusion criteria: &lt;br&gt;1.Age = 18 years 
&lt;br&gt;2.Admitted to ICU within 48 hours
&lt;br&gt;3.Confirmed or highly suspected COVID-19 infection 
&lt;br&gt;4.Acute hypoxemic respiratory failure (PaO2 &lt;70 mmHg or SpO2&lt;90% on room air or tachypnea&gt;30/min or labored breathi</t>
  </si>
  <si>
    <t>Exclusion criteria: &lt;br&gt;1. Patient moribond
&lt;br&gt;2. Grossesse ou allaitement
&lt;br&gt;3. CorticothÃ©rapie Ã  long terme Ã  une dose de 0,5 mg / kg / j ou plus
&lt;br&gt;4. Infection bactÃ©rienne, fongique ou parasitaire active et non traitÃ©e
&lt;br&gt;5. Absence de consen</t>
  </si>
  <si>
    <t>acute hypoxemic respiratory failure (AHRF);Therapeutic area: Diseases [C] - Respiratory Tract Diseases [C08]</t>
  </si>
  <si>
    <t xml:space="preserve">&lt;br&gt;Trade Name: Dexamethasone 20 mg/5mL&lt;br&gt;Pharmaceutical Form: Solution for injection&lt;br&gt;INN or Proposed INN: DEXAMETHASONE&lt;br&gt;CAS Number: 50-02-2&lt;br&gt;Concentration unit: mg/ml milligram(s)/millilitre&lt;br&gt;Concentration type: equal&lt;br&gt;Concentration number: </t>
  </si>
  <si>
    <t>Main Objective: The main objective is to assess the impact of dexamethasone on overall mortality at day-60 after randomization in patients admitted in ICU for severe COVID-19 infection.&lt;br&gt;In non mechanical ventilation (MV) patients, the additional object</t>
  </si>
  <si>
    <t>EUCTR2020-001492-33-FR</t>
  </si>
  <si>
    <t>Interest in the administration of Dornase alpha aerosol in Acute Respiratory Distress Syndrome secondary to respiratory infection by the coronavirus SRASCoV-2 / COVID-19</t>
  </si>
  <si>
    <t xml:space="preserve">Interest in the administration of Dornase alpha aerosol in ARDS secondary to respiratory infection by the coronavirus SRASCoV-2 / COVID-19 - COVID19-COVIDornase                                                                                               </t>
  </si>
  <si>
    <t>HÃ´pital Fondation Adolphe de Rothschild</t>
  </si>
  <si>
    <t>https://www.clinicaltrialsregister.eu/ctr-search/search?query=eudract_number:2020-001492-33</t>
  </si>
  <si>
    <t>Clinical Research Director</t>
  </si>
  <si>
    <t>29 rue Manin</t>
  </si>
  <si>
    <t>pvachey@for.paris</t>
  </si>
  <si>
    <t>Inclusion criteria: &lt;br&gt;- Major patient (age = 18 years old);&lt;br&gt;- Hospitalized in intensive care;&lt;br&gt;- Severe pneumonia COVID-19 with Berlin criteria for ARDS (PaO2/FiO2&lt;300 and PEP&gt;5).&lt;br&gt;- Intubated for less than 8 days ;&lt;br&gt;- Expected duration of mech</t>
  </si>
  <si>
    <t>Exclusion criteria: &lt;br&gt;- Known hypersensitivity to Dornase alfa or any of the excipients;&lt;br&gt;- Pregnant or nursing woman;&lt;br&gt;- Patient with legal pro&lt;br&gt;&lt;br&gt;</t>
  </si>
  <si>
    <t>Patients on mechanical ventilation, inpatient resuscitation for ARDS, secondary to COVID-19 infection;Therapeutic area: Diseases [C] - Virus Diseases [C02]</t>
  </si>
  <si>
    <t>&lt;br&gt;Trade Name: Pulmozyme 2500 U/2,5ml, solution pour inhalation par nÃ©buliseur&lt;br&gt;Pharmaceutical Form: Inhalation solution&lt;br&gt;&lt;br&gt;</t>
  </si>
  <si>
    <t>Timepoint(s) of evaluation of this end point: D7;Primary end point(s): Comparison between the two treatment arms of the evolution of the PaO2/FiO2 ratio between D0 (inclusion) and D7;Secondary Objective: 1) all-cause mortality at D28&lt;br&gt;2) the clinical ev</t>
  </si>
  <si>
    <t>EUCTR2020-001445-39-ES</t>
  </si>
  <si>
    <t>CLINICAL TRIAL TO EVALUATE METHYLPREDNISOLONE PULSES AND TACROLIMUS IN HOSPITALIZED PATIENTS WITH SEVERE PNEUMONIA SECONDARY TO COVID-19 (TACROVID)</t>
  </si>
  <si>
    <t xml:space="preserve">PRAGMATIC, CONTROLLED, OPEN, SINGLE CENTER, RANDOMIZED, PHASE II CLINICAL TRIAL TO EVALUATE METHYLPREDNISOLONE PULSES AND TACROLIMUS IN HOSPITALIZED PATIENTS WITH SEVERE PNEUMONIA SECONDARY TO COVID-19 (TACROVID)                                           </t>
  </si>
  <si>
    <t>Dr. Xavier Solanich Moreno. Servei Medicina Interna. Hospital de Bellvitge</t>
  </si>
  <si>
    <t>https://www.clinicaltrialsregister.eu/ctr-search/search?query=eudract_number:2020-001445-39</t>
  </si>
  <si>
    <t>Xavier Solanich Moreno</t>
  </si>
  <si>
    <t>Feixa Llarga</t>
  </si>
  <si>
    <t>xsolanich@bellvitgehospital.cat</t>
  </si>
  <si>
    <t>Inclusion criteria: &lt;br&gt;Inclusion criteria: &lt;br&gt;&lt;br&gt;Patients admitted to the HUB with COVID-19 infection confirmed by fluorescent RT-PCR who meet all of the following criteria: &lt;br&gt;1 New-onset radiological infiltrates (either by plain chest radiography, c</t>
  </si>
  <si>
    <t>Exclusion criteria: &lt;br&gt;Exclusion criteria: &lt;br&gt;1. Imminent death (life expectancy = 24h). &lt;br&gt;2. Contraindication for the use of tacrolimus according to the summary of product charactheristics . &lt;br&gt;3. Known adverse reactions to treatment &lt;br&gt;4. Have par</t>
  </si>
  <si>
    <t>Hospitalized patients with severe pneumonia secondary  to COVID-19. &lt;br&gt;MedDRA version: 20.0
Level: LLT
Classification code 10051905
Term: Coronavirus infection
System Organ Class: 100000004862
 &lt;br&gt;MedDRA version: 20.0
Level: PT
Classification code 10070</t>
  </si>
  <si>
    <t>&lt;br&gt;Product Name: Metilprednisolona&lt;br&gt;Pharmaceutical Form: Tablet&lt;br&gt;INN or Proposed INN: METHYLPREDNISOLONE&lt;br&gt;Other descriptive name: METHYLPREDNISOLONE&lt;br&gt;Concentration unit: mg milligram(s)&lt;br&gt;Concentration type: range&lt;br&gt;Concentration number: 20-125</t>
  </si>
  <si>
    <t>Main Objective: Main objective: &lt;br&gt;- To study the time (days) to reach clinical stability after randomization in hospitalized patients with severe pneumonia secondary  to COVID-19, and elevated inflammatory parameters.;Secondary Objective: Clinical &lt;br&gt;-</t>
  </si>
  <si>
    <t>EUCTR2020-001442-19-ES</t>
  </si>
  <si>
    <t>Clinical trial of combined use of hydroxychloroquine, azithromycin, and tocilizumab for the treatment of COVID-19</t>
  </si>
  <si>
    <t xml:space="preserve">Pilot, randomized, multicenter, open-label clinical trial of combined use of hydroxychloroquine, azithromycin, and tocilizumab for the treatment of SARS-CoV-2 infection (COVID-19) - TCOVID                                                                   </t>
  </si>
  <si>
    <t>INSTITUT DE RECERCA H. SANTA CREU I SANT PAU</t>
  </si>
  <si>
    <t>https://www.clinicaltrialsregister.eu/ctr-search/search?query=eudract_number:2020-001442-19</t>
  </si>
  <si>
    <t>UICEC Sant Pau</t>
  </si>
  <si>
    <t>Sant QuintÃ­ 77-79</t>
  </si>
  <si>
    <t>epenag@santpau.cat</t>
  </si>
  <si>
    <t>Inclusion criteria: &lt;br&gt;1. Subject (or authorized legal representative) who can provide written informed consent before beginning any study procedure.&lt;br&gt;2. Understand and agree to abide by the study procedures.&lt;br&gt;3. Adult =18 years of age at the time of</t>
  </si>
  <si>
    <t>Exclusion criteria: &lt;br&gt;1. ALT / AST&gt; 5 times the normal limit&lt;br&gt;2. Stage 4 chronic kidney disease (GFR &lt;30) or requiring dialysis.&lt;br&gt;3. Presence of comorbidities that imply a poor prognosis (according to clinical judgment).&lt;br&gt;4. Advanced dementia.&lt;br&gt;</t>
  </si>
  <si>
    <t>COVID19;Therapeutic area: Diseases [C] - Virus Diseases [C02]</t>
  </si>
  <si>
    <t>&lt;br&gt;Trade Name: RoActemra&lt;br&gt;Pharmaceutical Form: Solution for injection in pre-filled syringe&lt;br&gt;INN or Proposed INN: TOCILIZUMAB&lt;br&gt;CAS Number: 375823-41-9&lt;br&gt;Other descriptive name: TOCILIZUMAB&lt;br&gt;Concentration unit: mg milligram(s)&lt;br&gt;Concentration ty</t>
  </si>
  <si>
    <t>Main Objective: To evaluate in-hospital mortality or mechanical ventilation in the Intensive Care Unit (ICU), or need for a rescue dose of tocilizumab in patients with confirmed infection by COVID-19 in treatment with hydroxychloroquine and azithromycin c</t>
  </si>
  <si>
    <t>EUCTR2020-001194-69-ES</t>
  </si>
  <si>
    <t>Pilot study to evaluate the efficacy and safety of mefloquine as prophylaxis in people exposed to the disease caused by the new SARS-CoV-2 coronavirus (COVID-19)</t>
  </si>
  <si>
    <t xml:space="preserve">Pilot study to evaluate the efficacy and safety of mefloquine as prophylaxis in people exposed to the disease caused by the SARS-CoV-2 coronavirus (COVID-19) - MEFLOCOVID-19                                                                                  </t>
  </si>
  <si>
    <t>FÃ©lix GutiÃ©rrez Rodero</t>
  </si>
  <si>
    <t>https://www.clinicaltrialsregister.eu/ctr-search/search?query=eudract_number:2020-001194-69</t>
  </si>
  <si>
    <t>Unidad de Enfermedades Infecciosas</t>
  </si>
  <si>
    <t>Camino de la Almazara 11</t>
  </si>
  <si>
    <t>gutierrez_fel@gva.es</t>
  </si>
  <si>
    <t>FISABIO</t>
  </si>
  <si>
    <t>Inclusion criteria: &lt;br&gt;People in close contact with adults diagnosed with COVID-19 who sign the informed consent. Close contact is defined as those who live at home with an infected person, who have had intimate relationships or whose job is less than tw</t>
  </si>
  <si>
    <t>Exclusion criteria: &lt;br&gt;-Patients &lt;18 years.&lt;br&gt;-Patients with symptoms suggestive of SARS-CoV-2 infection.&lt;br&gt;-Women who are pregnant or who intend to become pregnant for the next three months after taking the drug.&lt;br&gt;-Patients allergic to mefloquine or</t>
  </si>
  <si>
    <t>COVID-19 infection is being spread around the world with more than 400.000 cases. The spred of the disease is being a world health problem.;Therapeutic area: Diseases [C] - Virus Diseases [C02]</t>
  </si>
  <si>
    <t>&lt;br&gt;Trade Name: Lariam&lt;br&gt;Pharmaceutical Form: Capsule, hard&lt;br&gt;INN or Proposed INN: MEFLOQUINE&lt;br&gt;CAS Number: 53230-10-7&lt;br&gt;Concentration unit: mg milligram(s)&lt;br&gt;Concentration type: equal&lt;br&gt;Concentration number: 250-&lt;br&gt;Pharmaceutical form of the place</t>
  </si>
  <si>
    <t>Timepoint(s) of evaluation of this end point: The patient will be evaluated weekly for 30 days from enrollment in the study to rule out / confirm COVID-19 infection.;Primary end point(s): COVID-19 infection.;Secondary Objective: -Establish if the preventi</t>
  </si>
  <si>
    <t>EUCTR2020-001385-11-ES</t>
  </si>
  <si>
    <t>EPICOS - Experimental clinical trial for PreventIon or COronavirus in health Care professionalS</t>
  </si>
  <si>
    <t xml:space="preserve">Prevention of SARS-CoV-2 (COVID-19) through Pre-Exposure Prophylaxis with Tenofovir disoproxil/Emtricitabine and Hydroxychloroquine in Healthcare Personnel: Randomized Clinical Trial controlled with placebo - EPICOS                                        </t>
  </si>
  <si>
    <t>Plan Nacional  Sobre SIDA</t>
  </si>
  <si>
    <t>https://www.clinicaltrialsregister.eu/ctr-search/search?query=eudract_number:2020-001385-11</t>
  </si>
  <si>
    <t>Controlled: yes&lt;br&gt;Randomised: yes&lt;br&gt;Open: no&lt;br&gt;Single blind: no&lt;br&gt;Double blind: yes&lt;br&gt;Parallel group: yes&lt;br&gt;Cross over: no&lt;br&gt;Other: no&lt;br&gt;If controlled, specify comparator, Other Medicinial Product: yes&lt;br&gt;Placebo: yes&lt;br&gt;Other: no&lt;br&gt;Number of tre</t>
  </si>
  <si>
    <t>Clinical Trials Department</t>
  </si>
  <si>
    <t>PÂº Castellana 127-1D</t>
  </si>
  <si>
    <t>Effice</t>
  </si>
  <si>
    <t>Inclusion criteria: &lt;br&gt;â€¢	Participants that after receiving appropriate information on the study design, objectives, possible risks and acknowledging that they have the right to withdraw from the study consent at any time sing the informed consent for p</t>
  </si>
  <si>
    <t>Exclusion criteria: &lt;br&gt;â€¢	HIV infection&lt;br&gt;â€¢	Active hepatitis B infection. InfecciÃ³n activa por virus de la hepatitis  B &lt;br&gt;â€¢	Renal failure with estimated glomerular filtration rate (GFR) &lt; 60 ml/min) and patients on Hemodialysis. &lt;br&gt;â€¢	Osteopor</t>
  </si>
  <si>
    <t>&lt;br&gt;Trade Name: Truvada&lt;br&gt;Product Name: Truvada&lt;br&gt;Pharmaceutical Form: Tablet&lt;br&gt;INN or Proposed INN: TENOFOVIR DISOPROXIL FUMARATE&lt;br&gt;CAS Number: 202138-50-9&lt;br&gt;Concentration unit: mg milligram(s)&lt;br&gt;Concentration type: equal&lt;br&gt;Concentration number: 2</t>
  </si>
  <si>
    <t>Main Objective: To assess the efficacy of a daily single dose of TDF (300 mg)/FTC (200 mg), a daily single dose of HC (200 mg), daily single dose of TDF (300 mg)/FTC (200 mg) plus HC (200 mg) or placebo, during 12 weeks in: (1) reducing the incidence of s</t>
  </si>
  <si>
    <t>EUCTR2020-001421-31-ES</t>
  </si>
  <si>
    <t>Clinical trial for evaluation of efficacy and safety of hydroxychloroquine chemoprophylaxis against SARS-CoV-2 (COVID-19) infection in healthcare professionals.</t>
  </si>
  <si>
    <t xml:space="preserve">Clinical trial randomized, unblinded and controled for evaluation of efficacy and safety of hydroxychloroquine chemoprophylaxis against SARS-CoV-2 (COVID-19) infection in healthcare professionals.                                                           </t>
  </si>
  <si>
    <t>Sociedad EspaÃ±ola de Farmacia Hospitalaria</t>
  </si>
  <si>
    <t>https://www.clinicaltrialsregister.eu/ctr-search/search?query=eudract_number:2020-001421-31</t>
  </si>
  <si>
    <t>Emilio Garcia Cabrera</t>
  </si>
  <si>
    <t>Calle Castilla 135 2C</t>
  </si>
  <si>
    <t>secretaria@delosclinical.com</t>
  </si>
  <si>
    <t>Delos Clinical</t>
  </si>
  <si>
    <t>Inclusion criteria: &lt;br&gt;1. Absence of SARS-CoV-2 infection (COVID-19) due to the absence of a symptoms of acute respiratory infection or a diagnostic test with a negative result.&lt;br&gt;&lt;br&gt;2. Men or women 18 years of age or older at the time of signing the i</t>
  </si>
  <si>
    <t>Exclusion criteria: &lt;br&gt;1. Health care workers previously treated with hydroxycloroquine in the 60 days before.&lt;br&gt;&lt;br&gt;2. Health care workers participating  in another clinical study where they received an investigational drug in the 24 weeks before to si</t>
  </si>
  <si>
    <t>SARS-CoV-2 infection &lt;br&gt;MedDRA version: 20.0
Level: PT
Classification code 10049924
Term: Infection prophylaxis
System Organ Class: 10042613 - Surgical and medical procedures
;Therapeutic area: Health Care [N] - Environment and Public Health [N06]</t>
  </si>
  <si>
    <t xml:space="preserve">&lt;br&gt;Trade Name: Hidroxicloroquina Aristo&lt;br&gt;Product Name: Hidroxicloroquina sulfato&lt;br&gt;Pharmaceutical Form: Coated tablet&lt;br&gt;INN or Proposed INN: HYDROXYCHLOROQUINE SULFATE&lt;br&gt;CAS Number: 747-36-4&lt;br&gt;Current Sponsor code: 81939&lt;br&gt;Other descriptive name: </t>
  </si>
  <si>
    <t>Timepoint(s) of evaluation of this end point: - At the end of prophylaxis treatment&lt;br&gt;- Fourteen days after the last dose of treatment;Primary end point(s): Diagnosis of SARS-CoV-2 COVID-19 infection;Secondary Objective: To assess the safety of hydroxych</t>
  </si>
  <si>
    <t>EUCTR2020-001565-37-ES</t>
  </si>
  <si>
    <t>Prevention of novel Coronavirus infection with hydroxychloroquine</t>
  </si>
  <si>
    <t xml:space="preserve">PRE-EXPOSURE PROPHYLAXIS WITH HYDROXYCHLOROQUINE FOR HIGH-RISK HEALTHCARE WORKERS DURING THE COVID-19 PANDEMIC (PrEP_COVID): A UNICENTRIC, DOUBLE-BLINDED RANDOMIZED CONTROLLED TRIAL. - PrEP_COVID                                                            </t>
  </si>
  <si>
    <t>ISGlobal</t>
  </si>
  <si>
    <t>https://www.clinicaltrialsregister.eu/ctr-search/search?query=eudract_number:2020-001565-37</t>
  </si>
  <si>
    <t>Jose MuÃ±oz GutiÃ©rrez</t>
  </si>
  <si>
    <t>Calle RossellÃ³ 132 4Âº2Âº</t>
  </si>
  <si>
    <t>jose.munoz@isglobal.org</t>
  </si>
  <si>
    <t>Inclusion criteria: &lt;br&gt;- Age = 18 years&lt;br&gt;- Negative PCR and negative serology at day 0&lt;br&gt;- Healthcare worker at Hospital Clinic of Barcelona&lt;br&gt;- Female participants: negative for pregnancy test&lt;br&gt;- Willing to participate in the study&lt;br&gt;- Able to si</t>
  </si>
  <si>
    <t>Exclusion criteria: &lt;br&gt;- Age &lt;18 years&lt;br&gt;- Pregnancy or breastfeeding&lt;br&gt;- Ongoing antiviral or antiretroviral treatment or HIV positive&lt;br&gt;- Ongoing anti inflammatory treatment (NSAID, corticosteroids)&lt;br&gt;- Ongoing chloroquine or hydroxychloroquine tre</t>
  </si>
  <si>
    <t>&lt;br&gt;Trade Name: Dolquine&lt;br&gt;Pharmaceutical Form: Tablet&lt;br&gt;INN or Proposed INN: Hydroxychloroquine Sulfate&lt;br&gt;CAS Number: 747-36-4&lt;br&gt;Other descriptive name: HYDROXYCHLOROQUINE SULFATE&lt;br&gt;Concentration unit: mg milligram(s)&lt;br&gt;Concentration type: equal&lt;br</t>
  </si>
  <si>
    <t>Main Objective: To compare the efficacy of the use of PrEP with hydroxychloroquine against placebo in healthcare workers with high risk of SARS-CoV-2 infection in reducing their risk of COVID-19 disease during an epidemic period.;Secondary Objective: 1) T</t>
  </si>
  <si>
    <t>EUCTR2020-001270-29-GB</t>
  </si>
  <si>
    <t>Hydroxychloroquine for COVID 19 in moderately to severely ill hospitalized patients</t>
  </si>
  <si>
    <t xml:space="preserve">An adaptive Phase 2/3, randomized, open-label study assessing efficacy and safety of hydroxychloroquine for hospitalized patients with moderate to severe COVID-19                                                                                             </t>
  </si>
  <si>
    <t>sanofi-aventis recherche &amp; dÃ©veloppement</t>
  </si>
  <si>
    <t>https://www.clinicaltrialsregister.eu/ctr-search/search?query=eudract_number:2020-001270-29</t>
  </si>
  <si>
    <t>France;Hungary;Czech Republic;Denmark;Germany;United Kingdom</t>
  </si>
  <si>
    <t>Medical Information</t>
  </si>
  <si>
    <t>410 Thames Valley Park Drive</t>
  </si>
  <si>
    <t>uk-medicalinformation@sanofi.com</t>
  </si>
  <si>
    <t xml:space="preserve">Inclusion criteria: &lt;br&gt;Participants must be hospitalized with illness consistent with COVID-19 pneumonia by chest imaging and/or clinical examination and with moderate to severe disease
&lt;br&gt;Laboratory-confirmed SARS-CoV-2 infection
&lt;br&gt;Onset of COVID-19 </t>
  </si>
  <si>
    <t>Exclusion criteria: &lt;br&gt;Unlikely to survive for &gt;48 hours from screening
&lt;br&gt;Participants  with critical disease or multi-organ failure 
&lt;br&gt;Any contraindication to HCQ or intolerance to HCQ 
&lt;br&gt;Any medical condition or concomitant therapy that may put t</t>
  </si>
  <si>
    <t>Coronavirus infection &lt;br&gt;MedDRA version: 20.1
Level: PT
Classification code 10053983
Term: Corona virus infection
System Organ Class: 10021881 - Infections and infestations
;Therapeutic area: Diseases [C] - Virus Diseases [C02]</t>
  </si>
  <si>
    <t>&lt;br&gt;Trade Name: PLAQUENIL 200 mg, comprimÃ© pelliculÃ©&lt;br&gt;Product Code: SAR390530&lt;br&gt;Pharmaceutical Form: Tablet&lt;br&gt;CAS Number: 747-36-4&lt;br&gt;Current Sponsor code: SAR321068&lt;br&gt;Other descriptive name: HYDROXYCHLOROQUINE SULFATE&lt;br&gt;Concentration unit: mg mil</t>
  </si>
  <si>
    <t>Timepoint(s) of evaluation of this end point: 1, 2. Baseline to Day 15;Primary end point(s): 1. Phase 2: Change in SpO2/FiO2 ratio from baseline  to  Day 15.&lt;br&gt;2. Phase 3 (may be reassessed after review of phase 2): Change in SpO2/FiO2 ratio from baselin</t>
  </si>
  <si>
    <t>EUCTR2020-001606-33-ES</t>
  </si>
  <si>
    <t>Randomized clinical trial to evaluate the efficacy of hydroxychloroquine associated or not with azithromycin as a treatment for COVID-19 infection</t>
  </si>
  <si>
    <t xml:space="preserve">Randomized clinical trial to evaluate the efficacy of hydroxychloroquine associated or not with azithromycin as a treatment for COVID-19 infection. - Randomized clinical trial to evaluate the efficacy of a treatment for COVID-19 infection                 </t>
  </si>
  <si>
    <t>Instituto InvestigaciÃ³n Sanitario Biocruces Bizkaia</t>
  </si>
  <si>
    <t>https://www.clinicaltrialsregister.eu/ctr-search/search?query=eudract_number:2020-001606-33</t>
  </si>
  <si>
    <t>Epidemiologist</t>
  </si>
  <si>
    <t>Plaza de Cruces NÂº12 Edificio 1 Planta 0</t>
  </si>
  <si>
    <t>eunate.aranaarri@osakidetza.eus</t>
  </si>
  <si>
    <t>Eunate Arana Arri (Instituto InvestigaciÃ³n Biocruces Bizkaia)</t>
  </si>
  <si>
    <t>Inclusion criteria: &lt;br&gt;- Patients of both sexes&lt;br&gt;- Patients = 18 years with COVID and comorbidities (COPD, asthma, heart disease, HT, diabetes, neoplasia, chronic liver disease or with immunosuppressive treatment), without pneumonia or over 60 with COV</t>
  </si>
  <si>
    <t>Exclusion criteria: &lt;br&gt;- Participation in any other clinical trial with an experimental treatment for COVID-19&lt;br&gt;- Hypersensitivity to the active substance, to 4-aminoquinoline compounds or to any of the excipients included in section 6.1 of the hydroxy</t>
  </si>
  <si>
    <t>COVID-19 infection &lt;br&gt;MedDRA version: 20.0
Level: PT
Classification code 10070255
Term: Coronavirus test positive
System Organ Class: 10022891 - Investigations
;Therapeutic area: Diseases [C] - Virus Diseases [C02]</t>
  </si>
  <si>
    <t>&lt;br&gt;Trade Name: Ibuprofen&lt;br&gt;Pharmaceutical Form: Tablet&lt;br&gt;INN or Proposed INN: IBUPROFEN&lt;br&gt;CAS Number: 15687-27-1&lt;br&gt;Concentration unit: mg milligram(s)&lt;br&gt;Concentration type: equal&lt;br&gt;Concentration number: 600-&lt;br&gt;&lt;br&gt;Trade Name: Hidroxicloroquina&lt;br&gt;</t>
  </si>
  <si>
    <t>Main Objective: Demonstrate the therapeutic effectiveness of Hydroxychloroquine associated with Azithromycin treatment for symptom control and negative viral load, in patients with comorbidities without pneumonia and COVID-19 infection.;Secondary Objectiv</t>
  </si>
  <si>
    <t>EUCTR2020-001307-16-ES</t>
  </si>
  <si>
    <t>Efficacy and Safety of corticoids in patients with adult respiratory distress syndrome (ARDS) secondary to coronavirus infection.</t>
  </si>
  <si>
    <t xml:space="preserve">Efficacy and Safety of corticoids in patients with adult respiratory distress syndrome (ARDS) secondary to COVID-19. - Steroids In Coronavirus (SIC)                                                                                                           </t>
  </si>
  <si>
    <t>FundaciÃ³n para la InvestigaciÃ³n BiomÃ©dica Hospital RamÃ³n y Cajal</t>
  </si>
  <si>
    <t>https://www.clinicaltrialsregister.eu/ctr-search/search?query=eudract_number:2020-001307-16</t>
  </si>
  <si>
    <t>Controlled: yes&lt;br&gt;Randomised: yes&lt;br&gt;Open: yes&lt;br&gt;Single blind: no&lt;br&gt;Double blind: no&lt;br&gt;Parallel group: no&lt;br&gt;Cross over: no&lt;br&gt;Other: no&lt;br&gt;If controlled, specify comparator, Other Medicinial Product: yes&lt;br&gt;Placebo: no&lt;br&gt;Other: no&lt;br&gt;Number of treat</t>
  </si>
  <si>
    <t>Anabel SÃ¡nchez</t>
  </si>
  <si>
    <t>Carretera de Colmenar Viejo Km 9,100</t>
  </si>
  <si>
    <t>anabelsanchez.hrc@gmail.com</t>
  </si>
  <si>
    <t>Inclusion criteria: &lt;br&gt;1. Diagnosis of SARS-CoV-2 by testing the polymerase chain reaction performed on a respiratory sample;&lt;br&gt;2. Pneumonia confirmed by radiological imaging test;&lt;br&gt;3. ARDS Criteria:&lt;br&gt;    (i) bilateral infiltrates;&lt;br&gt;    (ii) PO2/F</t>
  </si>
  <si>
    <t>Exclusion criteria: &lt;br&gt;1. Age &lt;18 years;&lt;br&gt;2. Less than 5 days from the onset of symptoms to randomization;&lt;br&gt;3. Pregnancy;&lt;br&gt;4. Hypersensitivity or known allergy to methylprednisolone;&lt;br&gt;5. Bacterial infection: not drained abscess, intravascular inf</t>
  </si>
  <si>
    <t>Adult respiratory distress syndrome (ARDS) secondary to SARS-CoV-2;Therapeutic area: Diseases [C] - Respiratory Tract Diseases [C08]</t>
  </si>
  <si>
    <t>&lt;br&gt;Trade Name: Solu-ModerÃ­n 1 g polvo y disolvente para soluciÃ³n inyectable&lt;br&gt;Pharmaceutical Form: Powder and solvent for solution for injection/infusion&lt;br&gt;INN or Proposed INN: Metilprednisolona (como succinato de sodio)&lt;br&gt;CAS Number: 2375-03-3&lt;br&gt;C</t>
  </si>
  <si>
    <t xml:space="preserve">Timepoint(s) of evaluation of this end point: The first 28 days after randomization.;Primary end point(s): The primary end point of efficacy will be death for any cause in the first 28 days after randomization.;Secondary Objective: To evaluate the safety </t>
  </si>
  <si>
    <t>NCT03680274</t>
  </si>
  <si>
    <t>Lessening Organ Dysfunction With VITamin C</t>
  </si>
  <si>
    <t>Lessening Organ Dysfunction With VITamin C (LOVIT)</t>
  </si>
  <si>
    <t>LOVIT</t>
  </si>
  <si>
    <t>UniversitÃ© de Sherbrooke</t>
  </si>
  <si>
    <t>https://clinicaltrials.gov/show/NCT03680274</t>
  </si>
  <si>
    <t>FranÃ§ois Lamontagne, MD FRCPC MSc;Neill Adhikari, MDCM FRCPC MSc;Marie-Helene Masse;Marie-Helene Masse</t>
  </si>
  <si>
    <t>;;marie-helene.masse3@usherbrooke.ca;marie-helene.masse3@usherbrooke.ca</t>
  </si>
  <si>
    <t>;;819-346-1110;819-346-1110</t>
  </si>
  <si>
    <t>UniversitÃ© de Sherbrooke and CIUSSS de l'Estrie - CHUS;Sunnybrook Health Sciences Centre, University of Toronto;</t>
  </si>
  <si>
    <t xml:space="preserve">
&lt;br&gt;        Inclusion Criteria:
&lt;br&gt;
&lt;br&gt;          1. Admitted to the intensive care unit with proven or suspected infection as the main
&lt;br&gt;             diagnosis;
&lt;br&gt;
&lt;br&gt;          2. Currently treated with a continuous IV infusion of vasopressors (no</t>
  </si>
  <si>
    <t>Sepsis;Vitamin C;Intensive Care Unit;COVID-19;Pandemic;Coronavirus</t>
  </si>
  <si>
    <t>Drug: Vitamin C;Other: Control</t>
  </si>
  <si>
    <t>Number of deceased participants or with persistent organ dysfunction</t>
  </si>
  <si>
    <t>NCT03808922</t>
  </si>
  <si>
    <t>Phase III DAS181 Lower Tract PIV Infection in Immunocompromised Subjects (Substudy: DAS181 for COVID-19): RCT Study</t>
  </si>
  <si>
    <t>A Phase III Randomized Placebo-Controlled Study to Examine the Efficacy and Safety of DAS181 for the Treatment of Lower Respiratory Tract Parainfluenza Infection in Immunocompromised Subjects</t>
  </si>
  <si>
    <t>https://clinicaltrials.gov/show/NCT03808922</t>
  </si>
  <si>
    <t>United States;Australia;Korea, Republic of;Taiwan;Australia;Korea, Republic of;Taiwan;United States</t>
  </si>
  <si>
    <t>Stanley Lewis, M.D;Jennifer Ho, M.D</t>
  </si>
  <si>
    <t>;jho@ansunbiopharma.com</t>
  </si>
  <si>
    <t>;858-452-2631</t>
  </si>
  <si>
    <t xml:space="preserve">
&lt;br&gt;        Inclusion Criteria:
&lt;br&gt;
&lt;br&gt;          1. At the time of randomization, requires supplemental oxygen =2 LPM due to hypoxemia.
&lt;br&gt;
&lt;br&gt;          2. Immunocompromised, as defined by one or more of the following:
&lt;br&gt;
&lt;br&gt;               -  Rece</t>
  </si>
  <si>
    <t>Lower Respiratory Tract Infection;Parainfluenza;Immunocompromised;COVID-19</t>
  </si>
  <si>
    <t>Drug: DAS181;Drug: Placebo;Drug: DAS181 COVID-19;Drug: DAS181 OL</t>
  </si>
  <si>
    <t>Percent of subjects with improved COVID-19 Clinical Status Scale (sub-study);Percent of subjects who Return to Room Air (RTRA) (main study)</t>
  </si>
  <si>
    <t>NCT04244591</t>
  </si>
  <si>
    <t>Glucocorticoid Therapy for COVID-19 Critically Ill Patients With Severe Acute Respiratory Failure</t>
  </si>
  <si>
    <t>Glucocorticoid Therapy for Critically Ill Patients With Severe Acute Respiratory Infections Caused by COVID-19: a Prospective, Randomized Controlled Trial</t>
  </si>
  <si>
    <t>https://clinicaltrials.gov/show/NCT04244591</t>
  </si>
  <si>
    <t xml:space="preserve">
&lt;br&gt;        Inclusion Criteria:
&lt;br&gt;
&lt;br&gt;          -  Adult
&lt;br&gt;
&lt;br&gt;          -  PCR confirmed COVID-19 infection
&lt;br&gt;
&lt;br&gt;          -  Symptoms developed more than 7 days
&lt;br&gt;
&lt;br&gt;          -  PaO2/FiO2 &lt; 200 mmHg
&lt;br&gt;
&lt;br&gt;          -  Positive pressur</t>
  </si>
  <si>
    <t>COVID-19 Infections</t>
  </si>
  <si>
    <t>Drug: methylprednisolone therapy;Other: Standard care</t>
  </si>
  <si>
    <t>Lower Murray lung injury score;Lower Murray lung injury score</t>
  </si>
  <si>
    <t>NCT04252274</t>
  </si>
  <si>
    <t>Efficacy and Safety of Darunavir and Cobicistat for Treatment of COVID-19</t>
  </si>
  <si>
    <t>DC-COVID-19</t>
  </si>
  <si>
    <t>https://clinicaltrials.gov/show/NCT04252274</t>
  </si>
  <si>
    <t>Hongzhou Lu, Ph.D</t>
  </si>
  <si>
    <t xml:space="preserve">
&lt;br&gt;        Inclusion Criteria:
&lt;br&gt;
&lt;br&gt;          -  The participants were diagnosed as COVID-19 pneumonia, according to the notice on
&lt;br&gt;             printing and distributing the diagnosis and treatment plan of pneumonia with new
&lt;br&gt;             cor</t>
  </si>
  <si>
    <t>Pneumonia, Pneumocystis;Coronavirus</t>
  </si>
  <si>
    <t>Drug: Darunavir and Cobicistat</t>
  </si>
  <si>
    <t>The virological clearance rate of throat swabs, sputum, or lower respiratory tract secretions at day 7</t>
  </si>
  <si>
    <t>NCT03042143</t>
  </si>
  <si>
    <t>Repair of Acute Respiratory Distress Syndrome by Stromal Cell Administration (REALIST) (COVID-19)</t>
  </si>
  <si>
    <t>Repair of Acute Respiratory Distress Syndrome by Stromal Cell Administration (REALIST): An Open Label Dose Escalation Phase 1 Trial Followed by a Randomized, Double-blind, Placebo-controlled Phase 2 Trial (COVID-19)</t>
  </si>
  <si>
    <t>REALIST</t>
  </si>
  <si>
    <t>Belfast Health and Social Care Trust</t>
  </si>
  <si>
    <t>https://clinicaltrials.gov/show/NCT03042143</t>
  </si>
  <si>
    <t>Danny F McAuley, Professor;Danny F McAuley, MD;Danny F McAuley, MD</t>
  </si>
  <si>
    <t>;d.f.mcauley@qub.ac.uk;d.f.mcauley@qub.ac.uk</t>
  </si>
  <si>
    <t>;02890976385;</t>
  </si>
  <si>
    <t>Belfast Health and Social Care Trust;</t>
  </si>
  <si>
    <t xml:space="preserve">
&lt;br&gt;        Inclusion Criteria:
&lt;br&gt;
&lt;br&gt;          1. ARDS as defined by the Berlin definition.
&lt;br&gt;
&lt;br&gt;               1. Onset within 1 week of identified insult.
&lt;br&gt;
&lt;br&gt;               2. Within the same 24-hour time period i. Hypoxic respiratory fai</t>
  </si>
  <si>
    <t>Acute Respiratory Distress Syndrome</t>
  </si>
  <si>
    <t>Biological: Human umbilical cord derived CD362 enriched MSCs;Biological: Placebo (Plasma-Lyte 148)</t>
  </si>
  <si>
    <t>Incidence of Serious Adverse Events (SAEs);Oxygenation index (OI)</t>
  </si>
  <si>
    <t>NCT04274322</t>
  </si>
  <si>
    <t>Identifying Critically-ill Patients With COVID-19 Who Will Benefit Most From Nutrition Support Therapy: Validation of the NUTRIC Nutritional Risk Assessment Tool</t>
  </si>
  <si>
    <t>Identifying Critically-ill Patients With COVID-19 Who Will Benefit Most From Nutrition Support Therapy: Validation of the NUTRIC Nutritional Risk Assessment Tool (COV_NUTRIC)</t>
  </si>
  <si>
    <t>https://clinicaltrials.gov/show/NCT04274322</t>
  </si>
  <si>
    <t xml:space="preserve">
&lt;br&gt;        Inclusion Criteria:
&lt;br&gt;
&lt;br&gt;          -  Admitted to intensive care unit (ICU), Peking University Third Hospital since Feb 2020
&lt;br&gt;
&lt;br&gt;          -  Adult (aged over 18 years)
&lt;br&gt;
&lt;br&gt;          -  Anticipate a length of ICU stay (LOS) of m</t>
  </si>
  <si>
    <t>Critically Ill;Coronavirus Infections</t>
  </si>
  <si>
    <t>Other: Nutrition support</t>
  </si>
  <si>
    <t>28-day all cause mortality</t>
  </si>
  <si>
    <t>NCT04252664</t>
  </si>
  <si>
    <t>A Trial of Remdesivir in Adults With Mild and Moderate COVID-19</t>
  </si>
  <si>
    <t>A Phase 3 Randomized, Double-blind, Placebo-controlled Multicenter Study to Evaluate the Efficacy and Safety of Remdesivir in Hospitalized Adult Patients With Mild and Moderate COVID-19.</t>
  </si>
  <si>
    <t>Capital Medical University</t>
  </si>
  <si>
    <t>https://clinicaltrials.gov/show/NCT04252664</t>
  </si>
  <si>
    <t xml:space="preserve">
&lt;br&gt;        Inclusion Criteria:
&lt;br&gt;
&lt;br&gt;          1. Age =18 years at time of signing Informed Consent Form
&lt;br&gt;
&lt;br&gt;          2. Laboratory (RT-PCR) confirmed COVID-19.
&lt;br&gt;
&lt;br&gt;          3. Lung involvement confirmed with chest imaging
&lt;br&gt;
&lt;br&gt;      </t>
  </si>
  <si>
    <t>COVID-19;SARS-CoV-2</t>
  </si>
  <si>
    <t>Drug: Remdesivir;Drug: Remdesivir placebo</t>
  </si>
  <si>
    <t>NCT04261517</t>
  </si>
  <si>
    <t>Efficacy and Safety of Hydroxychloroquine for Treatment of COVID-19</t>
  </si>
  <si>
    <t>https://clinicaltrials.gov/show/NCT04261517</t>
  </si>
  <si>
    <t>Pneumonia, Pneumocystis;Coronavirus;COVID-19</t>
  </si>
  <si>
    <t>Drug: Hydroxychloroquine</t>
  </si>
  <si>
    <t>The mortality rate of subjects at weeks 2;The virological clearance rate of throat swabs, sputum, or lower respiratory tract secretions at day 7;The virological clearance rate of throat swabs, sputum, or lower respiratory tract secretions at day 5;The vir</t>
  </si>
  <si>
    <t>NCT04252118</t>
  </si>
  <si>
    <t>Mesenchymal Stem Cell Treatment for Pneumonia Patients Infected With COVID-19</t>
  </si>
  <si>
    <t>Safety and Efficiency of Mesenchymal Stem Cell in Treating Pneumonia Patients Infected With COVID-19</t>
  </si>
  <si>
    <t>https://clinicaltrials.gov/show/NCT04252118</t>
  </si>
  <si>
    <t>Lei Shi, MD,PhD;Lei Shi, MD, PhD</t>
  </si>
  <si>
    <t>shilei302@126.com;shilei302@126.com</t>
  </si>
  <si>
    <t>86-10-66933333;86-10-66933333</t>
  </si>
  <si>
    <t xml:space="preserve">
&lt;br&gt;        Inclusion Criteria:
&lt;br&gt;
&lt;br&gt;          1. Male or female, aged at 18 years (including) -70 years old
&lt;br&gt;
&lt;br&gt;          2. Confirmed COVID-19 by reverse-transcription polymerase chain reaction (RT-PCR) from
&lt;br&gt;             any diagnostic sam</t>
  </si>
  <si>
    <t>Biological: MSCs</t>
  </si>
  <si>
    <t>Size of lesion area by chest radiograph or CT;Side effects in the MSCs treatment group</t>
  </si>
  <si>
    <t>NCT04273321</t>
  </si>
  <si>
    <t>Efficacy and Safety of Corticosteroids in COVID-19</t>
  </si>
  <si>
    <t>Efficacy and Safety of Corticosteroids in COVID-19: A Prospective Randomized Controlled Trails</t>
  </si>
  <si>
    <t>https://clinicaltrials.gov/show/NCT04273321</t>
  </si>
  <si>
    <t xml:space="preserve">
&lt;br&gt;        Inclusion Criteria:
&lt;br&gt;
&lt;br&gt;          -  age more than 18 years old
&lt;br&gt;
&lt;br&gt;          -  accord with the clinical diagnosis and/ or etiological diagnosis diagnostic criteria
&lt;br&gt;             of Novel coronavirus pneumonia (COVID-19).
&lt;br&gt;
&lt;</t>
  </si>
  <si>
    <t>COVID-19;Novel Coronavirus Pneumonia</t>
  </si>
  <si>
    <t>Drug: Methylprednisolone</t>
  </si>
  <si>
    <t>the incidence of treatment failure in 14 days</t>
  </si>
  <si>
    <t>NCT03891420</t>
  </si>
  <si>
    <t>A Study to Evaluate the Safety, Pharmacokinetics and Antiviral Effects of Galidesivir in Yellow Fever or COVID-19</t>
  </si>
  <si>
    <t>A Phase 1b Double-blind, Placebo-controlled, Dose-ranging Study to Evaluate the Safety, Pharmacokinetics, and Anti-viral Effects of Galidesivir Administered Via Intravenous Infusion to Subjects With Yellow Fever or COVID-19</t>
  </si>
  <si>
    <t>BioCryst Pharmaceuticals</t>
  </si>
  <si>
    <t>https://clinicaltrials.gov/show/NCT03891420</t>
  </si>
  <si>
    <t>Esper Kallas, MD, PhD;Study Director;Esper Kallas, MD</t>
  </si>
  <si>
    <t>;clinicaltrials@biocryst.com;</t>
  </si>
  <si>
    <t>;919-859-1302;</t>
  </si>
  <si>
    <t>University of Sao Paulo, Brazil;</t>
  </si>
  <si>
    <t xml:space="preserve">
&lt;br&gt;        Inclusion Criteria: Group A - Yellow Fever
&lt;br&gt;
&lt;br&gt;          -  Ability to provide written informed consent
&lt;br&gt;
&lt;br&gt;          -  Males and nonpregnant, non-breast-feeding females, aged 18 years or older
&lt;br&gt;
&lt;br&gt;          -  Subject weight </t>
  </si>
  <si>
    <t>COVID-19;Yellow Fever</t>
  </si>
  <si>
    <t>Drug: Galidesivir;Drug: Placebo</t>
  </si>
  <si>
    <t>exposure of galidesivir as measured by plasma concentrations;number of subjects with change in laboratory parameters;number of subjects with treatment emergent adverse events and serious adverse events</t>
  </si>
  <si>
    <t>NCT04245631</t>
  </si>
  <si>
    <t>Development of a Simple, Fast and Portable Recombinase Aided Amplification Assay for 2019-nCoV</t>
  </si>
  <si>
    <t>Development of a Simple, Fast and Portable Recombinase Aided Amplification (RAA) Assay for 2019-nCoV</t>
  </si>
  <si>
    <t>Beijing Ditan Hospital</t>
  </si>
  <si>
    <t>https://clinicaltrials.gov/show/NCT04245631</t>
  </si>
  <si>
    <t>1 Year</t>
  </si>
  <si>
    <t>Yao Xie, Doctor;Yao Xie, Doctor;Yao Xie, Doctor</t>
  </si>
  <si>
    <t>;xieyao00120184@sina.com;xieyao00120184@sina.com</t>
  </si>
  <si>
    <t>;8610-84322200;8610-84322200</t>
  </si>
  <si>
    <t>Department of Hepatology, Division 2, Beijing Ditan Hospital;</t>
  </si>
  <si>
    <t xml:space="preserve">
&lt;br&gt;        Inclusion Criteria:
&lt;br&gt;
&lt;br&gt;          -  1. Suspected cases (formerly observed cases)
&lt;br&gt;
&lt;br&gt;        Meet the following 2 at the same time:
&lt;br&gt;
&lt;br&gt;        Epidemiological history There was a history of travel or residence in Wuhan within</t>
  </si>
  <si>
    <t>New Coronavirus</t>
  </si>
  <si>
    <t>Diagnostic Test: Recombinase aided amplification (RAA) assay</t>
  </si>
  <si>
    <t>Detection sensitivity is greater than 95%;Detection specificity is greater than 95%</t>
  </si>
  <si>
    <t>NCT04276688</t>
  </si>
  <si>
    <t>Lopinavir/ Ritonavir, Ribavirin and IFN-beta Combination for nCoV Treatment</t>
  </si>
  <si>
    <t>An Open-label Randomized Controlled Trial on Lopinavir/ Ritonavir, Ribavirin and Interferon Beta 1b Combination Versus Lopinavir/ Ritonavir Alone, as Treatment for 2019 Novel Coronavirus Infection</t>
  </si>
  <si>
    <t>The University of Hong Kong</t>
  </si>
  <si>
    <t>https://clinicaltrials.gov/show/NCT04276688</t>
  </si>
  <si>
    <t>Ivan FN Hung, MD FRCP</t>
  </si>
  <si>
    <t xml:space="preserve">
&lt;br&gt;        Inclusion Criteria:
&lt;br&gt;
&lt;br&gt;          1. Recruited subjects include all adult patients =18 years hospitalised for virologically
&lt;br&gt;             confirmed 2019-n-CoV infection.
&lt;br&gt;
&lt;br&gt;          2. NEWS of =1 upon recruitment
&lt;br&gt;
&lt;br&gt;     </t>
  </si>
  <si>
    <t>Novel Coronavirus Infection</t>
  </si>
  <si>
    <t>Drug: Lopinavir/ritonavir;Drug: Ribavirin;Drug: Interferon Beta-1B</t>
  </si>
  <si>
    <t>Time to negative NPS</t>
  </si>
  <si>
    <t>NCT04291729</t>
  </si>
  <si>
    <t>Evaluation of Ganovo (Danoprevir ) Combined With Ritonavir in the Treatment of SARS-CoV-2 Infection</t>
  </si>
  <si>
    <t>An Open Clinical Trial to Evaluate Ganovo(Danoprevir ) Combined With Ritonavir in the Treatment of SARS-CoV-2 Infection</t>
  </si>
  <si>
    <t>The Ninth Hospital of Nanchang</t>
  </si>
  <si>
    <t>https://clinicaltrials.gov/show/NCT04291729</t>
  </si>
  <si>
    <t>Yahong Chen, MD</t>
  </si>
  <si>
    <t>Ascletis Pharmaceuticals Co., Ltd.</t>
  </si>
  <si>
    <t xml:space="preserve">
&lt;br&gt;        Inclusion Criteria:
&lt;br&gt;
&lt;br&gt;          -  Aged 18-75 years old;
&lt;br&gt;
&lt;br&gt;          -  Pneumonia patients with new coronavirus infection were confirmed to be positive by
&lt;br&gt;             RT-PCR and clinical manifestations. The diagnosis standa</t>
  </si>
  <si>
    <t>Drug: Ganovo+ritonavir+/-Interferon nebulization</t>
  </si>
  <si>
    <t>Rate of composite adverse outcomes</t>
  </si>
  <si>
    <t>NCT04273646</t>
  </si>
  <si>
    <t>Study of Human Umbilical Cord Mesenchymal Stem Cells in the Treatment of Severe COVID-19</t>
  </si>
  <si>
    <t>Clinical Study of Human Umbilical Cord Mesenchymal Stem Cells in the Treatment of Severe COVID-19</t>
  </si>
  <si>
    <t>https://clinicaltrials.gov/show/NCT04273646</t>
  </si>
  <si>
    <t>Yang Jin, MD</t>
  </si>
  <si>
    <t xml:space="preserve">
&lt;br&gt;        Inclusion Criteria:
&lt;br&gt;
&lt;br&gt;          1. CT image is characteristic of viral pneumonia;
&lt;br&gt;
&lt;br&gt;          2. 2019-ncov infection (positive nucleic acid test) is confirmed by pathogenic test;
&lt;br&gt;
&lt;br&gt;          3. In compliance with the 2019</t>
  </si>
  <si>
    <t>2019 Novel Coronavirus Pneumonia;COVID-19</t>
  </si>
  <si>
    <t>Biological: UC-MSCs;Drug: Placebo</t>
  </si>
  <si>
    <t>Pneumonia severity index;Oxygenation index (PaO2/FiO2)</t>
  </si>
  <si>
    <t>NCT04304690</t>
  </si>
  <si>
    <t>COVID-19 Seroconversion Among Front Line Medical and Paramedical Staff in Emergency, Intensive Care Units and Infectious Disease Departments During the 2020 Epidemic</t>
  </si>
  <si>
    <t>COVID-19 Seroconversion Among Medical and Paramedical Staff in Emergency, ICU and Infectious Disease Services During the 2020 Epidemic</t>
  </si>
  <si>
    <t>SEROCOV</t>
  </si>
  <si>
    <t>https://clinicaltrials.gov/show/NCT04304690</t>
  </si>
  <si>
    <t xml:space="preserve">Intervention model: Single Group Assignment. Primary purpose: Other. Masking: None (Open Label). </t>
  </si>
  <si>
    <t>Pierre HAUSFATER, MD PHD</t>
  </si>
  <si>
    <t>pierre.hausfater@aphp.fr</t>
  </si>
  <si>
    <t xml:space="preserve">
&lt;br&gt;        Inclusion Criteria:
&lt;br&gt;
&lt;br&gt;          -  Any permanent medical or paramedic staff of participating services who have given
&lt;br&gt;             written consent to participate
&lt;br&gt;
&lt;br&gt;          -  Having a social security insurance.
&lt;br&gt;
&lt;br&gt;   </t>
  </si>
  <si>
    <t>Sars-CoV2</t>
  </si>
  <si>
    <t>Other: blood sample</t>
  </si>
  <si>
    <t>Quantify the proportion of patients with documented Sars-CoV2 infection among medical and paramedical staff</t>
  </si>
  <si>
    <t>NCT04257656</t>
  </si>
  <si>
    <t>A Trial of Remdesivir in Adults With Severe COVID-19</t>
  </si>
  <si>
    <t>A Phase 3 Randomized, Double-blind, Placebo-controlled, Multicenter Study to Evaluate the Efficacy and Safety of Remdesivir in Hospitalized Adult Patients With Severe COVID-19.</t>
  </si>
  <si>
    <t>https://clinicaltrials.gov/show/NCT04257656</t>
  </si>
  <si>
    <t>COVID-19;Remdesivir;SARS-CoV-2</t>
  </si>
  <si>
    <t>Time to Clinical Improvement (TTCI) [Censored at Day 28]</t>
  </si>
  <si>
    <t>NCT04280224</t>
  </si>
  <si>
    <t>NK Cells Treatment for COVID-19</t>
  </si>
  <si>
    <t>Clinical Investigation of Natural Killer Cells Treatment in Pneumonia Patients Infected With 2019 Novel Coronavirus</t>
  </si>
  <si>
    <t>Xinxiang medical university</t>
  </si>
  <si>
    <t>https://clinicaltrials.gov/show/NCT04280224</t>
  </si>
  <si>
    <t>ZHU, Professor;GUO, Professor</t>
  </si>
  <si>
    <t>wulingzhu@xxmu.edu.cn;guomh@163.com</t>
  </si>
  <si>
    <t>00863733029089;00863734402517</t>
  </si>
  <si>
    <t xml:space="preserve">
&lt;br&gt;        Inclusion Criteria:
&lt;br&gt;
&lt;br&gt;          -  1. Male or female, aged at 18 years-65 years old
&lt;br&gt;
&lt;br&gt;          -  2. Pneumonia that is judged by chest radiograph or computed tomography
&lt;br&gt;
&lt;br&gt;          -  3. Laboratory confirmation of NCP in</t>
  </si>
  <si>
    <t>Biological: NK Cells</t>
  </si>
  <si>
    <t>Improvement of clinical symptoms including duration of fever;Improvement of clinical symptoms including respiratory frequency;Number of participants with treatment-related adverse events evaluated with CTCAE,version 4.0</t>
  </si>
  <si>
    <t>NCT04283461</t>
  </si>
  <si>
    <t>Safety and Immunogenicity Study of 2019-nCoV Vaccine (mRNA-1273) for Prophylaxis SARS CoV-2 Infection (COVID-19)</t>
  </si>
  <si>
    <t>Phase I, Open-Label, Dose-Ranging Study of the Safety and Immunogenicity of 2019-nCoV Vaccine (mRNA-1273) in Healthy Adults</t>
  </si>
  <si>
    <t>https://clinicaltrials.gov/show/NCT04283461</t>
  </si>
  <si>
    <t xml:space="preserve">Allocation: Non-Randomized. Intervention model: Sequential Assignment. Primary purpose: Prevention. Masking: None (Open Label). </t>
  </si>
  <si>
    <t>20-0003 Central Contact</t>
  </si>
  <si>
    <t>KPWA.vaccine@kp.org</t>
  </si>
  <si>
    <t xml:space="preserve">
&lt;br&gt;        Inclusion Criteria:
&lt;br&gt;
&lt;br&gt;        A subject must meet all of the following criteria to be eligible to participate in this
&lt;br&gt;        study:
&lt;br&gt;
&lt;br&gt;          1. Provides written informed consent prior to initiation of any study procedure</t>
  </si>
  <si>
    <t>Corona Virus Infection;Immunisations</t>
  </si>
  <si>
    <t>Biological: mRNA-1273</t>
  </si>
  <si>
    <t>Grade of solicited systemic reactogenicity adverse events (AEs);Grade of solicited local reactogenicity adverse events (AEs);Grade of any unsolicited adverse events (AEs);Frequency of solicited systemic reactogenicity adverse events (AEs);Frequency of any</t>
  </si>
  <si>
    <t>NCT04288102</t>
  </si>
  <si>
    <t>Treatment With Mesenchymal Stem Cells for Severe Corona Virus Disease 2019(COVID-19)</t>
  </si>
  <si>
    <t>A Multicenter, Randomized, Double-blind, Placebo-controlled Study Evaluating the Efficacy and Safety of Human Mesenchymal Stem Cells in Combination With Standard Therapy in the Treatment of COVID-19 Patients With Severe Convalescence</t>
  </si>
  <si>
    <t>https://clinicaltrials.gov/show/NCT04288102</t>
  </si>
  <si>
    <t>Fu-Sheng Wang, MD, PhD;Lei Shi, MD,PhD</t>
  </si>
  <si>
    <t>;shilei302@126.com</t>
  </si>
  <si>
    <t>;86-10-66933333</t>
  </si>
  <si>
    <t>The fifth medical center of PLA general hospital;</t>
  </si>
  <si>
    <t xml:space="preserve">
&lt;br&gt;        Inclusion Criteria:
&lt;br&gt;
&lt;br&gt;          1. Male or female, aged at 18 years (including) -75 years old
&lt;br&gt;
&lt;br&gt;          2. Laboratory confirmation of SARS-CoV-2 infection by reverse-transcription polymerase
&lt;br&gt;             chain reaction (RT</t>
  </si>
  <si>
    <t>Biological: MSCs;Biological: Saline containing 1% Human serum albumin(solution of MSC)</t>
  </si>
  <si>
    <t>Size of lesion area and severity of pulmonary fibrosis by chest CT</t>
  </si>
  <si>
    <t>NCT04299152</t>
  </si>
  <si>
    <t>Stem Cell Educator Therapy Treat the Viral Inflammation in COVID-19</t>
  </si>
  <si>
    <t>Clinical Application of Stem Cell Educator Therapy for the Treatment of Viral Inflammation Caused by Severe Acute Respiratory Syndrome Coronavirus 2 (SARS-CoV-2)</t>
  </si>
  <si>
    <t>Tianhe Stem Cell Biotechnologies Inc.</t>
  </si>
  <si>
    <t>https://clinicaltrials.gov/show/NCT04299152</t>
  </si>
  <si>
    <t xml:space="preserve">Allocation: Randomized. Intervention model: Parallel Assignment. Primary purpose: Treatment. Masking: Single (Care Provider). </t>
  </si>
  <si>
    <t>Heng Li, MD,PhD;Johnny Itticheria</t>
  </si>
  <si>
    <t>;info@TianheCell.com</t>
  </si>
  <si>
    <t>;6308496657</t>
  </si>
  <si>
    <t>Tianhe Stem Cell Biotechnologies Inc.;</t>
  </si>
  <si>
    <t xml:space="preserve">
&lt;br&gt;        Inclusion Criteria:
&lt;br&gt;
&lt;br&gt;          1. Adult patients (18 years)
&lt;br&gt;
&lt;br&gt;          2. Must have a clinical diagnosis of SARS-CoV-2, with at least one of clinical symptoms
&lt;br&gt;             (e.g., fever =38Â°C, fatigue, cough) and a positiv</t>
  </si>
  <si>
    <t>Severe Acute Respiratory Syndrome (SARS) Pneumonia</t>
  </si>
  <si>
    <t>Combination Product: Stem Cell Educator-Treated Mononuclear Cells Apheresis</t>
  </si>
  <si>
    <t>Determine the number of Covid-19 patients who were unable to complete SCE Therapy</t>
  </si>
  <si>
    <t>NCT04303299</t>
  </si>
  <si>
    <t>Various Combination of Protease Inhibitors, Oseltamivir, Favipiravir, and Hydroxychloroquine for Treatment of COVID-19 : A Randomized Control Trial</t>
  </si>
  <si>
    <t>A 6 Week Prospective, Open Label, Randomized, in Multicenter Study of, Oseltamivir Plus Hydroxychloroquine Versus Lopipinavir/ Ritonavir Plus Oseltamivir Versus Darunavir/ Ritonavir Plus Oseltamivir Plus Hydroxychloroquine in Mild COVID-19 AND Lopipinavir</t>
  </si>
  <si>
    <t>THDMS-COVID-19</t>
  </si>
  <si>
    <t>Rajavithi Hospital</t>
  </si>
  <si>
    <t>https://clinicaltrials.gov/show/NCT04303299</t>
  </si>
  <si>
    <t>Thailand</t>
  </si>
  <si>
    <t>Subsai Kongsaengdao, M.D.</t>
  </si>
  <si>
    <t>skhongsa@gmail.com</t>
  </si>
  <si>
    <t xml:space="preserve">
&lt;br&gt;        Inclusion Criteria:
&lt;br&gt;
&lt;br&gt;          -  The subject has to grant permission to enter into the study by signing and dating the
&lt;br&gt;             informed consent form before completing any study-related procedure such as any
&lt;br&gt;             </t>
  </si>
  <si>
    <t>SARS-COV-2 Infections;COVID-19</t>
  </si>
  <si>
    <t>Drug: Oral</t>
  </si>
  <si>
    <t>SARS-CoV-2 eradication time</t>
  </si>
  <si>
    <t>NCT04312997</t>
  </si>
  <si>
    <t>The Use of PUL-042 Inhalation Solution to Reduce the Severity of COVID-19 in Adults Positive for SARS-CoV-2 Infection</t>
  </si>
  <si>
    <t>A Phase 2 Multiple Dose Study to Evaluate the Efficacy and Safety of PUL-042 Inhalation Solution in Reducing the Severity of COVID-19 in Adults Positive for SARS-CoV-2 Infection</t>
  </si>
  <si>
    <t>Pulmotect, Inc.</t>
  </si>
  <si>
    <t>https://clinicaltrials.gov/show/NCT04312997</t>
  </si>
  <si>
    <t>Colin Broom, MD;Colin Broom, MD</t>
  </si>
  <si>
    <t>;clinicaltrials@pulmotect.com</t>
  </si>
  <si>
    <t>;713-579-9226</t>
  </si>
  <si>
    <t>Pulmotect, Inc.;</t>
  </si>
  <si>
    <t xml:space="preserve">
&lt;br&gt;        Inclusion Criteria:
&lt;br&gt;
&lt;br&gt;          1. Subjects must have a positive test for SARS-CoV-2.
&lt;br&gt;
&lt;br&gt;          2. COVID-19 signs and symptoms such as (fever, cough, shortness of breath or fatigue)
&lt;br&gt;             with onset within the 7 day</t>
  </si>
  <si>
    <t>Drug: PUL-042 Inhalation Solution;Drug: Placebo</t>
  </si>
  <si>
    <t>Severity of COVID-19</t>
  </si>
  <si>
    <t>NCT04313127</t>
  </si>
  <si>
    <t>Phase I Clinical Trial of a COVID-19 Vaccine in 18-60 Healthy Adults</t>
  </si>
  <si>
    <t>A Single-center,Open-label,Dose-escalating Phase I Clinical Trial to Evaluate Recombinant Novel Coronavirus Vaccine (Adenovirus Type 5 Vector) in Healthy Adults Aged 18-60 Years Old</t>
  </si>
  <si>
    <t>CTCOVID-19</t>
  </si>
  <si>
    <t>CanSino Biologics Inc.</t>
  </si>
  <si>
    <t>https://clinicaltrials.gov/show/NCT04313127</t>
  </si>
  <si>
    <t>Zhu Fengcai;Guan Xuhua;Wang Wei</t>
  </si>
  <si>
    <t>Jiangsu Province Centers for Disease Control and Prevention;Hubei Provincial Center for Disease Control and Prevention;Tongji Hospital</t>
  </si>
  <si>
    <t xml:space="preserve">
&lt;br&gt;        Inclusion Criteria:
&lt;br&gt;
&lt;br&gt;          -  Aged between 18 and 60 years.
&lt;br&gt;
&lt;br&gt;          -  Able to understand the content of informed consent and willing to sign the informed
&lt;br&gt;             consent
&lt;br&gt;
&lt;br&gt;          -  Able and willing </t>
  </si>
  <si>
    <t>Biological: Recombinant Novel Coronavirus Vaccine (Adenovirus Type 5 Vector)</t>
  </si>
  <si>
    <t>Safety indexes of adverse reactions</t>
  </si>
  <si>
    <t>NCT04290780</t>
  </si>
  <si>
    <t>COVID-19 - Multicenter Study on Nosocomial Transmission of SARS-CoV-2 Virus</t>
  </si>
  <si>
    <t>Multicenter Study on Nosocomial Transmission of SARS-CoV-2 Virus</t>
  </si>
  <si>
    <t>NOSO-COR</t>
  </si>
  <si>
    <t>Hospices Civils de Lyon</t>
  </si>
  <si>
    <t>https://clinicaltrials.gov/show/NCT04290780</t>
  </si>
  <si>
    <t>Philippe VANHEMS, MD, PhD;Philippe VANHEMS, MD, PhD</t>
  </si>
  <si>
    <t>;philippe.vanhems@chu-lyon.fr</t>
  </si>
  <si>
    <t>;04 72 11 07 20</t>
  </si>
  <si>
    <t>Service HygiÃ¨ne, EpidÃ©miologie et PrÃ©vention;</t>
  </si>
  <si>
    <t xml:space="preserve">
&lt;br&gt;        Inclusion Criteria:
&lt;br&gt;
&lt;br&gt;        1 ) Any adult or child or member of the nursing staff from the study participant hospital
&lt;br&gt;        who presents an infectious syndrome including the following definition :
&lt;br&gt;
&lt;br&gt;        2) Suspect Ca</t>
  </si>
  <si>
    <t>Other: nosocomial infection/hospital acquired infection</t>
  </si>
  <si>
    <t>nosocomial infection</t>
  </si>
  <si>
    <t>NCT04302766</t>
  </si>
  <si>
    <t>Expanded Access Remdesivir (RDV; GS-5734â„¢)</t>
  </si>
  <si>
    <t>Intermediate-Size Patient Population Expanded Access Treatment Protocol for Coronavirus Disease 2019 (COVID-19) Remdesivir (RDV; GS-5734â„¢)</t>
  </si>
  <si>
    <t>U.S. Army Medical Research and Development Command</t>
  </si>
  <si>
    <t>https://clinicaltrials.gov/show/NCT04302766</t>
  </si>
  <si>
    <t>Sandi K Parriott</t>
  </si>
  <si>
    <t>sandi.k.parriott.mil@mail.mil</t>
  </si>
  <si>
    <t>301-619-6824</t>
  </si>
  <si>
    <t xml:space="preserve">
&lt;br&gt;        Inclusion Criteria:
&lt;br&gt;
&lt;br&gt;          -  DoD-affiliated personnel as defined in DoDI 6200.02, which includes
&lt;br&gt;             emergency-essential civilian employees and/or contractor personnel accompanying the
&lt;br&gt;             Armed Forces w</t>
  </si>
  <si>
    <t>Drug: Remdesivir</t>
  </si>
  <si>
    <t>NCT04292730</t>
  </si>
  <si>
    <t>Study to Evaluate the Safety and Antiviral Activity of Remdesivir (GS-5734â„¢) in Participants With Moderate Coronavirus Disease (COVID-19) Compared to Standard of Care Treatment</t>
  </si>
  <si>
    <t>A Phase 3 Randomized Study to Evaluate the Safety and Antiviral Activity of Remdesivir (GS-5734â„¢) in Participants With Moderate COVID-19 Compared to Standard of Care Treatment</t>
  </si>
  <si>
    <t>Gilead Sciences</t>
  </si>
  <si>
    <t>https://clinicaltrials.gov/show/NCT04292730</t>
  </si>
  <si>
    <t>12 Years</t>
  </si>
  <si>
    <t>United States;China;France;Germany;Hong Kong;Italy;Japan;Korea, Republic of;Netherlands;Singapore;Spain;Sweden;Switzerland;Taiwan;United Kingdom;China;France;Germany;Hong Kong;Italy;Japan;Korea, Republic of;Netherlands;Singapore;Spain;Sweden;Switzerland;T</t>
  </si>
  <si>
    <t>Gilead Study Director;Gilead Clinical Study Information Center</t>
  </si>
  <si>
    <t>;GileadClinicalTrials@gilead.com</t>
  </si>
  <si>
    <t>;1-833-445-3230 (GILEAD-0)</t>
  </si>
  <si>
    <t>Gilead Sciences;</t>
  </si>
  <si>
    <t xml:space="preserve">
&lt;br&gt;        Key Inclusion Criteria:
&lt;br&gt;
&lt;br&gt;          -  Willing and able to provide written informed consent prior to performing study
&lt;br&gt;             procedures (participants = 18 years of age) or assent (participants = 12 and &lt; 18
&lt;br&gt;             y</t>
  </si>
  <si>
    <t>Drug: Remdesivir;Drug: Standard of Care</t>
  </si>
  <si>
    <t>The Odds of Ratio for Improvement on a 7-point Ordinal Scale on Day 11</t>
  </si>
  <si>
    <t>NCT04292899</t>
  </si>
  <si>
    <t>Study to Evaluate the Safety and Antiviral Activity of Remdesivir (GS-5734â„¢) in Participants With Severe Coronavirus Disease (COVID-19)</t>
  </si>
  <si>
    <t>A Phase 3 Randomized Study to Evaluate the Safety and Antiviral Activity of Remdesivir (GS-5734â„¢) in Participants With Severe COVID-19</t>
  </si>
  <si>
    <t>https://clinicaltrials.gov/show/NCT04292899</t>
  </si>
  <si>
    <t>United States;France;Germany;Hong Kong;Italy;Japan;Korea, Republic of;Netherlands;Singapore;Spain;Sweden;Switzerland;Taiwan;United Kingdom;France;Germany;Hong Kong;Italy;Japan;Korea, Republic of;Netherlands;Singapore;Spain;Sweden;Switzerland;Taiwan;United</t>
  </si>
  <si>
    <t xml:space="preserve">
&lt;br&gt;        Key Inclusion Criteria:
&lt;br&gt;
&lt;br&gt;          -  Willing and able to provide written informed consent, or with a legal representative
&lt;br&gt;             who can provide informed consent, or enrolled under International Conference on
&lt;br&gt;          </t>
  </si>
  <si>
    <t>The Odds of Ratio for Improvement on a 7-point Ordinal Scale on Day 14</t>
  </si>
  <si>
    <t>NCT04305457</t>
  </si>
  <si>
    <t>Nitric Oxide Gas Inhalation Therapy for Mild/Moderate COVID-19</t>
  </si>
  <si>
    <t>Nitric Oxide Gas Inhalation Therapy in Spontaneous Breathing Patients With Mild/Moderate COVID-19: a Randomized Clinical Trial</t>
  </si>
  <si>
    <t>NoCovid</t>
  </si>
  <si>
    <t>https://clinicaltrials.gov/show/NCT04305457</t>
  </si>
  <si>
    <t>Lorenzo Berra;Lorenzo Berra, MD</t>
  </si>
  <si>
    <t>lberra@mgh.harvard.edu;lberra@mgh.harvard.edu</t>
  </si>
  <si>
    <t>+16176437733;</t>
  </si>
  <si>
    <t xml:space="preserve">
&lt;br&gt;        Inclusion Criteria:
&lt;br&gt;
&lt;br&gt;          1. Laboratory confirmed COVID19 infection defined with a positive RT-PCR from any
&lt;br&gt;             specimen and/or detection of SARS-CoV-2 IgM/IgG antibodies.
&lt;br&gt;
&lt;br&gt;          2. Hospital admission wit</t>
  </si>
  <si>
    <t>Coronavirus Infections;Pneumonia, Viral;Acute Respiratory Distress Syndrome</t>
  </si>
  <si>
    <t>Drug: Nitric Oxide</t>
  </si>
  <si>
    <t>Reduction in the incidence of patients with mild/moderate COVID-19 requiring intubation and mechanical ventilation</t>
  </si>
  <si>
    <t>NCT04306393</t>
  </si>
  <si>
    <t>Nitric Oxide Gas Inhalation in Severe Acute Respiratory Syndrome in COVID-19</t>
  </si>
  <si>
    <t>Nitric Oxide Gas Inhalation Therapy for Mechanically Ventilated Patients With Severe Acute Respiratory Syndrome Caused by SARS-CoV2: a Randomized Clinical Trial.</t>
  </si>
  <si>
    <t>https://clinicaltrials.gov/show/NCT04306393</t>
  </si>
  <si>
    <t>Lorenzo Berra, MD;Lorenzo Berra, MD;Lorenzo Berra, MD</t>
  </si>
  <si>
    <t>;lberra@mgh.harvard.edu;</t>
  </si>
  <si>
    <t>;+16176437733;</t>
  </si>
  <si>
    <t>Massachusetts General Hospital;</t>
  </si>
  <si>
    <t xml:space="preserve">
&lt;br&gt;        Inclusion criteria: (1) Adult patients, &gt;/= 18 year-old; (2) Patients admitted to the ICU;
&lt;br&gt;        (3) Patients who are intubated and mechanically ventilated; (4) Confirmed diagnosis of
&lt;br&gt;        SARS-CoV2 by positive rt-PCR.
&lt;br&gt;
&lt;br&gt; </t>
  </si>
  <si>
    <t>SARS (Severe Acute Respiratory Syndrome);Coronavirus</t>
  </si>
  <si>
    <t>Change of arterial oxygenation at 48 hours from enrollment</t>
  </si>
  <si>
    <t>NCT04311177</t>
  </si>
  <si>
    <t>Losartan for Patients With COVID-19 Not Requiring Hospitalization</t>
  </si>
  <si>
    <t>Randomized Controlled Trial of Losartan for Patients With COVID-19 Not Requiring Hospitalization</t>
  </si>
  <si>
    <t>University of Minnesota</t>
  </si>
  <si>
    <t>https://clinicaltrials.gov/show/NCT04311177</t>
  </si>
  <si>
    <t>Christopher Tignanelli, MD;Michael Puskarich, MD, MS;Christopher Tignanelli, MD</t>
  </si>
  <si>
    <t>;;Covid19trial@umn.edu</t>
  </si>
  <si>
    <t>;;612-624-4373</t>
  </si>
  <si>
    <t>University of Minnesota;University of Minnesota;</t>
  </si>
  <si>
    <t xml:space="preserve">
&lt;br&gt;        Inclusion Criteria:
&lt;br&gt;
&lt;br&gt;          -  Positive laboratory test for COVID-19 based on local laboratory standard
&lt;br&gt;
&lt;br&gt;          -  Upper respiratory symptoms (cough, rhinorrhea) or fever (&gt;101.5)
&lt;br&gt;
&lt;br&gt;        Exclusion Criteria:
&lt;br</t>
  </si>
  <si>
    <t>Corona Virus Infection;Acute Respiratory Distress Syndrome;SARS-CoV Infection</t>
  </si>
  <si>
    <t>Drug: Losartan;Other: Placebo</t>
  </si>
  <si>
    <t>Hospital Admission</t>
  </si>
  <si>
    <t>NCT04311697</t>
  </si>
  <si>
    <t>Intravenous Aviptadil for COVID-19 Associated Acute Respiratory Distress</t>
  </si>
  <si>
    <t>COVID-AIV</t>
  </si>
  <si>
    <t>NeuroRx, Inc.</t>
  </si>
  <si>
    <t>https://clinicaltrials.gov/show/NCT04311697</t>
  </si>
  <si>
    <t>United States;Israel;United States</t>
  </si>
  <si>
    <t>Jonathan C Javitt, MD, MPH;Robert E Besthof, MIM</t>
  </si>
  <si>
    <t>;rbesthof@neurorxpharma.com</t>
  </si>
  <si>
    <t>;+14842546134</t>
  </si>
  <si>
    <t>NeuroRx, Inc.;</t>
  </si>
  <si>
    <t xml:space="preserve">
&lt;br&gt;        Inclusion Criteria:
&lt;br&gt;
&lt;br&gt;          -  ARDS associated with COVID-19 infection
&lt;br&gt;
&lt;br&gt;          -  Medical necessity for endotracheal intubation and mechanical ventilation
&lt;br&gt;
&lt;br&gt;          -  Physician determination that patient is on </t>
  </si>
  <si>
    <t>Acute Respiratory Distress Syndrome;Acute Lung Injury/Acute Respiratory Distress Syndrome (ARDS);Corona Virus Infection</t>
  </si>
  <si>
    <t>Drug: Aviptadil by intravenous infusion + maximal intensive care;Drug: Normal Saline Infusion + Maximal intensive care</t>
  </si>
  <si>
    <t>Mortality;PaO2:FiO2 ratio</t>
  </si>
  <si>
    <t>NCT04317092</t>
  </si>
  <si>
    <t>Tocilizumab in COVID-19 Pneumonia (TOCIVID-19)</t>
  </si>
  <si>
    <t>Multicenter Study on the Efficacy and Tolerability of Tocilizumab in the Treatment of Patients With COVID-19 Pneumonia</t>
  </si>
  <si>
    <t>TOCIVID-19</t>
  </si>
  <si>
    <t>National Cancer Institute, Naples</t>
  </si>
  <si>
    <t>https://clinicaltrials.gov/show/NCT04317092</t>
  </si>
  <si>
    <t>Francesco Perrone, MD, PhD;Francesco Perrone, MD, PhD</t>
  </si>
  <si>
    <t>;f.perrone@istitutotumori.na.it</t>
  </si>
  <si>
    <t>;+390815903571</t>
  </si>
  <si>
    <t>Istituto Nazionale Tumori, IRCCS, Fondazione G. Pascale;</t>
  </si>
  <si>
    <t xml:space="preserve">
&lt;br&gt;        Inclusion Criteria:
&lt;br&gt;
&lt;br&gt;          1. Any gender
&lt;br&gt;
&lt;br&gt;          2. No age limit
&lt;br&gt;
&lt;br&gt;          3. Informed consent for participation in the study (consent can be oral if a written
&lt;br&gt;             consent cannot be expressed. If t</t>
  </si>
  <si>
    <t>Drug: Tocilizumab Injection</t>
  </si>
  <si>
    <t>One-month mortality rate</t>
  </si>
  <si>
    <t>NCT04318301</t>
  </si>
  <si>
    <t>Hypertension in Patients Hospitalized With COVID-19</t>
  </si>
  <si>
    <t>Hypertension in Patients Hospitalized With COVID-19 in Wuhan, China: A Single-center Retrospective Observational Study</t>
  </si>
  <si>
    <t>HT-COVID19</t>
  </si>
  <si>
    <t>https://clinicaltrials.gov/show/NCT04318301</t>
  </si>
  <si>
    <t xml:space="preserve">
&lt;br&gt;        Inclusion Criteria:
&lt;br&gt;
&lt;br&gt;          -  COVID-19 pneumonia patients diagnosed by WHO criteria
&lt;br&gt;
&lt;br&gt;        Exclusion Criteria:
&lt;br&gt;
&lt;br&gt;          -  Patients who were younger than 18 years.
&lt;br&gt;
&lt;br&gt;          -  Patients whose entire st</t>
  </si>
  <si>
    <t>COVID-19;Hypertension</t>
  </si>
  <si>
    <t>Rate of Death</t>
  </si>
  <si>
    <t>NCT04308668</t>
  </si>
  <si>
    <t>Post-exposure Prophylaxis / Preemptive Therapy for SARS-Coronavirus-2</t>
  </si>
  <si>
    <t>Post-exposure Prophylaxis or Preemptive Therapy for SARS-Coronavirus-2: A Pragmatic Randomized Clinical Trial</t>
  </si>
  <si>
    <t>COVID-19 PEP</t>
  </si>
  <si>
    <t>https://clinicaltrials.gov/show/NCT04308668</t>
  </si>
  <si>
    <t>United States;Canada;United States</t>
  </si>
  <si>
    <t>David Boulware, MD, MPH;David Boulware (Please email), MD, MPH</t>
  </si>
  <si>
    <t>;covid19@umn.edu</t>
  </si>
  <si>
    <t>;6126249996</t>
  </si>
  <si>
    <t>University of Minnesota;</t>
  </si>
  <si>
    <t xml:space="preserve">
&lt;br&gt;        Inclusion Criteria:
&lt;br&gt;
&lt;br&gt;          -  Provision of informed consent
&lt;br&gt;
&lt;br&gt;          -  Exposure to a COVID19 case within 4 days as either a healthcare worker or household
&lt;br&gt;             contact, OR
&lt;br&gt;
&lt;br&gt;          -  Symptomatic C</t>
  </si>
  <si>
    <t>Corona Virus Infection;Acute Respiratory Distress Syndrome;SARS-CoV Infection;Coronavirus;Coronavirus Infections</t>
  </si>
  <si>
    <t>Drug: Hydroxychloroquine;Other: Placebo</t>
  </si>
  <si>
    <t>Incidence of COVID19 Disease among those who are asymptomatic at trial entry;Ordinal Scale of COVID19 Disease Severity at 14 days among those who are symptomatic at trial entry</t>
  </si>
  <si>
    <t>NCT04310228</t>
  </si>
  <si>
    <t>Favipiravir Combined With Tocilizumab in the Treatment of Corona Virus Disease 2019</t>
  </si>
  <si>
    <t>Favipiravir Combined With Tocilizumab in the Treatment of Corona Virus Disease 2019-A Multicenter, Randomized and Controlled Clinical Trial Study</t>
  </si>
  <si>
    <t>https://clinicaltrials.gov/show/NCT04310228</t>
  </si>
  <si>
    <t>Guiqiang Wang;Guiqiang Wang</t>
  </si>
  <si>
    <t>;john131212@sina.com</t>
  </si>
  <si>
    <t>;13911405123</t>
  </si>
  <si>
    <t>Peking University First Hospital;</t>
  </si>
  <si>
    <t xml:space="preserve">
&lt;br&gt;        Inclusion Criteria:
&lt;br&gt;
&lt;br&gt;          1. Clinically diagnosed with Corona Virus Disease 2019
&lt;br&gt;
&lt;br&gt;          2. Increased interleukin-6
&lt;br&gt;
&lt;br&gt;          3. Sign the informed consent
&lt;br&gt;
&lt;br&gt;          4. Subjects who can take medicine o</t>
  </si>
  <si>
    <t>Drug: Favipiravir Combined With Tocilizumab;Drug: Favipiravir;Drug: Tocilizumab</t>
  </si>
  <si>
    <t>Clinical cure rate</t>
  </si>
  <si>
    <t>NCT04304053</t>
  </si>
  <si>
    <t>Treatment of COVID-19 Cases and Chemoprophylaxis of Contacts as Prevention</t>
  </si>
  <si>
    <t>Treatment of Non-severe Confirmed Cases of COVID-19 and Chemoprophylaxis of Their Contacts as Prevention Strategy: a Cluster Randomized Clinical Trial (PEP CoV-2 Study)</t>
  </si>
  <si>
    <t>HCQ4COV19</t>
  </si>
  <si>
    <t>Fundacio Lluita Contra la SIDA</t>
  </si>
  <si>
    <t>https://clinicaltrials.gov/show/NCT04304053</t>
  </si>
  <si>
    <t>oriol Mitja, PhD;Oriol MitjÃ </t>
  </si>
  <si>
    <t>oriolmitja@hotmail.com;omitja@flsida.org</t>
  </si>
  <si>
    <t>0034 934651072;</t>
  </si>
  <si>
    <t xml:space="preserve">
&lt;br&gt;        Inclusion Criteria for a case:
&lt;br&gt;
&lt;br&gt;          1. Patients who meet the requirements of the New Coronavirus Infection Diagnosis (Acute
&lt;br&gt;             &lt;5 days respiratory infection symptoms, or fever alone, or acute cough alone and
&lt;br&gt;  </t>
  </si>
  <si>
    <t>Drug: Treatment and prophylaxis;Other: Standard Public Health measures</t>
  </si>
  <si>
    <t>Effectiveness of chemoprophylaxis assessed by incidence of secondary COVID-19 cases</t>
  </si>
  <si>
    <t>NCT04306055</t>
  </si>
  <si>
    <t>Blood Donor Recruitment During Epidemic of COVID-19</t>
  </si>
  <si>
    <t>Blood Donor Recruitment During Epidemic of COVID-19 in Guangzhou, China</t>
  </si>
  <si>
    <t>Guangzhou Blood Center</t>
  </si>
  <si>
    <t>https://clinicaltrials.gov/show/NCT04306055</t>
  </si>
  <si>
    <t xml:space="preserve">Allocation: Randomized. Intervention model: Parallel Assignment. Primary purpose: Health Services Research. Masking: None (Open Label). </t>
  </si>
  <si>
    <t xml:space="preserve">
&lt;br&gt;        Inclusion Criteria:
&lt;br&gt;
&lt;br&gt;          -  Blood donors whose last donation were between 1 Feb to 31 March, 2019.
&lt;br&gt;
&lt;br&gt;        Exclusion Criteria:
&lt;br&gt;
&lt;br&gt;          -  Blood donors whose blood test results were positive. Blood donors who </t>
  </si>
  <si>
    <t>Blood Donation</t>
  </si>
  <si>
    <t>Other: Questionnaire with precaution information;Other: Experimental: Questionnaire without precaution information</t>
  </si>
  <si>
    <t>Differences of attitude about blood donation towards different questionnaires</t>
  </si>
  <si>
    <t>NCT04312009</t>
  </si>
  <si>
    <t>Losartan for Patients With COVID-19 Requiring Hospitalization</t>
  </si>
  <si>
    <t>Randomized Controlled Trial of Losartan for Patients With COVID-19 Requiring Hospitalization</t>
  </si>
  <si>
    <t>https://clinicaltrials.gov/show/NCT04312009</t>
  </si>
  <si>
    <t xml:space="preserve">
&lt;br&gt;        Inclusion Criteria:
&lt;br&gt;
&lt;br&gt;          -  Presumptive positive laboratory test for Covid-19 based on local laboratory standard
&lt;br&gt;
&lt;br&gt;          -  Admission to the hospital with a respiratory Sequential Organ Failure Assessment
&lt;br&gt;        </t>
  </si>
  <si>
    <t>Difference in Estimated (PEEP adjusted) P/F Ratio at 7 days</t>
  </si>
  <si>
    <t>NCT04313023</t>
  </si>
  <si>
    <t>The Use PUL-042 to Reduce the Infection Rate and Progression to COVID-19 in Adults Exposed to SARS-CoV-2</t>
  </si>
  <si>
    <t>A Phase 2 Multiple Dose Study to Evaluate the Efficacy and Safety of PUL-042 Inhalation Solution in Reducing the Infection Rate and Progression to COVID-19 in Adults Exposed to SARS-CoV-2</t>
  </si>
  <si>
    <t>https://clinicaltrials.gov/show/NCT04313023</t>
  </si>
  <si>
    <t xml:space="preserve">
&lt;br&gt;        Inclusion Criteria:
&lt;br&gt;
&lt;br&gt;          1. Subjects must have documented exposure to SARS-CoV-2 (defined as repeated daily
&lt;br&gt;             exposure to an infected individual(s) [such as cohabiting with a SARS-CoV-2 positive
&lt;br&gt;             i</t>
  </si>
  <si>
    <t>NCT04315987</t>
  </si>
  <si>
    <t>NestCellÂ® Mesenchymal Stem Cell to Treat Patients With Severe COVID-19 Pneumonia</t>
  </si>
  <si>
    <t>Exploratory Clinical Study to Assess the Efficacy of NestCellÂ® Mesenchymal Stem Cell to Treat Patients With Severe COVID-19 Pneumonia</t>
  </si>
  <si>
    <t>HOPE</t>
  </si>
  <si>
    <t>Azidus Brasil</t>
  </si>
  <si>
    <t>https://clinicaltrials.gov/show/NCT04315987</t>
  </si>
  <si>
    <t>Florentino de Araujo Cardoso Filho;Florentino de Araujo Cardoso Filho, MD, PhD</t>
  </si>
  <si>
    <t>florentino.cardoso@hospitalcare.com.br;florentino.cardoso@hospitalcare.com.br</t>
  </si>
  <si>
    <t>+55 19 991232882;+55 19 991232882</t>
  </si>
  <si>
    <t xml:space="preserve">
&lt;br&gt;        Inclusion Criteria:
&lt;br&gt;
&lt;br&gt;        1. Male or female, aged = 18 years 2. Present a confirmed or pending diagnosis of COVID-19,
&lt;br&gt;        but with tomographic and clinical signs strongly suggestive of SARS-CoV-2 infection
&lt;br&gt;        (COVI</t>
  </si>
  <si>
    <t>Biological: NestCellÂ®</t>
  </si>
  <si>
    <t>Change in Clinical Condition</t>
  </si>
  <si>
    <t>NCT04319016</t>
  </si>
  <si>
    <t>Clinical Characteristics of Coronavirus Disease 2019 (COVID-19) in Pregnancy</t>
  </si>
  <si>
    <t>COVID-preg</t>
  </si>
  <si>
    <t>https://clinicaltrials.gov/show/NCT04319016</t>
  </si>
  <si>
    <t>Gabriele Saccone</t>
  </si>
  <si>
    <t>gabriele.saccone@libero.it</t>
  </si>
  <si>
    <t>NCT04320472</t>
  </si>
  <si>
    <t>Acute Encephalopathy in Critically Ill Patients With COVID-19</t>
  </si>
  <si>
    <t>Outcomes in Patients With Acute Encephalopathy and SARS-Cov-2 Infection</t>
  </si>
  <si>
    <t>NeuroCOVID19</t>
  </si>
  <si>
    <t>Ictal Group</t>
  </si>
  <si>
    <t>https://clinicaltrials.gov/show/NCT04320472</t>
  </si>
  <si>
    <t>France;Spain;France;Spain</t>
  </si>
  <si>
    <t>Stephane LEGRIEL, MD, PhD;Stephane LEGRIEL, MD, PhD</t>
  </si>
  <si>
    <t>;neurocovid19study@ictalgroup.org</t>
  </si>
  <si>
    <t>;33139638839</t>
  </si>
  <si>
    <t>Ictal Group;</t>
  </si>
  <si>
    <t xml:space="preserve">
&lt;br&gt;        Inclusion Criteria:
&lt;br&gt;
&lt;br&gt;          -  Critical/Intensive care or Neurocritical care admission
&lt;br&gt;
&lt;br&gt;          -  Admission for/with acute encephalopathy defined as a rapidly developing (over less
&lt;br&gt;             than 4 weeks, but usua</t>
  </si>
  <si>
    <t>COVID-19;Encephalopathy;Critically Ill</t>
  </si>
  <si>
    <t>Other: Follow up</t>
  </si>
  <si>
    <t>prevalence</t>
  </si>
  <si>
    <t>NCT04322123</t>
  </si>
  <si>
    <t>Safety and Efficacy of Hydroxychloroquine Associated With Azythromycin in SARS-Cov-2 Virus (COVID-19)</t>
  </si>
  <si>
    <t>An Open-label, Randomized Controlled Trial of Hydroxychloroquine and Azytromicyn for COVID-19 Infection on Hospitalized, Noncritical Patients</t>
  </si>
  <si>
    <t>Coalition-I</t>
  </si>
  <si>
    <t>Hospital do Coracao</t>
  </si>
  <si>
    <t>https://clinicaltrials.gov/show/NCT04322123</t>
  </si>
  <si>
    <t>Alexandre Biasi, PhD;Fernando G Zampieri;Fernando G Zampieri, PhD</t>
  </si>
  <si>
    <t>;;fzampieri@hcor.com.br</t>
  </si>
  <si>
    <t>;;+55 11 99882-9343</t>
  </si>
  <si>
    <t>Hospital do CoraÃ§Ã£o;Hospital do CoraÃ§Ã£o;</t>
  </si>
  <si>
    <t xml:space="preserve">
&lt;br&gt;        Inclusion Criteria:
&lt;br&gt;
&lt;br&gt;          -  Patients with suspected or confirmed COVID-19 admitted to inpatient units and
&lt;br&gt;             intensive care units
&lt;br&gt;
&lt;br&gt;        Exclusion Criteria:
&lt;br&gt;
&lt;br&gt;          -  Need for oxygen supplemen</t>
  </si>
  <si>
    <t>Drug: Hydroxychloroquine Oral Product;Drug: Hydroxychloroquine + azithromycin</t>
  </si>
  <si>
    <t>NCT04319315</t>
  </si>
  <si>
    <t>Social Media Effect on Knowledge Dissemination During COVID-19 Virus Outbreak</t>
  </si>
  <si>
    <t>Impact of Social Media on Knowledge Dissemination Between Physicians During COVID-19 Virus Outbreak</t>
  </si>
  <si>
    <t>Assiut University</t>
  </si>
  <si>
    <t>https://clinicaltrials.gov/show/NCT04319315</t>
  </si>
  <si>
    <t>Aliae Mohamed-Hussein;Aliae Mohamed-Hussein;Aliae Hussein, MD</t>
  </si>
  <si>
    <t>;aliaehussein@aun.edu.eg;aliaehussein@aun.edu.eg</t>
  </si>
  <si>
    <t>;01222302352;01222302352</t>
  </si>
  <si>
    <t>Assiut University;</t>
  </si>
  <si>
    <t xml:space="preserve">
&lt;br&gt;        Inclusion Criteria:
&lt;br&gt;
&lt;br&gt;          -  Medical Physicians in Middle East area
&lt;br&gt;
&lt;br&gt;        Exclusion Criteria:
&lt;br&gt;
&lt;br&gt;          -  none
&lt;br&gt;      </t>
  </si>
  <si>
    <t>Other: survey</t>
  </si>
  <si>
    <t>Number of physicians affected by social media measured by online survey designed to measure the influence of social media on medical practice</t>
  </si>
  <si>
    <t>NCT04320953</t>
  </si>
  <si>
    <t>Non-contact Endoscopy at Covid-19 Outbreak</t>
  </si>
  <si>
    <t>Changhai Hospital</t>
  </si>
  <si>
    <t>https://clinicaltrials.gov/show/NCT04320953</t>
  </si>
  <si>
    <t>Zhuan Liao, MD</t>
  </si>
  <si>
    <t xml:space="preserve">
&lt;br&gt;        Inclusion Criteria:
&lt;br&gt;
&lt;br&gt;          -  Signed the informed consents before joining this study
&lt;br&gt;
&lt;br&gt;        Exclusion Criteria:
&lt;br&gt;
&lt;br&gt;          -  Dysphagia or symptoms of gastric outlet obstruction, suspected or known intestinal
&lt;br</t>
  </si>
  <si>
    <t>Gastrointestinal Disease;Infectious Disease</t>
  </si>
  <si>
    <t>Device: Non-contact MCE system</t>
  </si>
  <si>
    <t>Technical success</t>
  </si>
  <si>
    <t>NCT04315480</t>
  </si>
  <si>
    <t>Tocilizumab for SARS-CoV2 (COVID-19) Severe Pneumonitis</t>
  </si>
  <si>
    <t>Tocilizumab (RoActemra) as Early Treatment of Patients Affected by SARS-CoV2 (COVID-19) Infection With Severe Multifocal Interstitial Pneumonia</t>
  </si>
  <si>
    <t>UniversitÃ  Politecnica delle Marche</t>
  </si>
  <si>
    <t>https://clinicaltrials.gov/show/NCT04315480</t>
  </si>
  <si>
    <t xml:space="preserve">
&lt;br&gt;        Inclusion Criteria:
&lt;br&gt;
&lt;br&gt;          -  SARS-CoV2 Infection diagnosed by rt-PCR
&lt;br&gt;
&lt;br&gt;          -  CT-scan confirmed multifocal interstitial pneumonia
&lt;br&gt;
&lt;br&gt;          -  Need of oxygen therapy to maintain SO2&gt;93%
&lt;br&gt;
&lt;br&gt;          - </t>
  </si>
  <si>
    <t>SARS Pneumonia</t>
  </si>
  <si>
    <t>Drug: Tocilizumab</t>
  </si>
  <si>
    <t>arrest in deterioration of pulmonary function;improving in pulmonary function</t>
  </si>
  <si>
    <t>NCT04315896</t>
  </si>
  <si>
    <t>Hydroxychloroquine Treatment for Severe COVID-19 Pulmonary Infection (HYDRA Trial)</t>
  </si>
  <si>
    <t>Hydroxychloroquine Treatment for Severe COVID-19 Respiratory Disease: Randomised Clinical Trial (HYDRA Trial)</t>
  </si>
  <si>
    <t>HYDRA</t>
  </si>
  <si>
    <t>National Institute of Respiratory Diseases, Mexico</t>
  </si>
  <si>
    <t>https://clinicaltrials.gov/show/NCT04315896</t>
  </si>
  <si>
    <t>Carmen Hernandez-CÃ¡rdenas, MD. MSc.;Luis-Felipe Jurado-Camacho, MD;Ireri Thirion-Romero, MD. MSc;Sebastian Rodriguez-Llamazares, MD.MPH;Rogelio Perez-Padilla, MD. PhD;Cristobal Guadarrama, MD MSc;Joel Vasquez-PÃ©rez, MD;Carmen Hernandez-CÃ¡rdenas, MD. MS</t>
  </si>
  <si>
    <t>;;;;;;;cmhcar@hotmail.com;iner.hydra@gmail.com</t>
  </si>
  <si>
    <t>;;;;;;;54871700;+52 5532 590125</t>
  </si>
  <si>
    <t xml:space="preserve">National Institute of Respiratory Diseases - MÃ©xico;National Institute of Respiratory Diseases - MÃ©xico;National Institute of Respiratory Diseases - MÃ©xico;National Institute of Respiratory Diseases - MÃ©xico;National Institute of Respiratory Diseases </t>
  </si>
  <si>
    <t xml:space="preserve">
&lt;br&gt;        Inclusion Criteria:
&lt;br&gt;
&lt;br&gt;          1. Signed informed consent
&lt;br&gt;
&lt;br&gt;          2. negative pregnancy test in women
&lt;br&gt;
&lt;br&gt;          3. COVID-19 confirmed by rtPCR in any respiratory sample.
&lt;br&gt;
&lt;br&gt;          4. Severe COVID-19 diseas</t>
  </si>
  <si>
    <t>COVID-19;Severe Acute Respiratory Syndrome</t>
  </si>
  <si>
    <t>All-cause hospital mortality</t>
  </si>
  <si>
    <t>NCT04319445</t>
  </si>
  <si>
    <t>Mindfulness During COVID-19</t>
  </si>
  <si>
    <t>Mindfulness During COVID-19 - Remote Mindfulness Sessions</t>
  </si>
  <si>
    <t>Wake Forest University Health Sciences</t>
  </si>
  <si>
    <t>https://clinicaltrials.gov/show/NCT04319445</t>
  </si>
  <si>
    <t>Rebecca E Wells, MD, MPH;Rebecca E Wells, MD, MPH;Rebecca Wells, MD</t>
  </si>
  <si>
    <t>;rewells@wakehealth.edu;rewells@wakehealth.edu</t>
  </si>
  <si>
    <t>;336-716-2357;</t>
  </si>
  <si>
    <t>Wake Forest University Health Sciences;</t>
  </si>
  <si>
    <t xml:space="preserve">
&lt;br&gt;        Inclusion Criteria:
&lt;br&gt;
&lt;br&gt;          -  Any person interested in participating in the mindfulness session will be eligible to
&lt;br&gt;             complete the pre/post surveys and participate in the mindfulness session.
&lt;br&gt;
&lt;br&gt;        Exclus</t>
  </si>
  <si>
    <t>Migraine Disorders;Stress;Anxiety</t>
  </si>
  <si>
    <t>Behavioral: Mindfulness session(s)</t>
  </si>
  <si>
    <t>Helpfulness of the session;Platform effectiveness</t>
  </si>
  <si>
    <t>NCT04321616</t>
  </si>
  <si>
    <t>The Efficacy of Different Anti-viral Drugs in COVID 19 Infected Patients</t>
  </si>
  <si>
    <t>The (Norwegian) NOR Solidarity Multicenter Trial on the Efficacy of Different Anti-viral Drugs in SARS-CoV-2 Infected Patients</t>
  </si>
  <si>
    <t>https://clinicaltrials.gov/show/NCT04321616</t>
  </si>
  <si>
    <t>Paul Aukrust, MD, Professor;Andreas Barratt-Due, MD, PhD;Trine KÃ¥sine, MD;Katerina Nezvalova-Henriksen, Pharm D, PhD;Anne Margarita Dyrhol Riise, MD, Professor;Marius TrÃ¸seid, MD, PhD;Inge Christoffer Olsen, PhD;Paul Aukrust, MD, Professor;ANDREAS BARRA</t>
  </si>
  <si>
    <t>;;;;;;;paukrust@ous-hf.no;andreas.barrattdue@gmail.com</t>
  </si>
  <si>
    <t>;;;;;;;0047 46778374;+47 98209974</t>
  </si>
  <si>
    <t>Oslo University Hospital;Oslo University Hospital;Oslo University Hospital;Oslo Hospital Pharmacies;Oslo University Hospital;Oslo University Hospital;NorCRIN;</t>
  </si>
  <si>
    <t xml:space="preserve">
&lt;br&gt;        Inclusion Criteria:
&lt;br&gt;
&lt;br&gt;          1. Adult patients, 18 years and above
&lt;br&gt;
&lt;br&gt;          2. Confirmed SARS-2-CoV-2 infection by PCR
&lt;br&gt;
&lt;br&gt;          3. Admitted to the hospital ward or the ICU
&lt;br&gt;
&lt;br&gt;          4. Subjects (or legal</t>
  </si>
  <si>
    <t>SARS-CoV Infection;COVID 19;Acute Respiratory Distress Syndrome ARDS</t>
  </si>
  <si>
    <t>Drug: Hydroxychloroquine;Drug: Remdesivir;Other: (Standard of Care) SoC</t>
  </si>
  <si>
    <t>NCT04322396</t>
  </si>
  <si>
    <t>Proactive Prophylaxis With Azithromycin and Chloroquine in Hospitalized Patients With COVID-19</t>
  </si>
  <si>
    <t>Proactive Prophylaxis With Azithromycin and Chloroquine in Hospitalized Patients With COVID: A Randomized, Placebo-controlled Double-blinded Trial Evaluating Treatment With Azithromycin and Hydroxychloroquine to Patients With COVID-19</t>
  </si>
  <si>
    <t>ProPAC-COVID</t>
  </si>
  <si>
    <t>Chronic Obstructive Pulmonary Disease Trial Network, Denmark</t>
  </si>
  <si>
    <t>https://clinicaltrials.gov/show/NCT04322396</t>
  </si>
  <si>
    <t>Jens-Ulrik StÃ¦hr Jensen, MD, PhD</t>
  </si>
  <si>
    <t>jens.ulrik.jensen@regionh.dk</t>
  </si>
  <si>
    <t xml:space="preserve">
&lt;br&gt;        Inclusion Criteria:
&lt;br&gt;
&lt;br&gt;          -  Patient admitted to a Danish emergency department, lung medical department or medical
&lt;br&gt;             department
&lt;br&gt;
&lt;br&gt;          -  Age &gt;18 years
&lt;br&gt;
&lt;br&gt;          -  Hospitalized &lt;48 hours
&lt;br&gt;
</t>
  </si>
  <si>
    <t>Virus Diseases;Infection Viral;Corona Virus Infection</t>
  </si>
  <si>
    <t>Drug: Azithromycin;Drug: Hydroxychloroquine;Drug: Placebo oral tablet;Drug: Placebo oral tablet</t>
  </si>
  <si>
    <t>Number of days alive and discharged from hospital within 14 days</t>
  </si>
  <si>
    <t>NCT04323761</t>
  </si>
  <si>
    <t>Expanded Access Treatment Protocol: Remdesivir (RDV; GS-5734) for the Treatment of SARS-CoV2 (CoV) Infection (COVID-19)</t>
  </si>
  <si>
    <t>Expanded Access Treatment Protocol: Remdesivir (RDV; GS-5734) for the Treatment of SARS-CoV2 (CoV) Infection</t>
  </si>
  <si>
    <t>https://clinicaltrials.gov/show/NCT04323761</t>
  </si>
  <si>
    <t>United States;France;Germany;Italy;Spain;Switzerland;United Kingdom;France;Germany;Italy;Spain;Switzerland;United Kingdom;United States</t>
  </si>
  <si>
    <t xml:space="preserve">
&lt;br&gt;        Inclusion Criteria:
&lt;br&gt;
&lt;br&gt;          -  Willing and able to provide written informed consent, or with a legal representative
&lt;br&gt;             who can provide informed consent, or enrolled under International Conference on
&lt;br&gt;             H</t>
  </si>
  <si>
    <t>SARS-CoV2 Infection</t>
  </si>
  <si>
    <t>NCT04317040</t>
  </si>
  <si>
    <t>CD24Fc as a Non-antiviral Immunomodulator in COVID-19 Treatment</t>
  </si>
  <si>
    <t>A Randomized, Double-blind, Placebo-controlled, Multi-site, Phase III Study to Evaluate the Safety and Efficacy of CD24Fc in COVID-19 Treatment</t>
  </si>
  <si>
    <t>SAC-COVID</t>
  </si>
  <si>
    <t>OncoImmune, Inc.</t>
  </si>
  <si>
    <t>https://clinicaltrials.gov/show/NCT04317040</t>
  </si>
  <si>
    <t>Shyamasundaran Kottilil;Pan Zheng, MD, PhD</t>
  </si>
  <si>
    <t>;pzheng@oncoimmune.com</t>
  </si>
  <si>
    <t>;(202) 7516823</t>
  </si>
  <si>
    <t>Institute of Human Virology, University of Maryland Baltimore;</t>
  </si>
  <si>
    <t xml:space="preserve">
&lt;br&gt;        Inclusion Criteria:
&lt;br&gt;
&lt;br&gt;          1. Should be at least 18 years of age,
&lt;br&gt;
&lt;br&gt;          2. Male or female,
&lt;br&gt;
&lt;br&gt;          3. Diagnosed with COVID-19 and confirmed SARS-coV-2 viral infection.
&lt;br&gt;
&lt;br&gt;          4. Able to sign the</t>
  </si>
  <si>
    <t>Severe Coronavirus Disease (COVID-19)</t>
  </si>
  <si>
    <t>Drug: CD24Fc;Drug: Placebo</t>
  </si>
  <si>
    <t>Improvement of COVID-19 disease status</t>
  </si>
  <si>
    <t>NCT04318015</t>
  </si>
  <si>
    <t>Hydroxychloroquine Chemoprophylaxis in Healthcare Personnel in Contact With COVID-19 Patients (PHYDRA Trial)</t>
  </si>
  <si>
    <t>Chemoprophylaxis With Hydroxychloroquine in Healthcare Personnel in Contact With COVID-19 Patients: A Randomized Controlled Trial (PHYDRA Trial)</t>
  </si>
  <si>
    <t>PHYDRA</t>
  </si>
  <si>
    <t>https://clinicaltrials.gov/show/NCT04318015</t>
  </si>
  <si>
    <t xml:space="preserve"> ; ; ; ; ; ; ; ; ; </t>
  </si>
  <si>
    <t>Jorge Rojas-Serrano, MD, PhD.;Rogelio Perez-Padilla, MD;Felipe Jurado-Camacho, MD. MSc;Ireri Thirion-Romero, MD, MSc;Sebastian RodrÃ­guez-Llamazares, MD, MPH;Carmen Hernandez CÃ¡rdenas, MD, MSc;Cristobal Guadarrama-PÃ©rez, MD;Alejandra RamÃ­rez-Venegas, M</t>
  </si>
  <si>
    <t>;;;;;;;;lfjcamacho@comunidad.unam.mx;iner.hydra@gmail.com</t>
  </si>
  <si>
    <t>;;;;;;;;+52 55871700;+52 5532 590125</t>
  </si>
  <si>
    <t xml:space="preserve">
&lt;br&gt;        Inclusion Criteria:
&lt;br&gt;
&lt;br&gt;          -  18 years old upon study start
&lt;br&gt;
&lt;br&gt;          -  Healthcare personnel exposed to patients with COVID-19 respiratory disease:
&lt;br&gt;             physicians, nurses, chemists, pharmacists, janitors, st</t>
  </si>
  <si>
    <t>Symptomatic COVID-19 infection rate</t>
  </si>
  <si>
    <t>NCT04323787</t>
  </si>
  <si>
    <t>Viral Infection and Respiratory Illness Universal Study[VIRUS]: COVID-19 Registry</t>
  </si>
  <si>
    <t>Viral Infection and Respiratory Illness Universal Study[VIRUS]: COVID-19 Registry and Validation of C2D2 (Critical Care Data Dictionary)</t>
  </si>
  <si>
    <t>Mayo Clinic</t>
  </si>
  <si>
    <t>https://clinicaltrials.gov/show/NCT04323787</t>
  </si>
  <si>
    <t>Rahul Kashya, MBBS</t>
  </si>
  <si>
    <t xml:space="preserve">
&lt;br&gt;        Inclusion Criteria:
&lt;br&gt;
&lt;br&gt;          -  COVID-19 PCR positive (within 7 days)
&lt;br&gt;
&lt;br&gt;          -  COVID-19 PCR pending
&lt;br&gt;
&lt;br&gt;          -  COVID-19 high clinical suspicion
&lt;br&gt;
&lt;br&gt;        Exclusion Criteria:
&lt;br&gt;
&lt;br&gt;          -  Patie</t>
  </si>
  <si>
    <t>Other: observational</t>
  </si>
  <si>
    <t>ICU and hospital mortality of COVID-19 patients</t>
  </si>
  <si>
    <t>NCT04323800</t>
  </si>
  <si>
    <t>Efficacy and Safety Human Coronavirus Immune Plasma (HCIP) vs. Control (SARS-CoV-2 Non-immune Plasma) Among Adults Exposed to COVID-19</t>
  </si>
  <si>
    <t>Convalescent Plasma to Stem Coronavirus: A Randomized, Blinded Phase 2 Study Comparing the Efficacy and Safety Human Coronavirus Immune Plasma (HCIP) vs. Control (SARS-CoV-2 Non-immune Plasma) Among Adults Exposed to COVID-19</t>
  </si>
  <si>
    <t>CSSC-001</t>
  </si>
  <si>
    <t>Johns Hopkins University</t>
  </si>
  <si>
    <t>https://clinicaltrials.gov/show/NCT04323800</t>
  </si>
  <si>
    <t>Shmuel Shoham, MD;Shmuel Shoham, MD</t>
  </si>
  <si>
    <t>;TOID_CRC@jhmi.edu</t>
  </si>
  <si>
    <t>;410-614-6702</t>
  </si>
  <si>
    <t>Johns Hopkins University;</t>
  </si>
  <si>
    <t xml:space="preserve">
&lt;br&gt;        Inclusion Criteria:
&lt;br&gt;
&lt;br&gt;          -  Subjects must be 18 years of age or older
&lt;br&gt;
&lt;br&gt;          -  Close contact* exposure to person with COVID-19 within 96 hours of enrollment (and 120
&lt;br&gt;             hours of receipt of plasma)
&lt;br&gt;</t>
  </si>
  <si>
    <t>Coronavirus;Convalescence</t>
  </si>
  <si>
    <t>Biological: Anti- SARS-CoV-2 Plasma;Biological: SARS-CoV-2 non-immune Plasma</t>
  </si>
  <si>
    <t>Cumulative incidence of composite outcome of disease severity</t>
  </si>
  <si>
    <t>NCT04320615</t>
  </si>
  <si>
    <t>A Study to Evaluate the Safety and Efficacy of Tocilizumab in Patients With Severe COVID-19 Pneumonia</t>
  </si>
  <si>
    <t>A Randomized, Double-Blind, Placebo-Controlled, Multicenter Study to Evaluate the Safety and Efficacy of Tocilizumab in Patients With Severe COVID-19 Pneumonia</t>
  </si>
  <si>
    <t>COVACTA</t>
  </si>
  <si>
    <t>Hoffmann-La Roche</t>
  </si>
  <si>
    <t>https://clinicaltrials.gov/show/NCT04320615</t>
  </si>
  <si>
    <t>United States;Canada;Denmark;France;Germany;Italy;Netherlands;Spain;United Kingdom;Canada;Denmark;France;Germany;Italy;Netherlands;Spain;United Kingdom;United States</t>
  </si>
  <si>
    <t>Clinical Trials;Reference Study ID Number: WA42380 www.roche.com/about_roche/roche_worldwide.htm</t>
  </si>
  <si>
    <t>;global-roche-genentech-trials@gene.com</t>
  </si>
  <si>
    <t>;888-662-6728</t>
  </si>
  <si>
    <t>Hoffmann-La Roche;</t>
  </si>
  <si>
    <t xml:space="preserve">
&lt;br&gt;        Inclusion Criteria:
&lt;br&gt;
&lt;br&gt;          -  Hospitalized with COVID-19 pneumonia confirmed per WHO criteria (including a positive
&lt;br&gt;             PCR of any specimen; e.g., respiratory, blood, urine, stool, other bodily fluid) and
&lt;br&gt;        </t>
  </si>
  <si>
    <t>Drug: Tocilizumab (TCZ);Drug: Placebo</t>
  </si>
  <si>
    <t>Clinical Status Assessed Using a 7-Category Ordinal Scale</t>
  </si>
  <si>
    <t>NCT04320862</t>
  </si>
  <si>
    <t>COVID-19 Pandemic Response Network</t>
  </si>
  <si>
    <t>Pandemic Response Network: Duke Community Health Watch</t>
  </si>
  <si>
    <t>Duke University</t>
  </si>
  <si>
    <t>https://clinicaltrials.gov/show/NCT04320862</t>
  </si>
  <si>
    <t>Becky Smith, MD;Mark Sendak, MD, MPP</t>
  </si>
  <si>
    <t>;mark.sendak@duke.edu</t>
  </si>
  <si>
    <t>;919-684-3234</t>
  </si>
  <si>
    <t>Duke University;</t>
  </si>
  <si>
    <t xml:space="preserve">
&lt;br&gt;        Inclusion Criteria:
&lt;br&gt;
&lt;br&gt;          -  flu-like symptoms
&lt;br&gt;
&lt;br&gt;          -  a viral test order for COVID-19
&lt;br&gt;
&lt;br&gt;          -  confirmed COVID-19
&lt;br&gt;
&lt;br&gt;          -  concern for exposure to COVID-19
&lt;br&gt;
&lt;br&gt;        Exclusion Crite</t>
  </si>
  <si>
    <t>COVID-19;SARS-CoV-2;Coronavirus;Influenza -Like Illness;Lower Resp Tract Infection;Upper Resp Tract Infection</t>
  </si>
  <si>
    <t>Number of participants who experience inpatient admission</t>
  </si>
  <si>
    <t>NCT04322487</t>
  </si>
  <si>
    <t>Simple, Safe, Same: Lung Ultrasound for COVID-19</t>
  </si>
  <si>
    <t>Proposal for International Standardization of the Use of Lung Ultrasound for COVID-19 Patients; a Simple, Quantitative, Reproducible Method</t>
  </si>
  <si>
    <t>LUSCOVID19</t>
  </si>
  <si>
    <t>Catholic University of the Sacred Heart</t>
  </si>
  <si>
    <t>https://clinicaltrials.gov/show/NCT04322487</t>
  </si>
  <si>
    <t>Riccardo Inchingolo, MD, PhD;Andrea Smargiassi, MD, PhD;Libertario Demi, PhD;Gino Soldati, MD;Libertario Demi, PhD</t>
  </si>
  <si>
    <t>;;;;libertario.demi@unitn.it</t>
  </si>
  <si>
    <t>;;;;00390461283942</t>
  </si>
  <si>
    <t>Fondazione Policlinico Universitario Gemelli IRCCS, Roma, Italy;Fondazione Policlinico Universitario Gemelli IRCCS, Roma, Italy;Dept. of Information Engineering and Computer Science, University of Trento, Italy;Diagnostic and Interventional Ultrasound Uni</t>
  </si>
  <si>
    <t xml:space="preserve">
&lt;br&gt;        Inclusion Criteria:
&lt;br&gt;
&lt;br&gt;          -  suspected COVID-19 patients,
&lt;br&gt;
&lt;br&gt;          -  known COVID-19 patients.
&lt;br&gt;
&lt;br&gt;        Exclusion Criteria:
&lt;br&gt;
&lt;br&gt;          -  confirmed disease different from COVID-19.
&lt;br&gt;      </t>
  </si>
  <si>
    <t>Coronavirus;Epidemic Disease;Pneumonia, Viral</t>
  </si>
  <si>
    <t>Diagnostic Test: Lung ultrasound</t>
  </si>
  <si>
    <t>Lung ultrasound grading system for COVID-19 pneumonia</t>
  </si>
  <si>
    <t>NCT04322565</t>
  </si>
  <si>
    <t>Colchicine Counteracting Inflammation in COVID-19 Pneumonia</t>
  </si>
  <si>
    <t>COLCHICINE TO COUNTERACT INFLAMMATORY RESPONSE IN COVID-19 PNEUMONIA</t>
  </si>
  <si>
    <t>ColCOVID-19</t>
  </si>
  <si>
    <t>Azienda Ospedaliero-Universitaria di Parma</t>
  </si>
  <si>
    <t>https://clinicaltrials.gov/show/NCT04322565</t>
  </si>
  <si>
    <t>Umberto Maggiore, MD</t>
  </si>
  <si>
    <t>umberto.maggiore@unipr.it</t>
  </si>
  <si>
    <t xml:space="preserve">
&lt;br&gt;        Inclusion Criteria:
&lt;br&gt;
&lt;br&gt;          -  Positive nasopharyngeal swab for COVID-19, asymptomatic or paucisymptomatic, aged =70
&lt;br&gt;             years and/or with clinical risk factors for poor outcome (clinically relevant chronic
&lt;br&gt;       </t>
  </si>
  <si>
    <t>Drug: Colchicine</t>
  </si>
  <si>
    <t>Clinical improvement;Hospital discharge</t>
  </si>
  <si>
    <t>NCT04321265</t>
  </si>
  <si>
    <t>Outcomes and Prognostic Factors in COVID-19</t>
  </si>
  <si>
    <t>Outcomes and Prognostic Factors in Coronavirus Disease (COVID-19) in Very Old Intensive Care Patients</t>
  </si>
  <si>
    <t>COVIP</t>
  </si>
  <si>
    <t>Heinrich-Heine University, Duesseldorf</t>
  </si>
  <si>
    <t>https://clinicaltrials.gov/show/NCT04321265</t>
  </si>
  <si>
    <t>Denmark;France;Germany;Norway;Denmark;France;Germany;Norway</t>
  </si>
  <si>
    <t>Christian Jung, MD</t>
  </si>
  <si>
    <t>contact@vipstudy.org</t>
  </si>
  <si>
    <t xml:space="preserve">
&lt;br&gt;        Inclusion Criteria:
&lt;br&gt;
&lt;br&gt;          1. Age &gt; 70 years
&lt;br&gt;
&lt;br&gt;          2. ICU-Admission
&lt;br&gt;
&lt;br&gt;          3. Infection or suspected infection with SARS-CoV-2
&lt;br&gt;
&lt;br&gt;        Exclusion Criteria:
&lt;br&gt;
&lt;br&gt;        1. Age &lt;70 years
&lt;br&gt;   </t>
  </si>
  <si>
    <t>COVID-19;Elderly Patients;Critical Illness;Survival;Old Age</t>
  </si>
  <si>
    <t>Survival</t>
  </si>
  <si>
    <t>NCT04322682</t>
  </si>
  <si>
    <t>Colchicine Coronavirus SARS-CoV2 Trial (COLCORONA)</t>
  </si>
  <si>
    <t>Montreal Heart Institute</t>
  </si>
  <si>
    <t>https://clinicaltrials.gov/show/NCT04322682</t>
  </si>
  <si>
    <t>40 Years</t>
  </si>
  <si>
    <t>Jean-Claude Tardif, MD;Zohar Bassevitch, B.SC.;Jean-Claude Tardif, MD</t>
  </si>
  <si>
    <t>;;jean-claude.tardif@icm-mhi.org</t>
  </si>
  <si>
    <t>;;514-376-3330</t>
  </si>
  <si>
    <t>Montreal Heart Institute;Montreal Health Innovations Coordinating Center;</t>
  </si>
  <si>
    <t xml:space="preserve">
&lt;br&gt;        Inclusion Criteria:
&lt;br&gt;
&lt;br&gt;          1. Males and females, at least 40 years of age, capable and willing to provide informed
&lt;br&gt;             consent;
&lt;br&gt;
&lt;br&gt;          2. Patient must have received a diagnosis of COVID-19 infection within</t>
  </si>
  <si>
    <t>Drug: Colchicine;Drug: Placebo oral tablet</t>
  </si>
  <si>
    <t>Number of participants who die or require hospitalization due to COVID-19 infection</t>
  </si>
  <si>
    <t>NCT04323839</t>
  </si>
  <si>
    <t>COVID-19 PRIORITY (Pregnancy CoRonavIrus Outcomes RegIsTrY)</t>
  </si>
  <si>
    <t>PRIORITY (Pregnancy Coronavirus Outcomes Registry)</t>
  </si>
  <si>
    <t>PRIORITY</t>
  </si>
  <si>
    <t>University of California, San Francisco</t>
  </si>
  <si>
    <t>https://clinicaltrials.gov/show/NCT04323839</t>
  </si>
  <si>
    <t>Vanessa Vacoby, MD, MAS;Ruth Gebrezghi;Study Coordinator</t>
  </si>
  <si>
    <t>;PRIORITYCOVID19@ucsf.edu;PRIORITYCOVID19@ucsf.edu</t>
  </si>
  <si>
    <t>;(415) 754-3749;415-754-3749</t>
  </si>
  <si>
    <t>University of California, San Francisco;</t>
  </si>
  <si>
    <t xml:space="preserve">
&lt;br&gt;        Inclusion Criteria:
&lt;br&gt;
&lt;br&gt;          1. Pregnant women or women who have been pregnant within the last 6 weeks
&lt;br&gt;
&lt;br&gt;          2. Able to give informed consent
&lt;br&gt;
&lt;br&gt;          3. Diagnosed with COVID-19; or being evaluated for COVID-1</t>
  </si>
  <si>
    <t>Pregnancy;Coronavirus;COVID-19</t>
  </si>
  <si>
    <t>Other: Pregnant women under investigation for Coronavirus or diagnosed with COVID-19;Other: Postpartum women under investigation for Coronavirus or diagnosed with COVID-19</t>
  </si>
  <si>
    <t>Clinical presentation;Disease prognosis outcomes;Pregnancy outcomes;Obstetric outcomes;Neonatal outcomes;Modes of transmission of COVID-19</t>
  </si>
  <si>
    <t>NCT04325061</t>
  </si>
  <si>
    <t>Efficacy of Dexamethasone Treatment for Patients With ARDS Caused by COVID-19</t>
  </si>
  <si>
    <t>DEXA-COVID19</t>
  </si>
  <si>
    <t>Dr. Negrin University Hospital</t>
  </si>
  <si>
    <t>https://clinicaltrials.gov/show/NCT04325061</t>
  </si>
  <si>
    <t>JesÃºs Villar, MD;JesÃºs Villar, MD</t>
  </si>
  <si>
    <t>;jesus.villar54@gmail.com</t>
  </si>
  <si>
    <t>;+34606860027</t>
  </si>
  <si>
    <t>Hospital Universitario Dr. Negrin;</t>
  </si>
  <si>
    <t xml:space="preserve">
&lt;br&gt;        Inclusion Criteria:
&lt;br&gt;
&lt;br&gt;          -  age 18 years or older;
&lt;br&gt;
&lt;br&gt;          -  positive reverse-transcriptase-polymerase-chain-reaction (RT-PCR) assay for COVID-19
&lt;br&gt;             in a respiratory tract sample;
&lt;br&gt;
&lt;br&gt;          -  </t>
  </si>
  <si>
    <t>Acute Respiratory Distress Syndrome Caused by COVID-19</t>
  </si>
  <si>
    <t>Drug: Dexamethasone</t>
  </si>
  <si>
    <t>60-day mortality</t>
  </si>
  <si>
    <t>NCT04321369</t>
  </si>
  <si>
    <t>Impact of Swab Site and Sample Collector on Testing Sensitivity for COVID-19 Virus in Symptomatic Individuals</t>
  </si>
  <si>
    <t>Dr. Deneen Vojta</t>
  </si>
  <si>
    <t>https://clinicaltrials.gov/show/NCT04321369</t>
  </si>
  <si>
    <t>Ethan Berke, MD</t>
  </si>
  <si>
    <t>UnitedHealth Group</t>
  </si>
  <si>
    <t xml:space="preserve">
&lt;br&gt;        Inclusion Criteria:
&lt;br&gt;
&lt;br&gt;          -  Able to consent and agree to participate in the project after discussing the project
&lt;br&gt;
&lt;br&gt;          -  Coming to The Everett Clinic during the operational project duration
&lt;br&gt;
&lt;br&gt;          -  Ev</t>
  </si>
  <si>
    <t>Infections, Respiratory;Fever;Cough</t>
  </si>
  <si>
    <t>Diagnostic Test: Testing Sensitivity for SARS-CoV-2 Virus in Symptomatic Individuals</t>
  </si>
  <si>
    <t>Accuracy of patient administered tests</t>
  </si>
  <si>
    <t>NCT04321993</t>
  </si>
  <si>
    <t>Treatment of Moderate to Severe Coronavirus Disease (COVID-19) in Hospitalized Patients</t>
  </si>
  <si>
    <t>Lisa Barrett</t>
  </si>
  <si>
    <t>https://clinicaltrials.gov/show/NCT04321993</t>
  </si>
  <si>
    <t>Barbara Goodall</t>
  </si>
  <si>
    <t>barbara.goodall@nshealth.ca</t>
  </si>
  <si>
    <t>(902) 292-0132</t>
  </si>
  <si>
    <t xml:space="preserve">
&lt;br&gt;        Inclusion Criteria:
&lt;br&gt;
&lt;br&gt;          -  18 years or older
&lt;br&gt;
&lt;br&gt;          -  Moderate to severe COVID-19 associated disease as defined by the WHO
&lt;br&gt;
&lt;br&gt;          -  Hospitalized patient
&lt;br&gt;
&lt;br&gt;          -  Willing and able to provid</t>
  </si>
  <si>
    <t>Drug: Lopinavir/ritonavir;Drug: Hydroxychloroquine sulfate;Drug: Baricitinib (janus kinase inhibitor);Drug: Sarilumab (anti-IL-6 receptor)</t>
  </si>
  <si>
    <t>Clinical status of subject at day 15 (on a 7 point ordinal scale).</t>
  </si>
  <si>
    <t>NCT04324073</t>
  </si>
  <si>
    <t>Cohort Multiple Randomized Controlled Trials Open-label of Immune Modulatory Drugs and Other Treatments in COVID-19 Patients - Sarilumab Trial - CORIMUNO-19 - SARI</t>
  </si>
  <si>
    <t>CORIMUNO-SARI</t>
  </si>
  <si>
    <t>https://clinicaltrials.gov/show/NCT04324073</t>
  </si>
  <si>
    <t xml:space="preserve">
&lt;br&gt;        Inclusion Criteria:
&lt;br&gt;
&lt;br&gt;          1. Patients included in the CORIMUNO-19 cohort
&lt;br&gt;
&lt;br&gt;          2. Patients belonging to one of the 2 following groups:
&lt;br&gt;
&lt;br&gt;               -  Group 1: patients not requiring ICU at admission with </t>
  </si>
  <si>
    <t>Drug: Sarilumab</t>
  </si>
  <si>
    <t>Survival without needs of ventilator utilization at day 14.;WHO progression scale &lt;=5 at day 4;Cumulative incidence of successful tracheal extubation (defined as duration extubation &gt; 48h) at day 14;WHO progression scale at day 4</t>
  </si>
  <si>
    <t>NCT04324190</t>
  </si>
  <si>
    <t>DIgital Online SuPport for COVID-19 StrEss</t>
  </si>
  <si>
    <t>Online Support for Psychosocial Stress in the Context of the COVID-19 Pandemic</t>
  </si>
  <si>
    <t>DISPOSE</t>
  </si>
  <si>
    <t>Gunther Meinlschmidt</t>
  </si>
  <si>
    <t>https://clinicaltrials.gov/show/NCT04324190</t>
  </si>
  <si>
    <t xml:space="preserve">Allocation: Randomized. Intervention model: Sequential Assignment. Primary purpose: Treatment. Masking: Single (Care Provider). </t>
  </si>
  <si>
    <t>Gunther Meinlschmidt, Prof. Dr.;Kati Bermbach</t>
  </si>
  <si>
    <t>gunther.meinlschmidt@ipu-berlin.de;contact@selfapy.com</t>
  </si>
  <si>
    <t>+49 30 300117;+49 (0) 30 - 3982031</t>
  </si>
  <si>
    <t xml:space="preserve">
&lt;br&gt;        Inclusion criteria, general:
&lt;br&gt;
&lt;br&gt;          -  Sufficient German language skills to participate in the assessments.
&lt;br&gt;
&lt;br&gt;          -  Providing informed consent for participation.
&lt;br&gt;
&lt;br&gt;        Inclusion criteria for the arms "Onli</t>
  </si>
  <si>
    <t>COVID-19;Psychosocial Stress;Mental Health</t>
  </si>
  <si>
    <t>Behavioral: Guided online support program;Behavioral: WHO recommendations (waiting condition)</t>
  </si>
  <si>
    <t>Change in Short-Form-36 (SF-36) Health Survey - Mental Health Component Summary score</t>
  </si>
  <si>
    <t>NCT04322773</t>
  </si>
  <si>
    <t>Anti-il6 Treatment of Serious COVID-19 Disease With Threatening Respiratory Failure</t>
  </si>
  <si>
    <t>Effectiveness of Interleukin-6 Receptor Inhibitors in the Management of Patients With Severe SARS-CoV-2 Pneumonia: An Open-Label, Multicenter Sequential and Cluster Randomized Trial</t>
  </si>
  <si>
    <t>TOCIVID</t>
  </si>
  <si>
    <t>Marius Henriksen</t>
  </si>
  <si>
    <t>https://clinicaltrials.gov/show/NCT04322773</t>
  </si>
  <si>
    <t>Lars Erik Kristensen, PhD;Lars Erik Kristensen, PhD</t>
  </si>
  <si>
    <t>;lars.erik.kristensen@regionh.dk</t>
  </si>
  <si>
    <t>;0045 38164157</t>
  </si>
  <si>
    <t>The Parker Institute;</t>
  </si>
  <si>
    <t xml:space="preserve">
&lt;br&gt;        Inclusion Criteria:
&lt;br&gt;
&lt;br&gt;          -  SARS-CoV-2 infection confirmed by real time-PCR and
&lt;br&gt;
&lt;br&gt;          -  Positive imaging: consolidation, ground glass opacities, or bilateral pulmonary
&lt;br&gt;             infiltration either by CT-sca</t>
  </si>
  <si>
    <t>Corona Virus Disease</t>
  </si>
  <si>
    <t>Drug: RoActemra iv;Drug: RoActemra sc;Drug: Kevzara sc;Other: Standard medical care</t>
  </si>
  <si>
    <t>Time to independence from supplementary oxygen therapy</t>
  </si>
  <si>
    <t>NCT04323228</t>
  </si>
  <si>
    <t>Anti-inflammatory/Antioxidant Oral Nutrition Supplementation in COVID-19</t>
  </si>
  <si>
    <t>Anti-inflammatory/Antioxidant Oral Nutrition Supplementation on the Cytokine Storm and Progression of COVID-19: A Randomized Controlled Trial</t>
  </si>
  <si>
    <t>ONSCOVID19</t>
  </si>
  <si>
    <t>King Saud University</t>
  </si>
  <si>
    <t>https://clinicaltrials.gov/show/NCT04323228</t>
  </si>
  <si>
    <t xml:space="preserve">Allocation: Randomized. Intervention model: Parallel Assignment. Primary purpose: Supportive Care. Masking: Double (Participant, Care Provider). </t>
  </si>
  <si>
    <t>Mahmoud M.A. Abulmeaty, M.D., FACN</t>
  </si>
  <si>
    <t>mabulmeaty@ksu.edu.sa</t>
  </si>
  <si>
    <t xml:space="preserve">
&lt;br&gt;        Inclusion Criteria:
&lt;br&gt;
&lt;br&gt;          -  Confirmed SARS-CoV-2 infection
&lt;br&gt;
&lt;br&gt;          -  COVID-19 patient in stable condition (i.e., not requiring ICU admission).
&lt;br&gt;
&lt;br&gt;        Exclusion Criteria:
&lt;br&gt;
&lt;br&gt;          -  Tube feeding o</t>
  </si>
  <si>
    <t>Dietary Supplement: oral nutrition supplement (ONS) enriched in eicosapentaenoic acid, gamma-linolenic acid and antioxidants;Dietary Supplement: isocaloric/isonutrigenous ONS</t>
  </si>
  <si>
    <t xml:space="preserve">Change from baseline score of Nutrition risk screening-2002 (NRS-2002) at end of the trial;Change from baseline Serum ferritin level at end of the trial;Change from baseline serum Interleukin-6 concentration at end of the trial;Change from baseline serum </t>
  </si>
  <si>
    <t>NCT04322513</t>
  </si>
  <si>
    <t>Biomarkers for Identification of COVID-19 Infection</t>
  </si>
  <si>
    <t>Biomarkers Identification for Diagnosis and Treatment of SARS-COV-2 Infection</t>
  </si>
  <si>
    <t>B-DT-COV2</t>
  </si>
  <si>
    <t>https://clinicaltrials.gov/show/NCT04322513</t>
  </si>
  <si>
    <t xml:space="preserve">
&lt;br&gt;        Inclusion Criteria:
&lt;br&gt;
&lt;br&gt;          -  Aged between 18 and 75 years, extremes included, male or female In conscious patients,
&lt;br&gt;             ability to understand and the willingness to sign a written informed consent document;
&lt;br&gt;     </t>
  </si>
  <si>
    <t>Diagnostic Test: Biomarkers expression</t>
  </si>
  <si>
    <t>Biomarkers expression;Liver Biomarkers expression</t>
  </si>
  <si>
    <t>NCT04324021</t>
  </si>
  <si>
    <t>Efficacy and Safety of Emapalumab and Anakinra in Reducing Hyperinflammation and Respiratory Distress in Patients With COVID-19 Infection.</t>
  </si>
  <si>
    <t>A Phase 2/3, Randomized, Open-label, Parallel Group, 3-arm, Multicenter Study Investigating the Efficacy and Safety of Intravenous Administrations of Emapalumab, an Anti-interferon Gamma (Anti-IFN?) Monoclonal Antibody, and Anakinra, an Interleukin-1(IL-1</t>
  </si>
  <si>
    <t>Swedish Orphan Biovitrum</t>
  </si>
  <si>
    <t>https://clinicaltrials.gov/show/NCT04324021</t>
  </si>
  <si>
    <t>79 Years</t>
  </si>
  <si>
    <t>Emanuele Nicastri, MD;Cristina de Min, MD / CMO</t>
  </si>
  <si>
    <t>;sobi.immuno@sobi.com</t>
  </si>
  <si>
    <t>;+46 8 697 20 00</t>
  </si>
  <si>
    <t>Direttore Dipartimento di Malattie Infettive;</t>
  </si>
  <si>
    <t xml:space="preserve">
&lt;br&gt;        Inclusion Criteria:
&lt;br&gt;
&lt;br&gt;          1. Signed informed consent provided by the patient, or by the patient's legally
&lt;br&gt;             authorized representative(s), as applicable.
&lt;br&gt;
&lt;br&gt;          2. Documented presence of SARS-CoV-2 infec</t>
  </si>
  <si>
    <t>Biological: Emapalumab;Biological: Anakinra</t>
  </si>
  <si>
    <t>Treatment success</t>
  </si>
  <si>
    <t>NCT04324736</t>
  </si>
  <si>
    <t>"COVID-19 and Diabetes Outcomes"</t>
  </si>
  <si>
    <t>"Coronavirus SARS-CoV2 and Diabetes Outcomes" : CORONADO</t>
  </si>
  <si>
    <t>CORONADO</t>
  </si>
  <si>
    <t>Nantes University Hospital</t>
  </si>
  <si>
    <t>https://clinicaltrials.gov/show/NCT04324736</t>
  </si>
  <si>
    <t>Bertrand Cariou, Pr;Bertrand Cariou, PU-PH</t>
  </si>
  <si>
    <t>bertrand.cariou@univ-nantes.fr;bertrand.cariou@univ-nantes.fr</t>
  </si>
  <si>
    <t>02 53 48 27 06;0253482706</t>
  </si>
  <si>
    <t xml:space="preserve">
&lt;br&gt;        Inclusion criteria
&lt;br&gt;
&lt;br&gt;          -  Patients admitted in a hospital center since 10th march 2020
&lt;br&gt;
&lt;br&gt;          -  Patients with COVID19 with biological proof (specific PCR) or with clinical and
&lt;br&gt;             radiological diagnosi</t>
  </si>
  <si>
    <t>Coronavirus;Diabetes</t>
  </si>
  <si>
    <t>Other: no interventional study</t>
  </si>
  <si>
    <t>Assess the prevalence of severe forms among hospitalized patients with diabÃ¨tes and COVID-19</t>
  </si>
  <si>
    <t>NCT04325672</t>
  </si>
  <si>
    <t>Convalescent Plasma to Limit Coronavirus Associated Complications</t>
  </si>
  <si>
    <t>Convalescent Plasma to Limit Coronavirus Associated Complications: An Open Label, Phase 2A Study of High-Titer Anti-SARS-CoV-2 Plasma in Hospitalized Patients With COVID-19</t>
  </si>
  <si>
    <t>https://clinicaltrials.gov/show/NCT04325672</t>
  </si>
  <si>
    <t xml:space="preserve">Intervention model: Single Group Assignment. Primary purpose: Basic Science. Masking: None (Open Label). </t>
  </si>
  <si>
    <t>Michael Joyner, MD</t>
  </si>
  <si>
    <t xml:space="preserve">
&lt;br&gt;        Inclusion Criteria:
&lt;br&gt;
&lt;br&gt;          -  Patients must be 18 years of age or older
&lt;br&gt;
&lt;br&gt;          -  Hospitalized with COVID-19 respiratory symptoms and confirmation via COVID-19
&lt;br&gt;             SARS-CoV-2 RT-PCR testing. Patient is wil</t>
  </si>
  <si>
    <t>RNA in SARS-CoV-2;ICU Admissions;Hospital Mortality;Hospital Length of Stay (LOS)</t>
  </si>
  <si>
    <t>NCT04327388</t>
  </si>
  <si>
    <t>An Adaptive Phase 2/3, Randomized, Double-blind, Placebo Controlled Study Assessing Efficacy and Safety of Sarilumab for Hospitalized Patients With COVID19</t>
  </si>
  <si>
    <t>Sanofi</t>
  </si>
  <si>
    <t>https://clinicaltrials.gov/show/NCT04327388</t>
  </si>
  <si>
    <t>Canada;France;Germany;Italy;Japan;Spain;Canada;France;Germany;Italy;Japan;Spain</t>
  </si>
  <si>
    <t>Clinical Sciences &amp; Operations;Trial Transparency email recommended (Toll free number for US &amp; Canada)</t>
  </si>
  <si>
    <t>;Contact-US@sanofi.com</t>
  </si>
  <si>
    <t>;800-633-1610</t>
  </si>
  <si>
    <t>Sanofi;</t>
  </si>
  <si>
    <t xml:space="preserve">
&lt;br&gt;        Inclusion criteria :
&lt;br&gt;
&lt;br&gt;        Participants must be =18 years of age Participants must be hospitalized with evidence of
&lt;br&gt;        pneumonia and have one of the following disease categories: severe disease, multi-system
&lt;br&gt;        or</t>
  </si>
  <si>
    <t>Drug: Sarilumab SAR153191;Drug: Placebo</t>
  </si>
  <si>
    <t>Phase 3: The percentage of patients reporting each severity rating on the 7-point ordinal scale;Phase 2: Time to resolution of fever for at least 48 hours without antipyretics or until discharge, whichever is sooner</t>
  </si>
  <si>
    <t>NCT04327401</t>
  </si>
  <si>
    <t>COVID-19-associated ARDS Treated With Dexamethasone: Alliance Covid-19 Brasil III</t>
  </si>
  <si>
    <t>COVID-19-associated ARDS Treated With DEXamethasone: an Open-label, Randomized, Controlled Trial: CoDEX (Alliance Covid-19 Brasil III)</t>
  </si>
  <si>
    <t>CoDEX</t>
  </si>
  <si>
    <t>Luiz F. L. Reis, Ph.D.</t>
  </si>
  <si>
    <t>https://clinicaltrials.gov/show/NCT04327401</t>
  </si>
  <si>
    <t>Luciano Cesar Pontes Azevedo, Ph.D;Luciano Cesar Pontes Azevedo, Ph.D</t>
  </si>
  <si>
    <t>;luciano.azevedo@hsl.org.br</t>
  </si>
  <si>
    <t>;+5511992383611</t>
  </si>
  <si>
    <t>Teaching Director of Teaching &amp; Research Institute SÃ­rio-LibanÃªs Hospital;</t>
  </si>
  <si>
    <t xml:space="preserve">
&lt;br&gt;        Inclusion Criteria:
&lt;br&gt;
&lt;br&gt;          -  Probable or confirmed infection by SARS-CoV2
&lt;br&gt;
&lt;br&gt;          -  Moderate/severe ARDS defined by the Berlin criteria (PaO2/FiO2 =200mmHg with PEEP
&lt;br&gt;             =5cmH20)
&lt;br&gt;
&lt;br&gt;          -  Dev</t>
  </si>
  <si>
    <t>Coronavirus Infection;Pneumonia, Viral;Acute Respiratory Distress Syndrome</t>
  </si>
  <si>
    <t>Ventilator-free days</t>
  </si>
  <si>
    <t>NCT04324606</t>
  </si>
  <si>
    <t>A Study of a Candidate COVID-19 Vaccine (COV001)</t>
  </si>
  <si>
    <t>A Phase I/II Study to Determine Efficacy, Safety and Immunogenicity of the Candidate Coronavirus Disease (COVID-19) Vaccine ChAdOx1 nCoV-19 in UK Healthy Adult Volunteers</t>
  </si>
  <si>
    <t>https://clinicaltrials.gov/show/NCT04324606</t>
  </si>
  <si>
    <t xml:space="preserve">Allocation: Randomized. Intervention model: Sequential Assignment. Primary purpose: Treatment. Masking: Single (Participant). </t>
  </si>
  <si>
    <t>Andrew Pollard, Prof;Volunteer Recruitment Co-ordinator</t>
  </si>
  <si>
    <t>;vaccinetrials@ndm.ox.ac.uk</t>
  </si>
  <si>
    <t>;01865 611424</t>
  </si>
  <si>
    <t xml:space="preserve">
&lt;br&gt;        Inclusion Criteria:
&lt;br&gt;
&lt;br&gt;          -  Healthy adults aged 18-55 years.
&lt;br&gt;
&lt;br&gt;          -  Able and willing (in the Investigator's opinion) to comply with all study
&lt;br&gt;             requirements.
&lt;br&gt;
&lt;br&gt;          -  Willing to allow t</t>
  </si>
  <si>
    <t>Biological: ChAdOx1 nCoV-19;Biological: MenACWY Placebo</t>
  </si>
  <si>
    <t>Assess efficacy of the candidate ChAdOx1 nCoV-19 against COVID-19: Number of virologically confirmed (PCR positive) symptomatic cases;Assess the safety of the candidate vaccine ChAdOx1 nCoV: Occurrence of serious adverse events (SAEs)</t>
  </si>
  <si>
    <t>NCT04324684</t>
  </si>
  <si>
    <t>Prognostic Factors Keeping Track for Covid-19 Pneumonia</t>
  </si>
  <si>
    <t>Time of Recovery and Prognostic Factors of Covid19 Pneumonia</t>
  </si>
  <si>
    <t>NIKE_C19</t>
  </si>
  <si>
    <t>https://clinicaltrials.gov/show/NCT04324684</t>
  </si>
  <si>
    <t>Geltrude Mingrone, MD PhD;Anna Caprodossi;Anna Caprodossi</t>
  </si>
  <si>
    <t>;anna.caprodossi@policlinicogemelli.it;anna.caprodossi@policlinicogemelli.it</t>
  </si>
  <si>
    <t>;+390630154395;</t>
  </si>
  <si>
    <t>Fondazione Policlinico Universitario A. Gemelli IRCCS;</t>
  </si>
  <si>
    <t xml:space="preserve">
&lt;br&gt;        Inclusion Criteria:
&lt;br&gt;
&lt;br&gt;        diagnosis of pneumonia; Covid-19 test positive; hospitalized subjects; both sexes aged;
&lt;br&gt;        given informed consent.
&lt;br&gt;
&lt;br&gt;        Exclusion Criteria:
&lt;br&gt;
&lt;br&gt;        age lower than 18 years; pr</t>
  </si>
  <si>
    <t>Pneumonia, Viral;Hypertension;Diabetes Mellitus;Obesity;Cardiovascular Diseases;Obstructive Lung Disease</t>
  </si>
  <si>
    <t>rate of recovery</t>
  </si>
  <si>
    <t>NCT04325048</t>
  </si>
  <si>
    <t>Clinical Evaluation of Cordio Application in Adult COVID-19 Virus Positive Patients</t>
  </si>
  <si>
    <t>Single-Arm Observational Study Designed to Clinically Evaluate Cordio Application in Adult Patients Positive to COVID-19</t>
  </si>
  <si>
    <t>Cordio Medical</t>
  </si>
  <si>
    <t>https://clinicaltrials.gov/show/NCT04325048</t>
  </si>
  <si>
    <t>Zaher Azzam, Prof;Miri Yafee, MSc</t>
  </si>
  <si>
    <t>;miri@cordio-med.com</t>
  </si>
  <si>
    <t>;97235467159</t>
  </si>
  <si>
    <t>Rambam Health Care Campus;</t>
  </si>
  <si>
    <t xml:space="preserve">
&lt;br&gt;        Inclusion Criteria:
&lt;br&gt;
&lt;br&gt;          1. 18+ years old
&lt;br&gt;
&lt;br&gt;          2. Diagnosed with COVID-19 positive patients according to medical center guidelines, with
&lt;br&gt;             symptoms of cough and or dyspnea. Patients that diagnosed wi</t>
  </si>
  <si>
    <t>Device: Cordio App</t>
  </si>
  <si>
    <t>Voice anaysis</t>
  </si>
  <si>
    <t>NCT04325633</t>
  </si>
  <si>
    <t>Efficacy of Addition of Naproxen in the Treatment of Critically Ill Patients Hospitalized for COVID-19 Infection</t>
  </si>
  <si>
    <t>ENACOVID</t>
  </si>
  <si>
    <t>https://clinicaltrials.gov/show/NCT04325633</t>
  </si>
  <si>
    <t>FrÃ©dÃ©ric ADNET, MD, PhD;FrÃ©dÃ©ric ADNET, MD, PhD</t>
  </si>
  <si>
    <t>;frederic.adnet@aphp.fr</t>
  </si>
  <si>
    <t>;+33 1-48-96-44-08</t>
  </si>
  <si>
    <t xml:space="preserve">
&lt;br&gt;        Inclusion Criteria:
&lt;br&gt;
&lt;br&gt;          -  COVID-19 infected patient
&lt;br&gt;
&lt;br&gt;          -  Age 18 years or older
&lt;br&gt;
&lt;br&gt;          -  Presence of pneumonia
&lt;br&gt;
&lt;br&gt;          -  PaO2/FiO2 &lt; 300 mm Hg or SpO2 &lt; 93% in air ambient or need to su</t>
  </si>
  <si>
    <t>Drug: 1: Naproxen;Drug: 2: Standard of care</t>
  </si>
  <si>
    <t>Mortality all causes at day30</t>
  </si>
  <si>
    <t>NCT04326725</t>
  </si>
  <si>
    <t>Proflaxis Using Hydroxychloroquine Plus Vitamins-Zinc During COVID-19 Pandemia</t>
  </si>
  <si>
    <t>Proflaxis for Healthcare Professionals Using Hydroxychloroquine Plus Vitamin Combining Vitamins C, D and Zinc During COVID-19 Pandemia: An Observational Study</t>
  </si>
  <si>
    <t>Istinye University</t>
  </si>
  <si>
    <t>https://clinicaltrials.gov/show/NCT04326725</t>
  </si>
  <si>
    <t>20 Years</t>
  </si>
  <si>
    <t>Mahir M Ozmen, Professor;Istinye University M ozmen, Prof</t>
  </si>
  <si>
    <t>ozmenmm@gmail.com;mahir.ozmen@istinye.edu.tr</t>
  </si>
  <si>
    <t>+905324246838;+905324246838</t>
  </si>
  <si>
    <t xml:space="preserve">
&lt;br&gt;        Inclusion Criteria:
&lt;br&gt;
&lt;br&gt;          1. person who are working as health professional with contact to known COVID positive
&lt;br&gt;             case
&lt;br&gt;
&lt;br&gt;          2. Their first degree relatives (child, spouse or parents)
&lt;br&gt;
&lt;br&gt;        </t>
  </si>
  <si>
    <t>Pneumonitis;Coronavirus Infection</t>
  </si>
  <si>
    <t>Drug: Plaquenil 200Mg Tablet</t>
  </si>
  <si>
    <t>Protection against COVID-19</t>
  </si>
  <si>
    <t>NCT04327206</t>
  </si>
  <si>
    <t>BCG Vaccination to Protect Healthcare Workers Against COVID-19</t>
  </si>
  <si>
    <t>BCG Vaccination to Reduce the Impact of COVID-19 in Australian Healthcare Workers Following Coronavirus Exposure (BRACE) Trial</t>
  </si>
  <si>
    <t>BRACE</t>
  </si>
  <si>
    <t>Murdoch Childrens Research Institute</t>
  </si>
  <si>
    <t>https://clinicaltrials.gov/show/NCT04327206</t>
  </si>
  <si>
    <t>Prof Nigel Curtis;Prof Nigel Curtis, MBBS PhD</t>
  </si>
  <si>
    <t>;nigel.curtis@rch.org.au</t>
  </si>
  <si>
    <t>;+613 93456366</t>
  </si>
  <si>
    <t>Murdoch Children's Research Institute;</t>
  </si>
  <si>
    <t xml:space="preserve">
&lt;br&gt;        Inclusion Criteria:
&lt;br&gt;
&lt;br&gt;          -  Over 18 years of age
&lt;br&gt;
&lt;br&gt;          -  Employed by one of the hospitals involved in the study
&lt;br&gt;
&lt;br&gt;          -  Provide a signed and dated informed consent form
&lt;br&gt;
&lt;br&gt;          -  Pre-rando</t>
  </si>
  <si>
    <t>Coronavirus Disease 2019 (COVID-19);Febrile Respiratory Illness;Corona Virus Infection;COVID-19</t>
  </si>
  <si>
    <t>Drug: BCG Vaccine</t>
  </si>
  <si>
    <t>COVID-19 disease incidence;Severe COVID-19 disease incidence</t>
  </si>
  <si>
    <t>NCT04325893</t>
  </si>
  <si>
    <t>Hydroxychloroquine Versus Placebo in COVID-19 Patients at Risk for Severe Disease</t>
  </si>
  <si>
    <t>Hydroxychloroquine Versus Placebo in Patients Presenting COVID-19 Infection and at Risk of Secondary Complication: a Prospective, Multicentre, Randomised, Double-blind Study</t>
  </si>
  <si>
    <t>HYCOVID</t>
  </si>
  <si>
    <t>University Hospital, Angers</t>
  </si>
  <si>
    <t>https://clinicaltrials.gov/show/NCT04325893</t>
  </si>
  <si>
    <t>France;Monaco;France;Monaco</t>
  </si>
  <si>
    <t>Vincent DUBEE</t>
  </si>
  <si>
    <t>vincent.dubee@chu-angers.fr</t>
  </si>
  <si>
    <t xml:space="preserve">
&lt;br&gt;        Inclusion Criteria:
&lt;br&gt;
&lt;br&gt;          -  Infection with COVID-19 diagnosed by positive RT-PCR SARS-CoV-2 or, if not performed,
&lt;br&gt;             by thorax CT-scan suggesting viral pneumonia of peripheral predominance in a
&lt;br&gt;             cli</t>
  </si>
  <si>
    <t>Drug: Hydroxychloroquine;Drug: Placebo</t>
  </si>
  <si>
    <t>Number of death from any cause, or the need for intubation and mechanical ventilation during the 14 days following inclusion and start of treatment.</t>
  </si>
  <si>
    <t>NCT04327804</t>
  </si>
  <si>
    <t>A Longitudinal Study of COVID-19 Positive Patients Testing Nasal Swabs and Collecting Blood Samples for Research</t>
  </si>
  <si>
    <t>https://clinicaltrials.gov/show/NCT04327804</t>
  </si>
  <si>
    <t>Ethan Berke;Yuan Tu;Ethan Berke;Yuan Po Tu, MD</t>
  </si>
  <si>
    <t>;;ethan.berke@uhg.com;</t>
  </si>
  <si>
    <t>;;603/286-0376;</t>
  </si>
  <si>
    <t>UnitedHealth Group Research &amp; Development;OptumCare, Everett Clinic;</t>
  </si>
  <si>
    <t xml:space="preserve">
&lt;br&gt;        Inclusion Criteria:
&lt;br&gt;
&lt;br&gt;          -  Existing patient of the Everett Clinic (i.e., has previously sought care)
&lt;br&gt;
&lt;br&gt;          -  Tested positive for SARS-CoV-2 virus (confirmed by RT-PCR) prior to time of enrollment
&lt;br&gt;
&lt;br&gt;        </t>
  </si>
  <si>
    <t>SARS-CoV Infection</t>
  </si>
  <si>
    <t>Diagnostic Test: Odd/Even birth year intervention groups</t>
  </si>
  <si>
    <t>Detection of SARS-CoV-2 virus</t>
  </si>
  <si>
    <t>NCT04328285</t>
  </si>
  <si>
    <t>Chemoprophylaxis of SARS-CoV-2 Infection (COVID-19) in Exposed Healthcare Workers</t>
  </si>
  <si>
    <t>Chemoprophylaxis of SARS-CoV-2 Infection (COVID-19) in Exposed Healthcare Workers : A Randomized Double-blind Placebo-controlled Clinical Trial</t>
  </si>
  <si>
    <t>COVIDAXIS</t>
  </si>
  <si>
    <t>Centre Hospitalier Universitaire de Saint Etienne</t>
  </si>
  <si>
    <t>https://clinicaltrials.gov/show/NCT04328285</t>
  </si>
  <si>
    <t xml:space="preserve">Allocation: Randomized. Intervention model: Parallel Assignment. Primary purpose: Prevention. Masking: Triple (Participant, Investigator, Outcomes Assessor). </t>
  </si>
  <si>
    <t>Elisabeth Botelho-Nevers, MD, PhD;Bruno Hoen, MD, PhD;Arnauld Garcin</t>
  </si>
  <si>
    <t>;;Arnauld.Garcin@chu-st-etienne.fr</t>
  </si>
  <si>
    <t>;;(0)477120285</t>
  </si>
  <si>
    <t>CHU de Saint-Etienne;Institut Pasteur;</t>
  </si>
  <si>
    <t xml:space="preserve">
&lt;br&gt;        Inclusion Criteria:
&lt;br&gt;
&lt;br&gt;          -  Adult healthcare workers (HCWs) (physicians, nurses, assistant nurses, dentists,
&lt;br&gt;             physiotherapists, and midwives)
&lt;br&gt;
&lt;br&gt;          -  HCW involved at the time of enrolment in the car</t>
  </si>
  <si>
    <t>Drug: Hydroxychloroquine;Drug: Placebo of Hydroxychloroquine;Drug: Lopinavir and ritonavir;Drug: Placebo of LPV/r Tablets</t>
  </si>
  <si>
    <t>Occurrence of an symptomatic or asymptomatic SARS-CoV-2 infection among healthcare workers (HCWs)</t>
  </si>
  <si>
    <t>NCT04328467</t>
  </si>
  <si>
    <t>Pre-exposure Prophylaxis for SARS-Coronavirus-2</t>
  </si>
  <si>
    <t>Pre-exposure Prophylaxis for SARS-Coronavirus-2: A Pragmatic Randomized Clinical Trial</t>
  </si>
  <si>
    <t>https://clinicaltrials.gov/show/NCT04328467</t>
  </si>
  <si>
    <t>Radha Rajasingham, MD;Radha Rajasingham (Please Email), MD</t>
  </si>
  <si>
    <t>;covid19prep@umn.edu</t>
  </si>
  <si>
    <t>;612-626-8171</t>
  </si>
  <si>
    <t xml:space="preserve">
&lt;br&gt;        Inclusion Criteria:
&lt;br&gt;
&lt;br&gt;        - A healthcare worker at high risk for COVID-19 exposure (defined below):
&lt;br&gt;
&lt;br&gt;          -  Persons primarily working in emergency departments (physicians, nurses, ancillary
&lt;br&gt;             staff, tri</t>
  </si>
  <si>
    <t>COVID-19;Corona Virus Infection;ARDS;Acute Respiratory Distress Syndrome</t>
  </si>
  <si>
    <t>COVID-19-free survival</t>
  </si>
  <si>
    <t>NCT04326387</t>
  </si>
  <si>
    <t>Evaluation of Novel Diagnostic Tests for COVID-19</t>
  </si>
  <si>
    <t>Evaluation of Novel Diagnostic Tests for 2019-nCOV</t>
  </si>
  <si>
    <t>COVIDx</t>
  </si>
  <si>
    <t>CCTU- Cancer Theme</t>
  </si>
  <si>
    <t>https://clinicaltrials.gov/show/NCT04326387</t>
  </si>
  <si>
    <t>Ravindra Prof. Gupta, BMBCh;Richard D. Skells, BSc.;Ravi K Gupta, PhD</t>
  </si>
  <si>
    <t>;richard.skells@addenbrookes.nhs.uk;rkg20@cam.ac.uk</t>
  </si>
  <si>
    <t>;01223 349707;07500792984</t>
  </si>
  <si>
    <t>University of Cambridge &amp; Cambridge University Hospitals NHS Foundation Trust;</t>
  </si>
  <si>
    <t xml:space="preserve">
&lt;br&gt;        Inclusion Criteria:
&lt;br&gt;
&lt;br&gt;          -  16 years or above
&lt;br&gt;
&lt;br&gt;          -  Patient requiring hospital admission AND AT LEAST ONE OF
&lt;br&gt;
&lt;br&gt;          -  Clinical or Radiological evidence of pneumonia
&lt;br&gt;
&lt;br&gt;          -  Acute respir</t>
  </si>
  <si>
    <t>Acute Disease;Coronavirus;Respiratory Viral Infection</t>
  </si>
  <si>
    <t>Diagnostic Test: SAMBA II (Diagnostic for the Real World);Diagnostic Test: Public Health England Gold Standard;Diagnostic Test: Cambridge Validated Viral Detection Method;Diagnostic Test: Radiological Detection</t>
  </si>
  <si>
    <t>SAMBA COVID-19 POC PCR Test</t>
  </si>
  <si>
    <t>NCT04328129</t>
  </si>
  <si>
    <t>Household Transmission Investigation Study for COVID-19 in French Guiana</t>
  </si>
  <si>
    <t>Household Transmission Investigation Study for Coronavirus Disease 2019 (COVID-19) in French Guiana</t>
  </si>
  <si>
    <t>EPI-COVID-19</t>
  </si>
  <si>
    <t>https://clinicaltrials.gov/show/NCT04328129</t>
  </si>
  <si>
    <t xml:space="preserve">Allocation: Non-Randomized. Intervention model: Parallel Assignment. Primary purpose: Screening. Masking: None (Open Label). </t>
  </si>
  <si>
    <t>French Guiana</t>
  </si>
  <si>
    <t>Claude Flamand, PhD;Claude Flamand, Phd;Claude Flamand, PhD</t>
  </si>
  <si>
    <t>;cflamand@pasteur-cayenne.fr;cflamand@pasteur-cayenne.fr</t>
  </si>
  <si>
    <t>;+33 5 94 29 26 15;+33 5 94 29 26 15</t>
  </si>
  <si>
    <t>Institut Pasteur de la Guyane, Head of Epidemiology Unit;</t>
  </si>
  <si>
    <t xml:space="preserve">
&lt;br&gt;        Inclusion Criteria:
&lt;br&gt;
&lt;br&gt;          -  Primary case: laboratory-confirmed coronavirus SARS-CoV-2 infection by polymerase
&lt;br&gt;             chain reaction (PCR), or Family contact: person who lived in the same household as the
&lt;br&gt;          </t>
  </si>
  <si>
    <t>Coronavirus Infections;Severe Acute Respiratory Syndrome;SARS-CoV Infection</t>
  </si>
  <si>
    <t>Procedure: Human biological samples</t>
  </si>
  <si>
    <t>Evaluation of the extent of the virus transmission within households</t>
  </si>
  <si>
    <t>NCT04327479</t>
  </si>
  <si>
    <t>Characterization of Cardiovascular Diseases and Risk Factors in Patients With Suspected SARS-CoV2/Covid-19 Infection</t>
  </si>
  <si>
    <t>University Hospital, Essen</t>
  </si>
  <si>
    <t>https://clinicaltrials.gov/show/NCT04327479</t>
  </si>
  <si>
    <t>Tienush Rassaf, MD;Matthias Totzeck, MD;Amir A Mahabadi, MD</t>
  </si>
  <si>
    <t>;matthias.totzeck@uk-essen.de;amir-abbas.mahabadi@uk-essen.de</t>
  </si>
  <si>
    <t>;+49201723;+49201723</t>
  </si>
  <si>
    <t>University Hospital Essen, Deparment of Cardiology and Vascular Medicine;</t>
  </si>
  <si>
    <t xml:space="preserve">
&lt;br&gt;        Inclusion Criteria:
&lt;br&gt;
&lt;br&gt;          -  Patients with suspected SARS-CoV2/Covid-19 infection
&lt;br&gt;
&lt;br&gt;        Exclusion Criteria:
&lt;br&gt;
&lt;br&gt;          -  Unwillingness to participate
&lt;br&gt;      </t>
  </si>
  <si>
    <t>Cardiovascular Diseases;Cardiovascular Risk Factor;SARS</t>
  </si>
  <si>
    <t>Diagnostic Test: Assessment of cardiovascular diseases and cardiovascular risk factors</t>
  </si>
  <si>
    <t>NCT04328012</t>
  </si>
  <si>
    <t>COVID MED Trial - Comparison Of Therapeutics for Hospitalized Patients Infected With SARS-CoV-2</t>
  </si>
  <si>
    <t>Comparison Of Therapeutics for Hospitalized Patients Infected With SARS-CoV-2 In a Pragmatic aDaptive randoMizED Clinical Trial During the COVID-19 Pandemic (COVID MED Trial)</t>
  </si>
  <si>
    <t>COVIDMED</t>
  </si>
  <si>
    <t>Bassett Healthcare</t>
  </si>
  <si>
    <t>https://clinicaltrials.gov/show/NCT04328012</t>
  </si>
  <si>
    <t>Daniel Freilich, MD;Jennifer Victory, RN;Kristin Pullyblank, RN, MS</t>
  </si>
  <si>
    <t>;jennifer.victory@bassett.org;kristin.pullyblank@bassett.org</t>
  </si>
  <si>
    <t>;6075476965;607-547-6711</t>
  </si>
  <si>
    <t>Bassett Medical Center;</t>
  </si>
  <si>
    <t xml:space="preserve">
&lt;br&gt;        Inclusion criteria
&lt;br&gt;
&lt;br&gt;          1. Hospitalized patient
&lt;br&gt;
&lt;br&gt;          2. Laboratory confirmation of SARS-CoV-2 infection &lt;/= 72 hr prior to randomization
&lt;br&gt;
&lt;br&gt;          3. Randomization within 72 hr of hospital admission
&lt;br&gt;
&lt;</t>
  </si>
  <si>
    <t>SARS-CoV-2 Infection</t>
  </si>
  <si>
    <t>Drug: lopinavir/ritonavir;Drug: Hydroxychloroquine Sulfate;Drug: Losartan;Drug: Placebos</t>
  </si>
  <si>
    <t>National Institute of Allergy and Infectious Diseases COVID-19 Ordinal Severity Scale (NCOSS)</t>
  </si>
  <si>
    <t>NCT04329572</t>
  </si>
  <si>
    <t>Efficacy and Safety of Hydroxychloroquine and Azithromycin for the Treatment of Hospitalized Patients With Moderate to Severe COVID-19</t>
  </si>
  <si>
    <t>Open, Multicentric, Non Randomized, Exploratory Clinical Trial to Assess the Efficacy and Safety of Hydroxychloroquine and Azithromycin for the Treatment of Acute Respiratory Syndrome (COVID-19) Caused by SARS-CoV-2 Virus</t>
  </si>
  <si>
    <t>https://clinicaltrials.gov/show/NCT04329572</t>
  </si>
  <si>
    <t>Luciana Ferrara;Carla Morales Guerra Godoy, MD, PhD</t>
  </si>
  <si>
    <t>;carla.ccih@gmail.com</t>
  </si>
  <si>
    <t>;+55 11 991893404</t>
  </si>
  <si>
    <t>Azidus Brasil;</t>
  </si>
  <si>
    <t xml:space="preserve">
&lt;br&gt;        Inclusion Criteria:
&lt;br&gt;
&lt;br&gt;          1. Informed consent from patient or legal representative.
&lt;br&gt;
&lt;br&gt;          2. Male or female, aged = 18 years;
&lt;br&gt;
&lt;br&gt;          3. Laboratory confirmation of 2019-nCoV infection by reverse-transcript</t>
  </si>
  <si>
    <t>Drug: Hydroxychloroquine Sulfate;Drug: Azithromycin Tablets</t>
  </si>
  <si>
    <t>Evolution of acute respiratory syndrome, oxygen saturation hemodynamic stability</t>
  </si>
  <si>
    <t>NCT04329650</t>
  </si>
  <si>
    <t>Efficacy and Safety of Siltuximab vs. Corticosteroids in Hospitalized Patients With COVID-19 Pneumonia</t>
  </si>
  <si>
    <t>Phase 2, Randomized, Open-label Study to Compare Efficacy and Safety of Siltuximab vs. Corticosteroids in Hospitalized Patients With COVID19 Pneumonia</t>
  </si>
  <si>
    <t>Judit Pich MartÃ­nez</t>
  </si>
  <si>
    <t>https://clinicaltrials.gov/show/NCT04329650</t>
  </si>
  <si>
    <t>Felipe GarcÃ­a, MD;Felipe GarcÃ­a, MD</t>
  </si>
  <si>
    <t>;fgarcia@clinic.cat</t>
  </si>
  <si>
    <t>;+34932275400</t>
  </si>
  <si>
    <t>Hospital ClÃ­nic de Barcelona;</t>
  </si>
  <si>
    <t xml:space="preserve">
&lt;br&gt;        Inclusion Criteria:
&lt;br&gt;
&lt;br&gt;          1. Age = 18 years old.
&lt;br&gt;
&lt;br&gt;          2. Hospitalized patient (or documentation of a hospitalization plan if the patient is in
&lt;br&gt;             an emergency department) with illness of more than 5 da</t>
  </si>
  <si>
    <t>Drug: Siltuximab;Drug: Methylprednisolone</t>
  </si>
  <si>
    <t>Proportion of patients requiring ICU admission at any time within the study period.</t>
  </si>
  <si>
    <t>NCT04329533</t>
  </si>
  <si>
    <t>Effects of Using Mobile App on Perceived Stress During COVID-19 Pandemic</t>
  </si>
  <si>
    <t>Effects of a Mobile Meditation App on Stress During COVID-19 Pandemic in Outpatient Obstetrics and Gynecology Patients; a Randomized Controlled Trial</t>
  </si>
  <si>
    <t>University of Arizona</t>
  </si>
  <si>
    <t>https://clinicaltrials.gov/show/NCT04329533</t>
  </si>
  <si>
    <t>Mike Foley;Rachael Smith, DO</t>
  </si>
  <si>
    <t>;rachael.smith@bannerhealth.com</t>
  </si>
  <si>
    <t>;1-541-601-9106</t>
  </si>
  <si>
    <t>Director Department of Obstetrics and Gynecology BUMCP;</t>
  </si>
  <si>
    <t xml:space="preserve">
&lt;br&gt;        Inclusion Criteria:
&lt;br&gt;
&lt;br&gt;          -  Female sex
&lt;br&gt;
&lt;br&gt;          -  Greater than or equal to 18 years old
&lt;br&gt;
&lt;br&gt;          -  English-speaking
&lt;br&gt;
&lt;br&gt;          -  Established obstetrics/gynecology (OB/Gyn) patients of Banner Univer</t>
  </si>
  <si>
    <t>Perceived Stress;Anxiety;Sleep Disturbance</t>
  </si>
  <si>
    <t>Other: "Calm" is a mindfulness meditation mobile app</t>
  </si>
  <si>
    <t>Perceived Stress Scale;Perceived Stress Scale;Perceived Stress Scale</t>
  </si>
  <si>
    <t>NCT04330300</t>
  </si>
  <si>
    <t>Coronavirus (COVID-19) ACEi/ARB Investigation</t>
  </si>
  <si>
    <t>The CORONAvirus Disease 2019 Angiotensin Converting Enzyme Inhibitor/Angiotensin Receptor Blocker InvestigatiON (CORONACION) Randomized Clinical Trial</t>
  </si>
  <si>
    <t>CORONACION</t>
  </si>
  <si>
    <t>National University of Ireland, Galway, Ireland</t>
  </si>
  <si>
    <t>https://clinicaltrials.gov/show/NCT04330300</t>
  </si>
  <si>
    <t>Ireland</t>
  </si>
  <si>
    <t>John William McEvoy, MBBCh MHS;John William McEvoy, MBBCh MHS;John William McEvoy, MBBCh MHS</t>
  </si>
  <si>
    <t>;johnwilliam.mcevoy@nuigalway.ie;johnwilliam.mcevoy@nuigalway.ie</t>
  </si>
  <si>
    <t>;+353 9 154 4331;+353 9 154 4331</t>
  </si>
  <si>
    <t>National University of Ireland, Galway, Ireland;</t>
  </si>
  <si>
    <t xml:space="preserve">
&lt;br&gt;        Inclusion Criteria:
&lt;br&gt;
&lt;br&gt;          -  Men and non-pregnant women aged 60 or over
&lt;br&gt;
&lt;br&gt;          -  Known diagnosis of hypertension
&lt;br&gt;
&lt;br&gt;          -  Current use of ACEi or ARB for the treatment of hypertension
&lt;br&gt;
&lt;br&gt;          -</t>
  </si>
  <si>
    <t>Hypertension;COVID-19</t>
  </si>
  <si>
    <t>Drug: Thiazide or Thiazide-like diuretics;Drug: Calcium Channel Blockers;Drug: ACE inhibitor;Drug: Angiotensin receptor blocker</t>
  </si>
  <si>
    <t>Number of Covid-19 positive participants who die, require intubation in ICU, or require hospitalization for non-invasive ventilation (NIV)</t>
  </si>
  <si>
    <t>NCT04329832</t>
  </si>
  <si>
    <t>Hydroxychloroquine vs. Azithromycin for Hospitalized Patients With Suspected or Confirmed COVID-19</t>
  </si>
  <si>
    <t>Hydroxychloroquine vs. Azithromycin for Hospitalized Patients With Suspected or Confirmed COVID-19 (HAHPS): A Prospective Pragmatic Trial</t>
  </si>
  <si>
    <t>HAHPS</t>
  </si>
  <si>
    <t>Intermountain Health Care, Inc.</t>
  </si>
  <si>
    <t>https://clinicaltrials.gov/show/NCT04329832</t>
  </si>
  <si>
    <t>Samuel M Brown, MD MS;Valerie T Aston, MBA</t>
  </si>
  <si>
    <t>;Valerie.Aston@imail.org</t>
  </si>
  <si>
    <t>;8015074606</t>
  </si>
  <si>
    <t>Intermountain Health Care, Inc.;</t>
  </si>
  <si>
    <t xml:space="preserve">
&lt;br&gt;        Inclusion Criteria:
&lt;br&gt;
&lt;br&gt;          -  Adult (age = 18 years)
&lt;br&gt;
&lt;br&gt;          -  Confirmed OR suspected COVID-19,
&lt;br&gt;
&lt;br&gt;               -  Confirmed: Positive assay for COVID-19 within the last 10 days
&lt;br&gt;
&lt;br&gt;               -  Suspe</t>
  </si>
  <si>
    <t>Drug: Hydroxychloroquine;Drug: Azithromycin</t>
  </si>
  <si>
    <t>COVID Ordinal Outcomes Scale at 14 days</t>
  </si>
  <si>
    <t>NCT04331054</t>
  </si>
  <si>
    <t>Protective Role of Inhaled Steroids for Covid-19 Infection</t>
  </si>
  <si>
    <t>INHASCO</t>
  </si>
  <si>
    <t>https://clinicaltrials.gov/show/NCT04331054</t>
  </si>
  <si>
    <t>Camille TAILLE, MD, PhD;Camille TAILLE, MD, PhD;Camille TAILLE, MD, PhD</t>
  </si>
  <si>
    <t>;camille.taille@aphp.fr;camille.taille@aphp.fr</t>
  </si>
  <si>
    <t>;+33 1 40 25 68 63;+33 1 40 25 68 63</t>
  </si>
  <si>
    <t xml:space="preserve">
&lt;br&gt;        Inclusion criera :
&lt;br&gt;
&lt;br&gt;          -  Patient = 18 years old and = 75 years old
&lt;br&gt;
&lt;br&gt;          -  Laboratory proved infection by COVID-19 by RT-PCR on a nasopharyngeal sample within 2
&lt;br&gt;             days
&lt;br&gt;
&lt;br&gt;          -  Hospita</t>
  </si>
  <si>
    <t>Covid-19 Infection;Hospitalization in Respiratory Disease Department</t>
  </si>
  <si>
    <t>Drug: 2: Usual practice + SYMBICORT RAPIHALER;Other: 1: Usual practice</t>
  </si>
  <si>
    <t>Time (in days) to clinical improvement within 30 days after randomization</t>
  </si>
  <si>
    <t>NCT04329546</t>
  </si>
  <si>
    <t>Understanding COVID-19</t>
  </si>
  <si>
    <t>How Immune Responses Shape Virological and Clinical Characteristics of COVID-19: a Prospective Cohort Study</t>
  </si>
  <si>
    <t>University Hospital, Geneva</t>
  </si>
  <si>
    <t>https://clinicaltrials.gov/show/NCT04329546</t>
  </si>
  <si>
    <t>Claire-Anne Siegrist, MD;Claire-Anne Siegrist, MD;Claire-Anne Siegrist, MD</t>
  </si>
  <si>
    <t>;claire-anne.siegrist@unige.ch;</t>
  </si>
  <si>
    <t>;+41795533396;+4179 553 4676</t>
  </si>
  <si>
    <t>Professor of vaccinology;</t>
  </si>
  <si>
    <t xml:space="preserve">
&lt;br&gt;        Inclusion Criteria:
&lt;br&gt;
&lt;br&gt;        The following persons may be included:
&lt;br&gt;
&lt;br&gt;          -  A patient of any age meeting the European Centre for Disease Control and Prevention's
&lt;br&gt;             confirmed case definition: "A person with</t>
  </si>
  <si>
    <t>SARS-CoV-2 Viral Kinetics and Host Immune Responses</t>
  </si>
  <si>
    <t>Other: NA (no intervention)</t>
  </si>
  <si>
    <t>Immunogenicity primary outcome: Geometric mean antibody concentration of total IgG antibodies to SARS-CoV-2 assessed by ELISA at 28 days;Virologic primary outcome: Peak viral load in the 56 days following diagnosis/suspected diagnosis</t>
  </si>
  <si>
    <t>NCT04329611</t>
  </si>
  <si>
    <t>ALBERTA HOPE COVID-19 for the Prevention of Severe COVID19 Disease</t>
  </si>
  <si>
    <t>A Randomized, Double-blind, Placebo-controlled Trial to Assess the Efficacy and Safety of Oral Hydroxychloroquine for the Treatment of SARS-CoV-2 Positive Patients for the Prevention of Severe COVID-19 Disease.</t>
  </si>
  <si>
    <t>Dr. Michael Hill</t>
  </si>
  <si>
    <t>https://clinicaltrials.gov/show/NCT04329611</t>
  </si>
  <si>
    <t xml:space="preserve">Allocation: Randomized. Intervention model: Single Group Assignment. Primary purpose: Treatment. Masking: Triple (Participant, Care Provider, Investigator). </t>
  </si>
  <si>
    <t>Luanne Metz, MD;Michael D Hill, MD;Dr. L Metz, MD</t>
  </si>
  <si>
    <t>;;luanne.metz@ahs.ca</t>
  </si>
  <si>
    <t>;;403-944-4241</t>
  </si>
  <si>
    <t>University of Calgary;University of Calgary;</t>
  </si>
  <si>
    <t xml:space="preserve">
&lt;br&gt;        Inclusion Criteria:
&lt;br&gt;
&lt;br&gt;          1. Confirmed SARS-CoV-2 infection, defined as RT-PCR provincial laboratory confirmation.
&lt;br&gt;
&lt;br&gt;          2. Self-reported symptoms of SARS-CoV-2 infection including any of the following: fever
&lt;br&gt;   </t>
  </si>
  <si>
    <t>Composite of hospitalization, invasive mechanical ventilation or death within 30 days</t>
  </si>
  <si>
    <t>NCT04331106</t>
  </si>
  <si>
    <t>Survey of the Anxiety Associated With the COVID-19 Pandemic</t>
  </si>
  <si>
    <t>Online-based Survey of the Anxiety Associated With the COVID-19 Pandemic in the General Population in Germany</t>
  </si>
  <si>
    <t>CORA</t>
  </si>
  <si>
    <t>Charite University, Berlin, Germany</t>
  </si>
  <si>
    <t>https://clinicaltrials.gov/show/NCT04331106</t>
  </si>
  <si>
    <t>Andreas StrÃ¶hle, Prof.Dr.;Antonia Bendau, M.Sc.Psych.;Antonia Bendau, M.Sc.Psych.;</t>
  </si>
  <si>
    <t>;;antonia.bendau@charite.de;corona-angst@charite.de</t>
  </si>
  <si>
    <t>;;+4930450517274;+49 30 450 517 285</t>
  </si>
  <si>
    <t>CharitÃ©-UniversitÃ¤tsmedizin Berlin - Department of Psychiatry and Psychotherapy;CharitÃ©-UniversitÃ¤tsmedizin Berlin - Department of Psychiatry and Psychotherapy;</t>
  </si>
  <si>
    <t xml:space="preserve">
&lt;br&gt;        Inclusion Criteria:
&lt;br&gt;
&lt;br&gt;          -  informed consent was given
&lt;br&gt;
&lt;br&gt;          -  age = 18
&lt;br&gt;
&lt;br&gt;          -  able to complete the questionnaire in German
&lt;br&gt;
&lt;br&gt;          -  country of residence: Germany
&lt;br&gt;
&lt;br&gt;        Exclus</t>
  </si>
  <si>
    <t>Anxiety Related to the COVID-19 Pandemic</t>
  </si>
  <si>
    <t>Diagnostic Test: Online Questionnaire</t>
  </si>
  <si>
    <t>Characteristics of COVID-19-related anxiety;COVID-19-related anxiety symptoms</t>
  </si>
  <si>
    <t>NCT04331171</t>
  </si>
  <si>
    <t>Epidemiological Observation From a Smartphone Self-monitoring Application for Suspected COVID-19 Patients' Triage</t>
  </si>
  <si>
    <t>COVID CALL 15</t>
  </si>
  <si>
    <t>Weprom</t>
  </si>
  <si>
    <t>https://clinicaltrials.gov/show/NCT04331171</t>
  </si>
  <si>
    <t>Fabrice DENIS, MD;Fabrice DENIS, MD;Fabrice DENIS, MD</t>
  </si>
  <si>
    <t>;f.denis@cjb72.org;</t>
  </si>
  <si>
    <t>;241682940;</t>
  </si>
  <si>
    <t>Jean Bernard Center - LE MANS;</t>
  </si>
  <si>
    <t xml:space="preserve">
&lt;br&gt;        Inclusion Criteria:
&lt;br&gt;
&lt;br&gt;          -  All users of the https://www.maladiecoronavirus.fr/ application over the age of 18
&lt;br&gt;
&lt;br&gt;        Exclusion Criteria:
&lt;br&gt;
&lt;br&gt;          -  not applicable
&lt;br&gt;      </t>
  </si>
  <si>
    <t>Device: Web application users</t>
  </si>
  <si>
    <t>To assess of the evolution of the number of calls to Emergency service within 12 days after the launch of the application https://www.maladiecoronavirus.fr/;To assess of the evolution of the proportion of relevant calls to Emergency service within 12 days</t>
  </si>
  <si>
    <t>NCT04329923</t>
  </si>
  <si>
    <t>The PATCH Trial (Prevention And Treatment of COVID-19 With Hydroxychloroquine)</t>
  </si>
  <si>
    <t>PATCH</t>
  </si>
  <si>
    <t>Ravi Amaravadi, MD</t>
  </si>
  <si>
    <t>https://clinicaltrials.gov/show/NCT04329923</t>
  </si>
  <si>
    <t>Ravi Amaravadi, MD;Amelia Anderson;Amelia Anderson</t>
  </si>
  <si>
    <t>;amelia.anderson@pennmedicine.upenn.edu;amelia.anderson@pennmedicine.upenn.edu</t>
  </si>
  <si>
    <t>;215-509-5690;215-509-5690</t>
  </si>
  <si>
    <t>University of Pennsylvania;</t>
  </si>
  <si>
    <t xml:space="preserve">
&lt;br&gt;        Inclusion Criteria:
&lt;br&gt;
&lt;br&gt;          -  Age = 18 years old (Sub-studies 2 and 3)
&lt;br&gt;
&lt;br&gt;          -  Competent and capable to provide informed consent
&lt;br&gt;
&lt;br&gt;          -  Have access to a smart device such as a cell phone, tablet, lapto</t>
  </si>
  <si>
    <t>Drug: Hydroxychloroquine Sulfate 400 mg twice a day;Drug: Hydroxychloroquine Sulfate 600 mg twice a day;Drug: Hydroxychloroquine Sulfate 600 mg once a day;Drug: Placebo oral tablet</t>
  </si>
  <si>
    <t>Median release from quarantine time;Rate of hospital discharge;Rate of infection</t>
  </si>
  <si>
    <t>NCT04331470</t>
  </si>
  <si>
    <t>Evaluation of Efficacy of Levamisole and Formoterol+Budesonide in Treatment of COVID-19</t>
  </si>
  <si>
    <t>Evaluation of Efficacy of Pharmacotherapy Treatment of COVID- 19 Infection Using Oral Levamisole and Formoterol+Budesonide Inhaler and Comparison of This Treatment Protocol With Standard National Treatment of the Disease</t>
  </si>
  <si>
    <t>Fasa University of Medical Sciences</t>
  </si>
  <si>
    <t>https://clinicaltrials.gov/show/NCT04331470</t>
  </si>
  <si>
    <t>15 Years</t>
  </si>
  <si>
    <t>Siamack Afazeli;Siamack Afazeli, Pharm.D;Jalal Karimi, PhD</t>
  </si>
  <si>
    <t>;Dr.afazeli@gmail.com;info@fums.ac.ir</t>
  </si>
  <si>
    <t>;+989121392982;+987153314026</t>
  </si>
  <si>
    <t>Fasa University of Medical Sciences;</t>
  </si>
  <si>
    <t xml:space="preserve">
&lt;br&gt;        Inclusion Criteria:
&lt;br&gt;
&lt;br&gt;        Definitely positive COVID-19 patients
&lt;br&gt;
&lt;br&gt;        Exclusion Criteria:
&lt;br&gt;
&lt;br&gt;        Patients with acute respiratory problems including patients with:
&lt;br&gt;
&lt;br&gt;          1. Spo2&lt;60%
&lt;br&gt;
&lt;br&gt;       </t>
  </si>
  <si>
    <t>Drug: Levamisole Pill + Budesonide+Formoterol inhaler;Drug: Lopinavir/Ritonavir + hydoxychloroquine</t>
  </si>
  <si>
    <t>Clear chest CT-scan;PCR test</t>
  </si>
  <si>
    <t>NCT04330495</t>
  </si>
  <si>
    <t>Randomized, Controlled, Double-blind Clinical Trial Comparing the Efficacy and Safety of Chemoprophylaxis With Hydroxychloroquine in Patients Under Biological Treatment and / or JAK Inhibitors in the Prevention of SARS-CoV-2 Infection</t>
  </si>
  <si>
    <t>Instituto de InvestigaciÃ³n MarquÃ©s de Valdecilla</t>
  </si>
  <si>
    <t>https://clinicaltrials.gov/show/NCT04330495</t>
  </si>
  <si>
    <t>Javier Crespo, MDPhD</t>
  </si>
  <si>
    <t>javiercrespo1991@gmail.com</t>
  </si>
  <si>
    <t xml:space="preserve">
&lt;br&gt;        Inclusion Criteria:
&lt;br&gt;
&lt;br&gt;          1. Patients who meet the requirements of the New Coronavirus Infection Diagnosis (Acute
&lt;br&gt;             respiratory infection symptoms or acute cough alone and positive PCR)
&lt;br&gt;
&lt;br&gt;          2. Aged =</t>
  </si>
  <si>
    <t>COVID 19;Immunomediated Inflammatory Disease in Treatment With Biological Agents and / or Jak Inhibitors</t>
  </si>
  <si>
    <t>Drug: Hidroxicloroquina;Drug: Control group</t>
  </si>
  <si>
    <t>Incidence rate of new COVID-19 cases in both arms;Prevalence of COVID-19 cases in both arms;Mortality rate secondary to COVID-19 cases in both groups;Intensive Care Unit (CU) admission rate secondary to COVID-19 cases in both groups</t>
  </si>
  <si>
    <t>NCT04330638</t>
  </si>
  <si>
    <t>Treatment of COVID-19 Patients With Anti-interleukin Drugs</t>
  </si>
  <si>
    <t xml:space="preserve">A Prospective, Randomized, Factorial Design, Interventional Study to Compare the Safety and Efficacy of Combinations of Blockade of Interleukin-6 Pathway and Interleukin-1 Pathway to Best Standard of Care in Improving Oxygenation and Short- and Long-term </t>
  </si>
  <si>
    <t>COV-AID</t>
  </si>
  <si>
    <t>https://clinicaltrials.gov/show/NCT04330638</t>
  </si>
  <si>
    <t xml:space="preserve">Allocation: Randomized. Intervention model: Factorial Assignment. Primary purpose: Treatment. Masking: None (Open Label). </t>
  </si>
  <si>
    <t>Bart Lambrecht, MD, PhD;Anja Delporte</t>
  </si>
  <si>
    <t xml:space="preserve">
&lt;br&gt;        Inclusion Criteria:
&lt;br&gt;
&lt;br&gt;          -  Recent ( = 6 days of flu-like symptoms or malaise yet =16 days of flu-like symptoms or
&lt;br&gt;             malaise prior to randomization) infection with COVID-19.
&lt;br&gt;
&lt;br&gt;          -  COVID-19 diagnosi</t>
  </si>
  <si>
    <t>Other: Usual Care;Drug: Anakinra;Drug: Siltuximab;Drug: Tocilizumab</t>
  </si>
  <si>
    <t>Time to Clinical Improvement</t>
  </si>
  <si>
    <t>NCT04330690</t>
  </si>
  <si>
    <t>Treatments for COVID-19: Canadian Arm of the SOLIDARITY Trial</t>
  </si>
  <si>
    <t>A Multi-centre, Adaptive, Randomized, Open-label, Controlled Clinical Trial of the Safety and Efficacy of Investigational Therapeutics for the Treatment of COVID-19 in Hospitalized Patients</t>
  </si>
  <si>
    <t>CATCO</t>
  </si>
  <si>
    <t>Sunnybrook Health Sciences Centre</t>
  </si>
  <si>
    <t>https://clinicaltrials.gov/show/NCT04330690</t>
  </si>
  <si>
    <t>Vaseeharan Sathiyamoorthy;Srinivas Murthy, MD</t>
  </si>
  <si>
    <t>;srinivas.murthy@cw.bc.ca</t>
  </si>
  <si>
    <t>;(604) 875-2778</t>
  </si>
  <si>
    <t>World Health Organization;</t>
  </si>
  <si>
    <t xml:space="preserve">
&lt;br&gt;        Inclusion Criteria:
&lt;br&gt;
&lt;br&gt;          1. &gt; 6 months of age
&lt;br&gt;
&lt;br&gt;          2. Has laboratory-confirmed SARS-CoV-2 infection as determined by PCR, or other
&lt;br&gt;             commercial or public health assay in any specimen prior to randomi</t>
  </si>
  <si>
    <t>Efficacy of Intervention</t>
  </si>
  <si>
    <t>NCT04331366</t>
  </si>
  <si>
    <t>Bidirectional Oxygenation Valve in the Management of Pulmonary Complications of COVID-19</t>
  </si>
  <si>
    <t>GO2 PEEP Study: The Use of a Bidirectional Oxygenation Valve in the Management of Pulmonary Complications of COVID-19</t>
  </si>
  <si>
    <t>GO2 PEEP</t>
  </si>
  <si>
    <t>Emory University</t>
  </si>
  <si>
    <t>https://clinicaltrials.gov/show/NCT04331366</t>
  </si>
  <si>
    <t xml:space="preserve">Intervention model: Single Group Assignment. Primary purpose: Supportive Care. Masking: None (Open Label). </t>
  </si>
  <si>
    <t>Jeffrey Miller, MD;Jeffrey Miller, MD</t>
  </si>
  <si>
    <t>;jeffrey.miller@emory.edu</t>
  </si>
  <si>
    <t>;404-778-7200</t>
  </si>
  <si>
    <t>Emory University;</t>
  </si>
  <si>
    <t xml:space="preserve">
&lt;br&gt;        Inclusion Criteria:
&lt;br&gt;
&lt;br&gt;          -  COVID-19 positive
&lt;br&gt;
&lt;br&gt;          -  Oxygen saturation &lt;92%
&lt;br&gt;
&lt;br&gt;          -  Able to provide informed consent
&lt;br&gt;
&lt;br&gt;          -  Receiving oxygen by non-rebreather mask
&lt;br&gt;
&lt;br&gt;          -</t>
  </si>
  <si>
    <t>Device: GO2 PEEP MOUTHPIECE</t>
  </si>
  <si>
    <t>Change in Oxygen Saturation by Pulse Oximetry</t>
  </si>
  <si>
    <t>NCT04331509</t>
  </si>
  <si>
    <t>COVID-19 Symptom Tracker</t>
  </si>
  <si>
    <t>https://clinicaltrials.gov/show/NCT04331509</t>
  </si>
  <si>
    <t>United States;United Kingdom;United States</t>
  </si>
  <si>
    <t>Tim D Spector;Victoria Vazquez</t>
  </si>
  <si>
    <t>;victoria.vazquez@kcl.ac.uk</t>
  </si>
  <si>
    <t>;02071886765</t>
  </si>
  <si>
    <t>King's College London;</t>
  </si>
  <si>
    <t xml:space="preserve">
&lt;br&gt;        Inclusion Criteria:
&lt;br&gt;
&lt;br&gt;          -  Adults of 18 years and above, both in the UK and internationally where the app has
&lt;br&gt;             been approved for download from the Apple App store and Google Play. The web-based
&lt;br&gt;             </t>
  </si>
  <si>
    <t>Other: No Intervention</t>
  </si>
  <si>
    <t>Physical health symptoms;Lack of physical health symptoms</t>
  </si>
  <si>
    <t>NCT04331834</t>
  </si>
  <si>
    <t>Pre-Exposure Prophylaxis With Hydroxychloroquine for High-Risk Healthcare Workers During the COVID-19 Pandemic</t>
  </si>
  <si>
    <t>Pre-Exposure Prophylaxis With Hydroxychloroquine for High-Risk Healthcare Workers During the COVID-19 Pandemic: A Unicentric, Double-Blinded Randomized Controlled Trial</t>
  </si>
  <si>
    <t>PrEP_COVID</t>
  </si>
  <si>
    <t>Barcelona Institute for Global Health</t>
  </si>
  <si>
    <t>https://clinicaltrials.gov/show/NCT04331834</t>
  </si>
  <si>
    <t>Jose MuÃ±oz GutiÃ©rrez, MD, PhD;Jose F MuÃ±oz GutiÃ©rrez, MD, PhD</t>
  </si>
  <si>
    <t>;jose.munoz@isglobal.org</t>
  </si>
  <si>
    <t>;608774071</t>
  </si>
  <si>
    <t xml:space="preserve">
&lt;br&gt;        Inclusion Criteria:
&lt;br&gt;
&lt;br&gt;          -  Age = 18 years
&lt;br&gt;
&lt;br&gt;          -  Negative PCR and negative serology at day 0
&lt;br&gt;
&lt;br&gt;          -  Healthcare worker at Hospital ClÃ­nic de Barcelona
&lt;br&gt;
&lt;br&gt;          -  Female participants: neg</t>
  </si>
  <si>
    <t>Drug: Hydroxychloroquine;Drug: Placebos</t>
  </si>
  <si>
    <t>Confirmed cases of a COVID-19</t>
  </si>
  <si>
    <t>NCT04331665</t>
  </si>
  <si>
    <t>Study of the Efficacy and Safety of Ruxolitinib to Treat COVID-19 Pneumonia</t>
  </si>
  <si>
    <t>A Single Arm Open-label Clinical Study to Investigate the Efficacy and Safety of Ruxolitinib for the Treatment of COVID-19 Pneumonia</t>
  </si>
  <si>
    <t>University Health Network, Toronto</t>
  </si>
  <si>
    <t>https://clinicaltrials.gov/show/NCT04331665</t>
  </si>
  <si>
    <t>Steven Chan, M.D.;Vikas Gupta, M.D.;Steven Chan, M.D.;Steven Chan, M.D.</t>
  </si>
  <si>
    <t>;;steven.chan@uhn.ca;steven.chan@uhn.ca</t>
  </si>
  <si>
    <t>;;416-946-2000;</t>
  </si>
  <si>
    <t>Princess Margaret Cancer Centre;Princess Margaret Cancer Centre;</t>
  </si>
  <si>
    <t xml:space="preserve">
&lt;br&gt;        Inclusion Criteria:
&lt;br&gt;
&lt;br&gt;          -  COVID-19 infection diagnosed by nasopharyngeal sample
&lt;br&gt;
&lt;br&gt;          -  Need for supplemental oxygen to maintain oxygen saturation &gt; 93%
&lt;br&gt;
&lt;br&gt;          -  12 years of age or older
&lt;br&gt;
&lt;br&gt;   </t>
  </si>
  <si>
    <t>COVID-19;Pneumonia</t>
  </si>
  <si>
    <t>Drug: Ruxolitinib</t>
  </si>
  <si>
    <t>Proportion of patients with COVID-19 pneumonia who become critically ill (defined as requiring mechanical ventilation and/or FiO2 of 60% of more);Number of adverse events</t>
  </si>
  <si>
    <t>NCT04331795</t>
  </si>
  <si>
    <t>Tocilizumab to Prevent Clinical Decompensation in Hospitalized, Non-critically Ill Patients With COVID-19 Pneumonitis</t>
  </si>
  <si>
    <t>Early Institution of Tocilizumab Titration in Non-Critical Hospitalized COVID-19 Pneumonitis</t>
  </si>
  <si>
    <t>COVIDOSE</t>
  </si>
  <si>
    <t>University of Chicago</t>
  </si>
  <si>
    <t>https://clinicaltrials.gov/show/NCT04331795</t>
  </si>
  <si>
    <t>Pankti Reid, MD, MPH;Pankti Reid, MD, MPH;Pankti Reid, MD, MPH</t>
  </si>
  <si>
    <t>;pankti.reid@uchospitals.edu;</t>
  </si>
  <si>
    <t>;7737021220;</t>
  </si>
  <si>
    <t>University of Chicago, Department of Medicine, Section of Rheumatology;</t>
  </si>
  <si>
    <t xml:space="preserve">
&lt;br&gt;        Inclusion Criteria:
&lt;br&gt;
&lt;br&gt;          -  Adults = 18 years of age
&lt;br&gt;
&lt;br&gt;          -  Approval from the patient's primary service
&lt;br&gt;
&lt;br&gt;          -  Admitted as an inpatient to University of Chicago Medicine
&lt;br&gt;
&lt;br&gt;          -  Fever,</t>
  </si>
  <si>
    <t>Drug: Tocilizumab;Drug: Tocilizumab</t>
  </si>
  <si>
    <t>Clinical response;Biochemical response</t>
  </si>
  <si>
    <t>NCT04332107</t>
  </si>
  <si>
    <t>Azithromycin for COVID-19 Treatment in Outpatients Nationwide</t>
  </si>
  <si>
    <t>Azithromycin for Prevention of Disease Progression in Patients With Mild or Moderate COVID-19</t>
  </si>
  <si>
    <t>ACTION</t>
  </si>
  <si>
    <t>https://clinicaltrials.gov/show/NCT04332107</t>
  </si>
  <si>
    <t>Catherine Oldenburg, ScD, MPH;Thuy Doan, MD, PhD;Jessica M Brogdon, MPH;Jessica M Brogdon, MPH</t>
  </si>
  <si>
    <t>;;ACTIONTrial@ucsf.edu;ACTIONTrial@ucsf.edu</t>
  </si>
  <si>
    <t>;;(415) 514-1582;415-514-1582</t>
  </si>
  <si>
    <t>University of California, San Francisco;University of California, San Francisco;</t>
  </si>
  <si>
    <t xml:space="preserve">
&lt;br&gt;        Inclusion Criteria:
&lt;br&gt;
&lt;br&gt;          -  Evidence of a positive SARS-CoV-2 test and test results received within the previous
&lt;br&gt;             three days
&lt;br&gt;
&lt;br&gt;          -  Not currently hospitalized
&lt;br&gt;
&lt;br&gt;          -  Willing and able</t>
  </si>
  <si>
    <t>Drug: Azithromycin;Drug: Placebos</t>
  </si>
  <si>
    <t>Hospitalization</t>
  </si>
  <si>
    <t>NCT04333420</t>
  </si>
  <si>
    <t>Open-label, Randomized Study of IFX-1 in Patients With Severe COVID-19 Pneumonia</t>
  </si>
  <si>
    <t>A Pragmatic Adaptive Open Label, Randomized Phase II/III Multicenter Study of IFX-1 in Patients With Severe COVID-19 Pneumonia</t>
  </si>
  <si>
    <t>PANAMO</t>
  </si>
  <si>
    <t>https://clinicaltrials.gov/show/NCT04333420</t>
  </si>
  <si>
    <t>A Vlaar, MD;Korinna Pilz, MD</t>
  </si>
  <si>
    <t>;korinna.pilz@inflarx.de</t>
  </si>
  <si>
    <t>;+49 89 4141 89 78</t>
  </si>
  <si>
    <t>University Amsterdam;</t>
  </si>
  <si>
    <t xml:space="preserve">
&lt;br&gt;        Inclusion Criteria:
&lt;br&gt;
&lt;br&gt;          -  At least 18 years of age or older
&lt;br&gt;
&lt;br&gt;          -  Clinically evident or otherwise confirmed severe pneumonia
&lt;br&gt;
&lt;br&gt;          -  SARS-CoV2 infection confirmation (tested positive in last 14 da</t>
  </si>
  <si>
    <t>Drug: Best supportive Care (BSC) + IFX-1;Drug: Best supportive care only</t>
  </si>
  <si>
    <t>Change in PaO2/FiO2</t>
  </si>
  <si>
    <t>NCT04331808</t>
  </si>
  <si>
    <t>CORIMUNO-19 - Tocilizumab Trial - TOCI (CORIMUNO-TOCI)</t>
  </si>
  <si>
    <t>Cohort Multiple Randomized Controlled Trials Open-label of Immune Modulatory Drugs and Other Treatments in COVID-19 Patients - Tocilizumab Trial - CORIMUNO-19 - TOCI (CORIMUNO-TOCI)</t>
  </si>
  <si>
    <t>CORIMUNO-TOC</t>
  </si>
  <si>
    <t>https://clinicaltrials.gov/show/NCT04331808</t>
  </si>
  <si>
    <t>NCT04332913</t>
  </si>
  <si>
    <t>Efficacy and Safety of Tocilizumab in the Treatment of SARS-Cov-2 Related Pneumonia</t>
  </si>
  <si>
    <t>Efficacy and Safety of Tocilizumab in the Treatment of Patients With Respiratory Distress Syndrome and Cytokine Release Syndrome Secondary to COVID-19: a Proof of Concept Study</t>
  </si>
  <si>
    <t>TOSCA</t>
  </si>
  <si>
    <t>University of L'Aquila</t>
  </si>
  <si>
    <t>https://clinicaltrials.gov/show/NCT04332913</t>
  </si>
  <si>
    <t>Roberto Giacomelli, MD, PhD;Roberto Giacomelli, MD</t>
  </si>
  <si>
    <t>roberto.giacomelli@univaq.it;roberto.giacomelli@univaq.it</t>
  </si>
  <si>
    <t>0039 0862 434742;0862434742</t>
  </si>
  <si>
    <t xml:space="preserve">
&lt;br&gt;        Inclusion Criteria:
&lt;br&gt;
&lt;br&gt;          -  All gender patients aged = 18 years;
&lt;br&gt;
&lt;br&gt;          -  Patients with SARS-CoV-2 infection confirmed by tests (RT-PCR) and pulmonary
&lt;br&gt;             involvement, hospitalized, at the end of the in</t>
  </si>
  <si>
    <t>Percentage of patients with complete recovery defined as fever disappearance and return to normal peripheral oxygen saturation values (SpO2) after 14 days from the end of treatment with tocilizumab.</t>
  </si>
  <si>
    <t>NCT04332094</t>
  </si>
  <si>
    <t>Clinical Trial of Combined Use of Hydroxychloroquine, Azithromycin, and Tocilizumab for the Treatment of COVID-19</t>
  </si>
  <si>
    <t>Pilot, Randomized, Multicenter, Open-label Clinical Trial of Combined Use of Hydroxychloroquine, Azithromycin, and Tocilizumab for the Treatment of SARS-CoV-2 Infection (COVID-19)</t>
  </si>
  <si>
    <t>TOCOVID</t>
  </si>
  <si>
    <t>FundaciÃ³ Institut de Recerca de l'Hospital de la Santa Creu i Sant Pau</t>
  </si>
  <si>
    <t>https://clinicaltrials.gov/show/NCT04332094</t>
  </si>
  <si>
    <t>Pere Domingo, MD, PhD;Pere Domingo, MD, PhD</t>
  </si>
  <si>
    <t>pdomingo@santpau.cat;pdomingo@santpau.cat</t>
  </si>
  <si>
    <t xml:space="preserve">
&lt;br&gt;        Inclusion Criteria:
&lt;br&gt;
&lt;br&gt;          -  Subject (or authorized legal representative) who can provide written informed consent
&lt;br&gt;             before beginning any study procedure.
&lt;br&gt;
&lt;br&gt;          -  Understand and agree to abide by the </t>
  </si>
  <si>
    <t>Drug: Tocilizumab;Drug: Hydroxychloroquine;Drug: Azithromycin</t>
  </si>
  <si>
    <t>In-hospital mortality;Need for mechanical ventilation in the Intensive Care Unit</t>
  </si>
  <si>
    <t>NCT04333407</t>
  </si>
  <si>
    <t>Preventing Cardiac Complication of COVID-19 Disease With Early Acute Coronary Syndrome Therapy: A Randomised Controlled Trial.</t>
  </si>
  <si>
    <t>C-19-ACS</t>
  </si>
  <si>
    <t>Imperial College London</t>
  </si>
  <si>
    <t>https://clinicaltrials.gov/show/NCT04333407</t>
  </si>
  <si>
    <t>Prapa Kanagaratnam, FRCP, PhD;Alena Marynina, BSc, MSc;Alena Marynina, BSc, MSc</t>
  </si>
  <si>
    <t>;alena.marynina@nhs.net;alena.marynina@nhs.net</t>
  </si>
  <si>
    <t>;07776 224520;07776 224520</t>
  </si>
  <si>
    <t>Imperial College Healthcare NHS Trust;</t>
  </si>
  <si>
    <t xml:space="preserve">
&lt;br&gt;        Inclusion Criteria:
&lt;br&gt;
&lt;br&gt;          1. Confirmed COVID-19 infection
&lt;br&gt;
&lt;br&gt;          2. Age =/&gt;40 or diabetes or known coronary disease or hypertension
&lt;br&gt;
&lt;br&gt;          3. Requires hospital admission for further clinical management.
&lt;b</t>
  </si>
  <si>
    <t>Drug: Aspirin 75mg;Drug: Clopidogrel 75mg;Drug: Rivaroxaban 2.5 MG;Drug: Atorvastatin 40mg;Drug: Omeprazole 20mg</t>
  </si>
  <si>
    <t>All-cause mortality at 30 days after admission</t>
  </si>
  <si>
    <t>NCT04331886</t>
  </si>
  <si>
    <t>An Observational Study of Patients With Coronavirus Disease 2019</t>
  </si>
  <si>
    <t>Target PharmaSolutions, Inc.</t>
  </si>
  <si>
    <t>https://clinicaltrials.gov/show/NCT04331886</t>
  </si>
  <si>
    <t>Chuck Moser;Peter Nguyen</t>
  </si>
  <si>
    <t>cmoser@targetpharmasolutions.com;phnmedic@uw.edu</t>
  </si>
  <si>
    <t>984-234-0268;206-744-3402</t>
  </si>
  <si>
    <t xml:space="preserve">
&lt;br&gt;        Inclusion Criteria:
&lt;br&gt;
&lt;br&gt;          -  Adults (age =18 years) who are or have been hospitalized and diagnosed with Severe
&lt;br&gt;             Acute Respiratory Syndrome Coronavirus (SARS-CoV-2) infection.
&lt;br&gt;
&lt;br&gt;          -  SARS-CoV-2 conf</t>
  </si>
  <si>
    <t>COVID-19;Coronavirus</t>
  </si>
  <si>
    <t>Natural history of COVID-19: Characteristics of COVID-19;Natural history of COVID-19: Participant demographics;Natural history of COVID-19: Treatment use;Time point of clinical response</t>
  </si>
  <si>
    <t>NCT04332081</t>
  </si>
  <si>
    <t>Hyperbaric Oxygen for COVID-19 Patients</t>
  </si>
  <si>
    <t>Open Label Single-Center Study of Emergency Hyperbaric Oxygen for Respiratory Distress in Patients With COVID-19</t>
  </si>
  <si>
    <t>NYU Langone Health</t>
  </si>
  <si>
    <t>https://clinicaltrials.gov/show/NCT04332081</t>
  </si>
  <si>
    <t>Scott Gorenstein;David Lee, MD</t>
  </si>
  <si>
    <t>Scott.Gorenstein@nyulangone.org;David.Lee@nyulangone.org</t>
  </si>
  <si>
    <t>516-663-8498;212-562-6561</t>
  </si>
  <si>
    <t xml:space="preserve">
&lt;br&gt;        Inclusion Criteria:
&lt;br&gt;
&lt;br&gt;        In order to be eligible to participate in this study, an individual must meet all of the
&lt;br&gt;        following criteria:
&lt;br&gt;
&lt;br&gt;          1. Male or female, age &gt; 18 years
&lt;br&gt;
&lt;br&gt;          2. Positive </t>
  </si>
  <si>
    <t>Device: hyperbaric oxygen therapy (HBOT)</t>
  </si>
  <si>
    <t>Mortality</t>
  </si>
  <si>
    <t>NCT04333732</t>
  </si>
  <si>
    <t>CROWN CORONATION: Chloroquine RepurpOsing to healthWorkers for Novel CORONAvirus mitigaTION</t>
  </si>
  <si>
    <t>An International, Multi-site, Bayesian Platform Adaptive,Randomised, Double-blind, Placebo-controlled Trial Assessing the Effectiveness of Varied Doses of Oral Chloroquine in Preventing or Reducing the Severity of COVID-19 Disease in Healthcare Workers</t>
  </si>
  <si>
    <t>CROWN CORONA</t>
  </si>
  <si>
    <t>Washington University School of Medicine</t>
  </si>
  <si>
    <t>https://clinicaltrials.gov/show/NCT04333732</t>
  </si>
  <si>
    <t>United States;Australia;Canada;Ireland;South Africa;United Kingdom;Zambia;Australia;Canada;Ireland;South Africa;United Kingdom;United States;Zambia</t>
  </si>
  <si>
    <t>Michael S. Avidan, MBBCh;Ramani Moonesinghe, MD;Helen Rees, MD;Linda Yun, BS</t>
  </si>
  <si>
    <t>;;;lindayun@wustl.edu</t>
  </si>
  <si>
    <t>;;;314-273-2240</t>
  </si>
  <si>
    <t>Washington Univeristy School of Medicine;University College, London;Wits University;</t>
  </si>
  <si>
    <t xml:space="preserve">
&lt;br&gt;        Inclusion Criteria:
&lt;br&gt;
&lt;br&gt;          1. Age =18 years.
&lt;br&gt;
&lt;br&gt;          2. Healthcare worker based in a primary, secondary or tertiary healthcare setting with a
&lt;br&gt;             high risk of developing COVID-19 due to their potential expo</t>
  </si>
  <si>
    <t>COVID 19</t>
  </si>
  <si>
    <t>Drug: Low-dose chloroquine/hydroxychloroquine;Drug: Mid dose chloroquine or hydroxychloroquine;Drug: High does chloroquine or hydroxychloroquine;Drug: Placebo</t>
  </si>
  <si>
    <t>Symptomatic COVID-19;Peak severity of COVID-19 over the study period</t>
  </si>
  <si>
    <t>NCT04333849</t>
  </si>
  <si>
    <t>Telephony Or Videophony for Isolated elDerly in Maine-Et-Loire 49 During COVID-19</t>
  </si>
  <si>
    <t>TOVID-49</t>
  </si>
  <si>
    <t>https://clinicaltrials.gov/show/NCT04333849</t>
  </si>
  <si>
    <t>Cedric ANNWEILER, MD, PhD</t>
  </si>
  <si>
    <t>ceannweiler@chu-angers.fr</t>
  </si>
  <si>
    <t>(+33)241354725</t>
  </si>
  <si>
    <t xml:space="preserve">
&lt;br&gt;        Inclusion Criteria:
&lt;br&gt;
&lt;br&gt;          -  Hospitalisation in the acute care geriatric unit (Angers UH) or institutionalization
&lt;br&gt;             in St Nicolas during the isolation measures linked to the SARS-CoV-2 epidemic.
&lt;br&gt;
&lt;br&gt;        Ex</t>
  </si>
  <si>
    <t>Preferred means of communication for elderly people in isolation, hospitalized in the acute care geriatric unit or residing at St Nicolas nursing home (Angers UH).</t>
  </si>
  <si>
    <t>NCT04333589</t>
  </si>
  <si>
    <t>Corona Virus Disease 2019 Patients Whose Nucleic Acids Changed From Negative to Positive</t>
  </si>
  <si>
    <t>The Mechanism, Clinical Outcome and Therapeutic Intervention of Corona Virus Disease 2019 Patients Whose Nucleic Acids Changed From Negative to Positive</t>
  </si>
  <si>
    <t>https://clinicaltrials.gov/show/NCT04333589</t>
  </si>
  <si>
    <t xml:space="preserve">
&lt;br&gt;        Inclusion Criteria:
&lt;br&gt;
&lt;br&gt;          1. COVID-19 has been diagnosed, and the nucleic acid test of respiratory specimens such
&lt;br&gt;             as sputum or nasopharyngeal swabs has been negative for two consecutive times after
&lt;br&gt;          </t>
  </si>
  <si>
    <t>Drug: Favipiravir</t>
  </si>
  <si>
    <t>Viral nucleic acid test negative conversion rate</t>
  </si>
  <si>
    <t>NCT04333654</t>
  </si>
  <si>
    <t>Hydroxychloroquine in Outpatient Adults With COVID-19</t>
  </si>
  <si>
    <t>A Phase 1b, Randomized, Double-blinded, Placebo-controlled Study of Hydroxychloroquine in Outpatient Adults With COVID-19</t>
  </si>
  <si>
    <t>https://clinicaltrials.gov/show/NCT04333654</t>
  </si>
  <si>
    <t>United States;France;United States</t>
  </si>
  <si>
    <t xml:space="preserve">
&lt;br&gt;        Inclusion criteria :
&lt;br&gt;
&lt;br&gt;          -  Participants with diagnosis of COVID-19 via nasopharyngeal swab Polymerase Chain
&lt;br&gt;             Reaction (PCR)
&lt;br&gt;
&lt;br&gt;          -  Time between onset of symptoms and enrollment is 72 hours or les</t>
  </si>
  <si>
    <t>Drug: Hydroxychloroquine SAR321068;Drug: Placebo</t>
  </si>
  <si>
    <t>Change from baseline to Day 3 in nasopharyngeal SARS-CoV-2 viral load (if quantitative PCR is available);Number of participants by PCR result status (positive or negative) (if quantitative PCR is not available)</t>
  </si>
  <si>
    <t>NCT04332991</t>
  </si>
  <si>
    <t>Outcomes Related to COVID-19 Treated With Hydroxychloroquine Among In-patients With Symptomatic Disease</t>
  </si>
  <si>
    <t>ORCHID</t>
  </si>
  <si>
    <t>https://clinicaltrials.gov/show/NCT04332991</t>
  </si>
  <si>
    <t>Boyd Taylor Thompson, MD;Katie Oldmixon, RN</t>
  </si>
  <si>
    <t>;coldmixon@mgh.harvard.edu</t>
  </si>
  <si>
    <t>;617 726-4777</t>
  </si>
  <si>
    <t xml:space="preserve">
&lt;br&gt;        Inclusion Criteria:
&lt;br&gt;
&lt;br&gt;          1. Age =18 years
&lt;br&gt;
&lt;br&gt;          2. Currently hospitalized or in an emergency department with anticipated hospitalization.
&lt;br&gt;
&lt;br&gt;          3. Symptoms of acute respiratory infection, defined as one</t>
  </si>
  <si>
    <t>Coronavirus;Acute Respiratory Infection;SARS-CoV Infection</t>
  </si>
  <si>
    <t>COVID Ordinal Outcomes Scale on Day 15</t>
  </si>
  <si>
    <t>NCT04333225</t>
  </si>
  <si>
    <t>Hydroxychloroquine in the Prevention of COVID-19 Infection in Healthcare Workers</t>
  </si>
  <si>
    <t>A Prospective Clinical Study of Hydroxychloroquine in the Prevention of SARS- CoV-2 (COVID-19) Infection in Healthcare Workers After High-risk Exposures</t>
  </si>
  <si>
    <t>https://clinicaltrials.gov/show/NCT04333225</t>
  </si>
  <si>
    <t>Peter A McCullough, MD, MPH</t>
  </si>
  <si>
    <t>Baylor Health Care System</t>
  </si>
  <si>
    <t xml:space="preserve">
&lt;br&gt;        Inclusion Criteria:
&lt;br&gt;
&lt;br&gt;          1. Adult male and female healthcare workers = 18 to = 75 years of age upon study consent
&lt;br&gt;
&lt;br&gt;          2. Healthcare workers with
&lt;br&gt;
&lt;br&gt;             â€¢ One day or more of exposure to suspect and</t>
  </si>
  <si>
    <t>Rate of COVID-19 positive conversion</t>
  </si>
  <si>
    <t>NCT04334148</t>
  </si>
  <si>
    <t>Healthcare Worker Exposure Response and Outcomes of Hydroxychloroquine</t>
  </si>
  <si>
    <t>Healthcare Worker Exposure Response and Outcomes of Hydroxychloroquine Trial (HERO-HCQ Trial)</t>
  </si>
  <si>
    <t>HERO-HCQ</t>
  </si>
  <si>
    <t>https://clinicaltrials.gov/show/NCT04334148</t>
  </si>
  <si>
    <t xml:space="preserve">Allocation: Randomized. Intervention model: Parallel Assignment. Primary purpose: Prevention. Masking: Triple (Participant, Care Provider, Investigator). </t>
  </si>
  <si>
    <t>Adrian Hernandez, MD;Rachel Olson, RN</t>
  </si>
  <si>
    <t>;rachel.e.olson@duke.edu</t>
  </si>
  <si>
    <t>;919-668-5590</t>
  </si>
  <si>
    <t xml:space="preserve">
&lt;br&gt;        Inclusion:
&lt;br&gt;
&lt;br&gt;          -  Completed Informed Consent
&lt;br&gt;
&lt;br&gt;          -  Age = 18 years old
&lt;br&gt;
&lt;br&gt;          -  Individual is currently working with a trial participating site where individuals
&lt;br&gt;             receive healthcare (</t>
  </si>
  <si>
    <t>Number of participants with clinical infection with COVID-19 infection</t>
  </si>
  <si>
    <t>NCT04334460</t>
  </si>
  <si>
    <t>Safety and Antiviral Activity of BLD-2660 in COVID-19 Hospitalized Subjects</t>
  </si>
  <si>
    <t>Phase 2, Randomized, Double-blind, Placebo-controlled Study to Evaluate the Safety and Antiviral Activity of BLD-2660 in Hospitalized Subjects With Recently Diagnosed COVID-19 Compared to Standard of Care Treatment</t>
  </si>
  <si>
    <t>Blade Therapeutics</t>
  </si>
  <si>
    <t>https://clinicaltrials.gov/show/NCT04334460</t>
  </si>
  <si>
    <t xml:space="preserve">
&lt;br&gt;        Inclusion Criteria:
&lt;br&gt;
&lt;br&gt;        - Age:
&lt;br&gt;
&lt;br&gt;        At least 18 years of age at the time of signing the ICF.
&lt;br&gt;
&lt;br&gt;        - Type of Subject and Disease Characteristics:
&lt;br&gt;
&lt;br&gt;        Documented or confirmed SARS-CoV-2 infectio</t>
  </si>
  <si>
    <t>Drug: BLD-2660</t>
  </si>
  <si>
    <t>Antiviral Activity;Improvement of oxygenation</t>
  </si>
  <si>
    <t>NCT04334252</t>
  </si>
  <si>
    <t>Descriptive Study Regarding Ambulant Screening During COVID-19 Pandemia</t>
  </si>
  <si>
    <t>Descriptive Study Regarding the Ambulant Screening Protocol for COVID-19 in Times of High SARS CoV-2 Prevalence</t>
  </si>
  <si>
    <t>Jessa Hospital</t>
  </si>
  <si>
    <t>https://clinicaltrials.gov/show/NCT04334252</t>
  </si>
  <si>
    <t>Janneke Cox, Dr</t>
  </si>
  <si>
    <t>janneke.cox@jessazh.be</t>
  </si>
  <si>
    <t>03211 33 76 51</t>
  </si>
  <si>
    <t xml:space="preserve">
&lt;br&gt;        Inclusion Criteria:
&lt;br&gt;
&lt;br&gt;          -  All adult patients &gt; 18 years scheduled for a (semi) urgent surgery, hematological or
&lt;br&gt;             oncological treatment or elektrophysiciological investigations in the Jessa hospital
&lt;br&gt;
&lt;br&gt;   </t>
  </si>
  <si>
    <t>Other: Questionnaire</t>
  </si>
  <si>
    <t>Prevalence of symptoms;Prevalence of positive Sars CoV-2 PCR;Prevalence of positive radiological findings</t>
  </si>
  <si>
    <t>NCT04334265</t>
  </si>
  <si>
    <t>Efficacy and Safety of Anluohuaxian in the Treatment of Rehabilitation Patients With Corona Virus Disease 2019</t>
  </si>
  <si>
    <t>Efficacy and Safety of Anluohuaxian in the Treatment of Rehabilitation Patients With Corona Virus Disease 2019-A Multicenter, Open, Randomized Controlled Study</t>
  </si>
  <si>
    <t>https://clinicaltrials.gov/show/NCT04334265</t>
  </si>
  <si>
    <t xml:space="preserve">
&lt;br&gt;        Inclusion Criteria:
&lt;br&gt;
&lt;br&gt;          1. Confirmed COVID-19, and the nucleic acid test of respiratory specimens such as sputum
&lt;br&gt;             or nasopharyngeal swabs is negative twice after the treatment (sampling interval is at
&lt;br&gt;      </t>
  </si>
  <si>
    <t>Drug: Anluohuaxian</t>
  </si>
  <si>
    <t>Changes in high-resolution computer tomography of the lung;Change in 6-minute walking distance</t>
  </si>
  <si>
    <t>NCT04333628</t>
  </si>
  <si>
    <t>Chloroquine for Mild Symptomatic and Asymptomatic COVID-19</t>
  </si>
  <si>
    <t>Chloroquine for Mild Symptomatic and Asymptomatic COVID-19 in A Two Staged, Multicenter, Open Label and Randomized Trial</t>
  </si>
  <si>
    <t>HaEmek Medical Center, Israel</t>
  </si>
  <si>
    <t>https://clinicaltrials.gov/show/NCT04333628</t>
  </si>
  <si>
    <t>Lee Goldstein, MD;Lee Goldstein, MD</t>
  </si>
  <si>
    <t>;goldstein_le@clalit.org.il</t>
  </si>
  <si>
    <t>;972-4-6494143</t>
  </si>
  <si>
    <t>HaEmek Medical Center, Israel;</t>
  </si>
  <si>
    <t xml:space="preserve">
&lt;br&gt;        Inclusion Criteria:
&lt;br&gt;
&lt;br&gt;          -  Age over 18
&lt;br&gt;
&lt;br&gt;          -  A person diagnosed with COVID-19 in the past 48 hours
&lt;br&gt;
&lt;br&gt;          -  Asymptomatic
&lt;br&gt;
&lt;br&gt;        Exclusion Criteria:
&lt;br&gt;
&lt;br&gt;          -  chronic lung disea</t>
  </si>
  <si>
    <t>Drug: chloroquine;Other: standard care</t>
  </si>
  <si>
    <t>change in virus duration (viral shedding);change in the number of patients going from asymptomatic to moderately disease</t>
  </si>
  <si>
    <t>NCT04333953</t>
  </si>
  <si>
    <t>COVID-19 in Patients With HIV</t>
  </si>
  <si>
    <t>Prospective Observational Study for Patients With HIV and Confirmed SARS-CoV-2</t>
  </si>
  <si>
    <t>University of Missouri-Columbia</t>
  </si>
  <si>
    <t>https://clinicaltrials.gov/show/NCT04333953</t>
  </si>
  <si>
    <t>Dima Dandachi, MD</t>
  </si>
  <si>
    <t>dandachid@health.missouri.edu</t>
  </si>
  <si>
    <t>573-884-8728</t>
  </si>
  <si>
    <t xml:space="preserve">
&lt;br&gt;        Inclusion Criteria:
&lt;br&gt;
&lt;br&gt;          -  HIV disease
&lt;br&gt;
&lt;br&gt;          -  Laboratory-confirmed SARS-CoV-2 infection as determined by polymerase chain reaction
&lt;br&gt;             (PCR) or other commercial or public health assay
&lt;br&gt;
&lt;br&gt;      </t>
  </si>
  <si>
    <t>HIV/AIDS;COVID-19;SARS-CoV-2</t>
  </si>
  <si>
    <t>NCT04333914</t>
  </si>
  <si>
    <t>Prospective Study in Patients With Advanced or Metastatic Cancer and SARS-CoV-2 Infection</t>
  </si>
  <si>
    <t>A Prospective, Controlled, Randomized, Multicenter Study to Compare the Efficacy of a Chloroquine Analog (GNS561), an Anti PD-1 (Nivolumab) and an Anti-interleukine-6 Receptor (Tocilizumab) Versus Standard of Care in Patients With Advanced or Metastatic C</t>
  </si>
  <si>
    <t>IMMUNONCOVID</t>
  </si>
  <si>
    <t>Centre Leon Berard</t>
  </si>
  <si>
    <t>https://clinicaltrials.gov/show/NCT04333914</t>
  </si>
  <si>
    <t>Philippe CASSIER;Julien GAUTIER</t>
  </si>
  <si>
    <t>;julien.gautier@lyon.unicancer.fr</t>
  </si>
  <si>
    <t>;+33 4.26.55.68.29</t>
  </si>
  <si>
    <t>Centre Leon Berard;</t>
  </si>
  <si>
    <t xml:space="preserve">
&lt;br&gt;        Inclusion Criteria:
&lt;br&gt;
&lt;br&gt;        I1. Age 18 or older at the time of enrolment. I2. Histologically or cytologically confirmed
&lt;br&gt;        diagnosis of advanced or metastatic hematological or solid tumor (hematological or solid
&lt;br&gt;        </t>
  </si>
  <si>
    <t>SARS-CoV-2 (COVID-19) Infection;Advanced or Metastatic Hematological or Solid Tumor</t>
  </si>
  <si>
    <t>Drug: Chloroquine analog (GNS651);Drug: Nivolumab;Drug: Tocilizumab;Other: Standard of care</t>
  </si>
  <si>
    <t>28-day survival rate</t>
  </si>
  <si>
    <t>NCT04334005</t>
  </si>
  <si>
    <t>Vitamin D on Prevention and Treatment of COVID-19</t>
  </si>
  <si>
    <t>Effect of Vitamin D Administration on Prevention and Treatment of Mild Forms of Suspected Covid-19</t>
  </si>
  <si>
    <t>COVITD-19</t>
  </si>
  <si>
    <t>Universidad de Granada</t>
  </si>
  <si>
    <t>https://clinicaltrials.gov/show/NCT04334005</t>
  </si>
  <si>
    <t>Manuel J Castillo, MD, PhD;Manuel J Castillo, MD, PhD</t>
  </si>
  <si>
    <t>;mcgarzon@ugr.es</t>
  </si>
  <si>
    <t>;+34 649440850</t>
  </si>
  <si>
    <t>Universidad de Granada;</t>
  </si>
  <si>
    <t xml:space="preserve">
&lt;br&gt;        Inclusion Criteria:
&lt;br&gt;
&lt;br&gt;          -  Non-severe symptomatic patients who present cough, fever, nasal congestion,
&lt;br&gt;             gastrointestinal symptoms, fatigue, anosmia, ageusia or alternative signs of
&lt;br&gt;             respiratory i</t>
  </si>
  <si>
    <t>Patients Infected With COVID-19</t>
  </si>
  <si>
    <t>Dietary Supplement: Vitamin D</t>
  </si>
  <si>
    <t>Composite of cumulative death (i.e. mortality) for all causes and for specific causes.</t>
  </si>
  <si>
    <t>NCT04334291</t>
  </si>
  <si>
    <t>International COVID19 Clinical Evaluation Registry,</t>
  </si>
  <si>
    <t>International COVID19 Clinical Evaluation Registry: HOPECOVID19. (Health Outcome Predictive Evaluation for COVID19)</t>
  </si>
  <si>
    <t>HOPE COVID 19</t>
  </si>
  <si>
    <t>IVAN J NUÃ‘EZ GIL</t>
  </si>
  <si>
    <t>https://clinicaltrials.gov/show/NCT04334291</t>
  </si>
  <si>
    <t>IVAN J NUNEZ GIL, MD, PhD, MSc;IVAN J NUÃ‘EZ J NUÃ‘EZ GIL, MD</t>
  </si>
  <si>
    <t>ibnsky@yahoo.es;ibnsky@yahoo.es</t>
  </si>
  <si>
    <t>0034 913303002;913303002</t>
  </si>
  <si>
    <t xml:space="preserve">
&lt;br&gt;        Inclusion Criteria:
&lt;br&gt;
&lt;br&gt;          -  Patients discharged (deceased or alive) from any hospital center with a confirmed
&lt;br&gt;             diagnosis or a COVID-19 high suspicion.
&lt;br&gt;
&lt;br&gt;        Exclusion Criteria:
&lt;br&gt;
&lt;br&gt;          -  Th</t>
  </si>
  <si>
    <t>Combination Product: Observational (registry)</t>
  </si>
  <si>
    <t>Death</t>
  </si>
  <si>
    <t>NCT04335162</t>
  </si>
  <si>
    <t>Cardiovascular Complications and COVID-19 (CovCardioVasc)</t>
  </si>
  <si>
    <t>Screening of Cardiovascular Complications in Patients With COVID-19</t>
  </si>
  <si>
    <t>CovCardioVasc</t>
  </si>
  <si>
    <t>Centre Hospitalier Universitaire de Nice</t>
  </si>
  <si>
    <t>https://clinicaltrials.gov/show/NCT04335162</t>
  </si>
  <si>
    <t>Denis DOYEN;Denis DOYEN</t>
  </si>
  <si>
    <t>;doyen.d@chu-nice.fr</t>
  </si>
  <si>
    <t>;0033492035510</t>
  </si>
  <si>
    <t>CHU de NICE - Archet 1;</t>
  </si>
  <si>
    <t xml:space="preserve">
&lt;br&gt;        Inclusion Criteria:
&lt;br&gt;
&lt;br&gt;        - All consecutive patients with COVID-19 infection admitted to the ICU or hospitalized
&lt;br&gt;        because of severe form (eg: hypoxia, orthopnea, pneumonitis, kidney insufficiency) will be
&lt;br&gt;        inc</t>
  </si>
  <si>
    <t>COVID;Acute Coronary Syndrome;Myocardial Infarction;Myocarditis;Venous Thromboembolism;Deep Vein Thrombosis;Pulmonary Embolism</t>
  </si>
  <si>
    <t>Determine the incidence of cardiomyopathies and venous thromboembolism</t>
  </si>
  <si>
    <t>NCT04334044</t>
  </si>
  <si>
    <t>Treatment of SARS Caused by COVID-19 With Ruxolitinib</t>
  </si>
  <si>
    <t>Treatment of Severe Acute Respiratory Syndrome Caused by COVID-19 With Ruxolitinib</t>
  </si>
  <si>
    <t>Grupo Cooperativo de HemopatÃ­as Malignas</t>
  </si>
  <si>
    <t>https://clinicaltrials.gov/show/NCT04334044</t>
  </si>
  <si>
    <t>Roberto Ovilla-Martinez, MD</t>
  </si>
  <si>
    <t>ovillarob@gmail.com</t>
  </si>
  <si>
    <t>(55)5246-5000</t>
  </si>
  <si>
    <t xml:space="preserve">
&lt;br&gt;        Inclusion Criteria:
&lt;br&gt;
&lt;br&gt;          -  Patients with diagnosed COVID-19 with confirmatory test
&lt;br&gt;
&lt;br&gt;          -  Increase in work of breathing or presence of dyspnea
&lt;br&gt;
&lt;br&gt;          -  Presence of lung changes associated with COVID </t>
  </si>
  <si>
    <t>COVID-19;Severe Acute Respiratory Syndrome Coronavirus 2</t>
  </si>
  <si>
    <t>Drug: Ruxolitinib Oral Tablet</t>
  </si>
  <si>
    <t>Recovery of Pneumonia</t>
  </si>
  <si>
    <t>NCT04334382</t>
  </si>
  <si>
    <t>Hydroxychloroquine vs. Azithromycin for Outpatients in Utah With COVID-19</t>
  </si>
  <si>
    <t>Hydroxychloroquine vs. Azithromycin for Outpatients in Utah With COVID-19 (HyAzOUT): A Prospective Pragmatic Trial</t>
  </si>
  <si>
    <t>HyAzOUT</t>
  </si>
  <si>
    <t>https://clinicaltrials.gov/show/NCT04334382</t>
  </si>
  <si>
    <t>Brandon Webb, MD;Valerie T Aston, MBA</t>
  </si>
  <si>
    <t xml:space="preserve">
&lt;br&gt;        Inclusion Criteria:
&lt;br&gt;
&lt;br&gt;          -  Adult, Age&gt;44 years, competent to provide consent
&lt;br&gt;
&lt;br&gt;          -  Confirmed COVID-19, via a positive nucleic acid assay for COVID-19 within the last 7
&lt;br&gt;             days
&lt;br&gt;
&lt;br&gt;        Excl</t>
  </si>
  <si>
    <t>Hospitalization within 14 days of enrollment</t>
  </si>
  <si>
    <t>NCT04334512</t>
  </si>
  <si>
    <t>A Study of Quintuple Therapy to Treat COVID-19 Infection</t>
  </si>
  <si>
    <t>A Phase II Pilot Study of Quintuple Therapy to Treat COVID-19 Infection</t>
  </si>
  <si>
    <t>HAZDpaC</t>
  </si>
  <si>
    <t>https://clinicaltrials.gov/show/NCT04334512</t>
  </si>
  <si>
    <t>;805-200-7436</t>
  </si>
  <si>
    <t>Drug: Hydroxychloroquine;Drug: Azithromycin;Dietary Supplement: vitamin C;Dietary Supplement: Vitamin D;Dietary Supplement: Zinc</t>
  </si>
  <si>
    <t>Successful treatment as determined by Negative Test and resolution of symptoms;Safety of Quintuple Therapy</t>
  </si>
  <si>
    <t>NCT04334980</t>
  </si>
  <si>
    <t>Evaluating the Safety, Tolerability and Immunogenicity of bacTRL-Spike Vaccine for Prevention of COVID-19</t>
  </si>
  <si>
    <t>A Phase 1, Randomized, Observer-Blind, Placebo-Controlled Trial to Evaluate the Safety, Tolerability and Immunogenicity of the bacTRL-Spike Oral Candidate Vaccine for the Prevention of COVID-19 in Healthy Adults</t>
  </si>
  <si>
    <t>Symvivo Corporation</t>
  </si>
  <si>
    <t>https://clinicaltrials.gov/show/NCT04334980</t>
  </si>
  <si>
    <t>Eric L Sievers, MD;Manish Sadarangani, MRCPCH, DPHIL;Joanne Langley, MD, FRCPSC;Alexander Graves, PhD, MBA</t>
  </si>
  <si>
    <t>;;;bd@symvivo.com</t>
  </si>
  <si>
    <t>;;;(604) 428-7474</t>
  </si>
  <si>
    <t>Chief Medical Officer;Principal Investigator;Principal Investigator;</t>
  </si>
  <si>
    <t xml:space="preserve">
&lt;br&gt;        Inclusion Criteria:
&lt;br&gt;
&lt;br&gt;          -  Capable to and does provide written informed consent;
&lt;br&gt;
&lt;br&gt;          -  Able to understand and agrees to comply with planned study procedures and be available
&lt;br&gt;             for all study visits</t>
  </si>
  <si>
    <t>Biological: bacTRL-Spike;Other: Placebo</t>
  </si>
  <si>
    <t>Frequency of Adverse Events</t>
  </si>
  <si>
    <t>NCT04334928</t>
  </si>
  <si>
    <t>Randomized Clinical Trial for the Prevention of SARS-CoV-2 Infection (COVID-19) in Healthcare Personnel</t>
  </si>
  <si>
    <t>Prevention of SARS-CoV-2 (COVID-19) Through Pre-Exposure Prophylaxis With Tenofovir Disoproxil Fumarate/Emtricitabine and Hydroxychloroquine in Healthcare Personnel: Randomized Clinical Trial Controlled With Placebo</t>
  </si>
  <si>
    <t>EPICOS</t>
  </si>
  <si>
    <t>Plan Nacional sobre el Sida (PNS)</t>
  </si>
  <si>
    <t>https://clinicaltrials.gov/show/NCT04334928</t>
  </si>
  <si>
    <t>Rosa Polo, MD,PhD;Miguel HernÃ¡n, MD,PhD</t>
  </si>
  <si>
    <t>Plan Nacional sobre el Sida (PNS);Harvard School of Public Health</t>
  </si>
  <si>
    <t xml:space="preserve">
&lt;br&gt;        Inclusion Criteria:
&lt;br&gt;
&lt;br&gt;          -  Participants that, after receiving appropriate information on the study design,
&lt;br&gt;             objectives, possible risks and acknowledging they have the right to withdraw from the
&lt;br&gt;             </t>
  </si>
  <si>
    <t>Drug: Emtricitabine/tenofovir disoproxil;Drug: Hydroxychloroquine;Drug: Placebo: Emtricitabine/tenofovir disoproxil Placebo;Drug: Placebo: Hydroxychloroquine</t>
  </si>
  <si>
    <t>Number of confirmed symptomatic infections of SARS-CoV-2 (COVID-19)</t>
  </si>
  <si>
    <t>NCT04335123</t>
  </si>
  <si>
    <t>Study of Open Label Losartan in COVID-19</t>
  </si>
  <si>
    <t>An Open Label Phase 1 Trial of Losartan for Worsening Respiratory Illness in COVID-19</t>
  </si>
  <si>
    <t>University of Kansas Medical Center</t>
  </si>
  <si>
    <t>https://clinicaltrials.gov/show/NCT04335123</t>
  </si>
  <si>
    <t>Matthias Salathe;Matthias Salathe, MD;Matthias Salathe, MD</t>
  </si>
  <si>
    <t>;msalathe@kumc.edu;msalathe@kumc.edu</t>
  </si>
  <si>
    <t>;9135886000;913-588-6000</t>
  </si>
  <si>
    <t>University of Kansas Medical Center;</t>
  </si>
  <si>
    <t xml:space="preserve">
&lt;br&gt;        Inclusion Criteria:
&lt;br&gt;
&lt;br&gt;          -  Age &gt;18 years admitted to the University of Kansas Health System.
&lt;br&gt;
&lt;br&gt;          -  Confirmation of infection with SARS-CoV-2 by PCR testing.
&lt;br&gt;
&lt;br&gt;          -  Hypoxic respiratory failure Requ</t>
  </si>
  <si>
    <t>Drug: Losartan</t>
  </si>
  <si>
    <t>Number of participants with treatment-related adverse events as assessed by protocol definition of AE</t>
  </si>
  <si>
    <t>NCT04335188</t>
  </si>
  <si>
    <t>COVID-19 Registry Rhineland-Palatinate (Germany)</t>
  </si>
  <si>
    <t>COVID-19 Registry Rhineland-Palatinate (Germany) - COVID-19 Disease Registry a National, Multicentre, Non-interventional, Prospective Observational Study</t>
  </si>
  <si>
    <t>IHF GmbH - Institut fÃ¼r Herzinfarktforschung</t>
  </si>
  <si>
    <t>https://clinicaltrials.gov/show/NCT04335188</t>
  </si>
  <si>
    <t>Anselm Gitt, MD;Anselm Gitt, MD;Anselm Gitt, MD</t>
  </si>
  <si>
    <t>;gitta@klilu.de;gitta@klilu.de</t>
  </si>
  <si>
    <t>;+49 621 5032944;0621 - 5032944</t>
  </si>
  <si>
    <t>Stiftung IHF and Klinikum der Stadt Ludwigshafen;</t>
  </si>
  <si>
    <t xml:space="preserve">
&lt;br&gt;        Inclusion Criteria:
&lt;br&gt;
&lt;br&gt;          -  In-patients fulfilling the following criteria:
&lt;br&gt;
&lt;br&gt;        SARS-CoV-2 infection In-patient treatment Written informed consent for participation in
&lt;br&gt;        observational study
&lt;br&gt;
&lt;br&gt;       </t>
  </si>
  <si>
    <t>COVID</t>
  </si>
  <si>
    <t>Other: Prospective oberservational registry</t>
  </si>
  <si>
    <t>Chest x-ray;Chest CT;Supportive care - ICU;Supportive care - oxygen therapy;Supportive care - ventilation;Medication;Therapeutic strategies;Lab parameters;Intra-hospital complications;Vital status at discharge</t>
  </si>
  <si>
    <t>NCT04335305</t>
  </si>
  <si>
    <t>Checkpoint Blockade in COVID-19 Pandemic</t>
  </si>
  <si>
    <t>A Multicenter, Randomized, Open-Label, Phase II Trial to Evaluate the Efficacy and Safety of Checkpoint Blockade in Patients With Coronavirus Disease 2019 (COVID-19)-Related Mild Acute Respiratory Syndrome Nonresponsive to Frontline Therapy</t>
  </si>
  <si>
    <t>COPERNICO</t>
  </si>
  <si>
    <t>MedSIR</t>
  </si>
  <si>
    <t>https://clinicaltrials.gov/show/NCT04335305</t>
  </si>
  <si>
    <t>Javier CortÃ©s;Alicia GarcÃ­a</t>
  </si>
  <si>
    <t>;alicia.garcia@medsir.org</t>
  </si>
  <si>
    <t>;+34 611 261 467</t>
  </si>
  <si>
    <t>IOB Institute of Oncology, Vall dÂ´Hebron Institute of Oncology (VHIO);</t>
  </si>
  <si>
    <t xml:space="preserve">
&lt;br&gt;        Inclusion Criteria:
&lt;br&gt;
&lt;br&gt;          1. Signed informed consent form (ICF) prior to participation in any study-related
&lt;br&gt;             activities.
&lt;br&gt;
&lt;br&gt;          2. Male or nonpregnant female patients = 18 years at the time of signing </t>
  </si>
  <si>
    <t>COVID-19;Pneumonia, Viral</t>
  </si>
  <si>
    <t>Drug: Tocilizumab;Biological: Pembrolizumab (MK-3475)</t>
  </si>
  <si>
    <t>Percentage of patients with normalization of SpO2 =96%</t>
  </si>
  <si>
    <t>NCT04335032</t>
  </si>
  <si>
    <t>EPA-FFA to Treat Hospitalised Patients With COVID-19 (SARS-CoV-2)</t>
  </si>
  <si>
    <t>A Randomized Controlled Study of Eicosapentaenoic Acid (EPA-FFA) Gastro-resistant Capsules to Treat Hospitalized Subjects With Confirmed SARS-CoV-2</t>
  </si>
  <si>
    <t>S.L.A. Pharma AG</t>
  </si>
  <si>
    <t>https://clinicaltrials.gov/show/NCT04335032</t>
  </si>
  <si>
    <t>Justin Slagel</t>
  </si>
  <si>
    <t>jslagel@slapharma.com</t>
  </si>
  <si>
    <t xml:space="preserve">
&lt;br&gt;        Inclusion Criteria:
&lt;br&gt;
&lt;br&gt;          1. Male or female, aged 18 to 80 years.
&lt;br&gt;
&lt;br&gt;          2. Provided informed consent prior to any study specific procedure being conducted.
&lt;br&gt;
&lt;br&gt;          3. Virological or serological diagnosis o</t>
  </si>
  <si>
    <t>Drug: Eicosapentaenoic acid gastro-resistant capsules</t>
  </si>
  <si>
    <t>Evaluation of EPA-FFA efficacy compared to standard of care</t>
  </si>
  <si>
    <t>NCT04335071</t>
  </si>
  <si>
    <t>Tocilizumab in the Treatment of Coronavirus Induced Disease (COVID-19)</t>
  </si>
  <si>
    <t>CORON-ACT - a Multicenter, Double-blind, Randomized Controlled Phase II Trial on the Efficacy and Safety of Tocilizumab in the Treatment of Coronavirus Induced Disease (COVID-19)</t>
  </si>
  <si>
    <t>CORON-ACT</t>
  </si>
  <si>
    <t>https://clinicaltrials.gov/show/NCT04335071</t>
  </si>
  <si>
    <t>Peter M. Villiger, Prof. Dr. med.;Stephan Reichenbach, Prof. Dr.med.</t>
  </si>
  <si>
    <t>;stephan.reichenbach@ispm.unibe.ch</t>
  </si>
  <si>
    <t>;+41 31 631 56 98</t>
  </si>
  <si>
    <t>University Hospital Bern (Inselspital);</t>
  </si>
  <si>
    <t xml:space="preserve">
&lt;br&gt;        Inclusion Criteria:
&lt;br&gt;
&lt;br&gt;        I (first step):
&lt;br&gt;
&lt;br&gt;          -  Admission to hospital
&lt;br&gt;
&lt;br&gt;          -  Male or non-pregnant female, =60 years of age or =30 years of age plus one or more
&lt;br&gt;             known risk factors (art</t>
  </si>
  <si>
    <t>Number of patients with ICU admission;Number of patients with intubation;Number of patients with death</t>
  </si>
  <si>
    <t>NCT04335630</t>
  </si>
  <si>
    <t>Cardiovascular Manifestations of COVID-19</t>
  </si>
  <si>
    <t>Cardiovascular Manifestations of Hospitalized Patients With Coronavirus Disease 2019</t>
  </si>
  <si>
    <t>Memorial Hermann Health System</t>
  </si>
  <si>
    <t>https://clinicaltrials.gov/show/NCT04335630</t>
  </si>
  <si>
    <t>Efstratios Koutroumpakis, MD;Efstratios Koutroumpakis, MD</t>
  </si>
  <si>
    <t>Efstratios.Koutroumpakis@uth.tmc.edu;Efstratios.Koutroumpakis@uth.tmc.edu</t>
  </si>
  <si>
    <t>4123203161;412-320-3161</t>
  </si>
  <si>
    <t xml:space="preserve">
&lt;br&gt;        Inclusion Criteria:
&lt;br&gt;
&lt;br&gt;          -  Patients admitted to the hospital with symptoms of fever, sore throat, cough, nasal
&lt;br&gt;             congestion and/or dyspnea who were tested positive for SARS-CoV-2 by PCR
&lt;br&gt;
&lt;br&gt;        Exclusion</t>
  </si>
  <si>
    <t>Cardiovascular Diseases;COVID</t>
  </si>
  <si>
    <t>Diagnostic Test: Electrocardiogram, telemetry, echocardiogram, laboratory values</t>
  </si>
  <si>
    <t>Prevalence of cardiomyopathy, myocardial infarction, heart failure, clinically significant arrhythmias, cardiogenic shock or cardiac arrest.</t>
  </si>
  <si>
    <t>NCT04335773</t>
  </si>
  <si>
    <t>COVID-19 in Hospitalised Norwegian Children - Risk Factors, Outcomes and Immunology</t>
  </si>
  <si>
    <t>https://clinicaltrials.gov/show/NCT04335773</t>
  </si>
  <si>
    <t>Christopher Inchley, Phd;Lise Beier Havdal</t>
  </si>
  <si>
    <t>chris.inchley@gmail.com;lisebeierommen@gmail.com</t>
  </si>
  <si>
    <t>90069276;</t>
  </si>
  <si>
    <t xml:space="preserve">
&lt;br&gt;        Inclusion Criteria:
&lt;br&gt;
&lt;br&gt;        Suspected covid-19 infection and age 0-18 years
&lt;br&gt;
&lt;br&gt;        Exclusion Criteria:
&lt;br&gt;
&lt;br&gt;        Age &gt;18 years
&lt;br&gt;      </t>
  </si>
  <si>
    <t>Pediatric Respiratory Diseases;COVID;Fatigue Post Viral</t>
  </si>
  <si>
    <t>Risk Factors for severe infection;Immunulogical mechanisms;Long term outcome</t>
  </si>
  <si>
    <t>NCT04335851</t>
  </si>
  <si>
    <t>Video-Based Exercises and Well-Being During Social Isolation</t>
  </si>
  <si>
    <t>Effectiveness of Video-Based Exercises on Physical and Emotional Well-Being During COVID-19 Induced Social Isolation</t>
  </si>
  <si>
    <t>Biruni University</t>
  </si>
  <si>
    <t>https://clinicaltrials.gov/show/NCT04335851</t>
  </si>
  <si>
    <t>35 Years</t>
  </si>
  <si>
    <t xml:space="preserve">Allocation: Non-Randomized. Intervention model: Parallel Assignment. Primary purpose: Prevention. Masking: Single (Participant). </t>
  </si>
  <si>
    <t>Ayse Zengin AlpÃ¶zgen, Assistant Professor, PhD;Begum Kara Kaya, MSc;Ayse Zengin AlpÃ¶zgen, Assistant Professor, PhD;Ayse Zengin Alpozgen, Assistant Professor, PhD</t>
  </si>
  <si>
    <t>;;azengin@istanbul.edu.tr;azengin@istanbul.edu.tr</t>
  </si>
  <si>
    <t>;;+90 (212) 866 37 00;+90(212) 866 37 00</t>
  </si>
  <si>
    <t>Istanbul University-Cerrahpasa;Biruni University;</t>
  </si>
  <si>
    <t xml:space="preserve">
&lt;br&gt;        Inclusion Criteria:
&lt;br&gt;
&lt;br&gt;          -  who haven't been exercising before and also not thinking of exercising during the
&lt;br&gt;             isolation period
&lt;br&gt;
&lt;br&gt;          -  Who are willing to exercise during the isolation
&lt;br&gt;
&lt;br&gt;    </t>
  </si>
  <si>
    <t>Social Isolation;Physical Inactivity;Well-Being</t>
  </si>
  <si>
    <t>Other: Video based aerobic exercise</t>
  </si>
  <si>
    <t>World Health Organization Quality of Life Questionnaire Bref</t>
  </si>
  <si>
    <t>NCT04336462</t>
  </si>
  <si>
    <t>Hydrogen-Oxygen Generator With Nebulizer in the Improvement of Symptoms in Patients Infected With COVID-19</t>
  </si>
  <si>
    <t>A Multi-center, Randomized, Parallel-Controlled Clinical Trial of the Application of A Hydrogen-Oxygen Generator With Nebulizer in the Improvement of Symptoms in Patients Infected With COVID-19</t>
  </si>
  <si>
    <t>Shanghai Asclepius Meditec Inc.</t>
  </si>
  <si>
    <t>https://clinicaltrials.gov/show/NCT04336462</t>
  </si>
  <si>
    <t>Zhang Ze Guang, doctor;Zheng Z Guang, doctor</t>
  </si>
  <si>
    <t>zheng862080@139.com;zheng862080@139.com</t>
  </si>
  <si>
    <t>18928868242;86-20-83062843</t>
  </si>
  <si>
    <t xml:space="preserve">
&lt;br&gt;        Inclusion Criteria:
&lt;br&gt;
&lt;br&gt;        All subjects participating in this clinical study must meet all of the following criteria:
&lt;br&gt;
&lt;br&gt;          1. According to the Diagnosis and Treatment Protocol for COVID-19 (Trial Version 5),
&lt;br&gt;      </t>
  </si>
  <si>
    <t>Device: oxyhydrogen;Device: Oxygen</t>
  </si>
  <si>
    <t>Recovery time</t>
  </si>
  <si>
    <t>NCT04335747</t>
  </si>
  <si>
    <t>COVID-19 Infection in Vulnerable Patients With Inflammatory Rheumatic Diseases</t>
  </si>
  <si>
    <t>Salome Kristensen</t>
  </si>
  <si>
    <t>https://clinicaltrials.gov/show/NCT04335747</t>
  </si>
  <si>
    <t>Salome Kristensen, MD, PhD;Line Uhrenholt, MD;Line Uhrenholt, MD</t>
  </si>
  <si>
    <t>;l.uhrenholt@rn.dk;l.uhrenholt@rn.dk</t>
  </si>
  <si>
    <t>;+45 21707727;+45 21707727</t>
  </si>
  <si>
    <t>Department of Rheumatology, Aalborg University Hospital;</t>
  </si>
  <si>
    <t xml:space="preserve">
&lt;br&gt;        Inclusion Criteria:
&lt;br&gt;
&lt;br&gt;        Group 1:
&lt;br&gt;
&lt;br&gt;          -  Diagnosed with RA, PsA, axSpA, SLE or AT and currently treated with either
&lt;br&gt;             conventional synthetic disease modifying antirheumatic drugs (csDMARDs), biologic
</t>
  </si>
  <si>
    <t>Rheumatoid Arthritis;Psoriatic Arthritis;Axial Spondyloarthritis;Systemic Lupus Erythematosus;Giant Cell Arteritis</t>
  </si>
  <si>
    <t>Other: COVID-19 infection</t>
  </si>
  <si>
    <t>Disease activity</t>
  </si>
  <si>
    <t>NCT04336254</t>
  </si>
  <si>
    <t>Safety and Efficacy Study of Allogeneic Human Dental Pulp Mesenchymal Stem Cells to Treat Severe COVID-19 Patients</t>
  </si>
  <si>
    <t>Safety and Efficacy Study of Allogeneic Human Dental Pulp Mesenchymal Stem Cells to Treat Severe Pneumonia of COVID-19:a Single-center, Prospective, Randomised Clinical Trial</t>
  </si>
  <si>
    <t>https://clinicaltrials.gov/show/NCT04336254</t>
  </si>
  <si>
    <t>Prof. Qingsong Ye, PhD,DDS;Qingsong Ye, PhD,DDS;Chenliang Zhou, PhD</t>
  </si>
  <si>
    <t>;qingsongye@foxmail.com;</t>
  </si>
  <si>
    <t>;+8615858242516;+86 027 88041919</t>
  </si>
  <si>
    <t>Center for Regenerative Medicine, Renmin Hospital of Wuhan University;</t>
  </si>
  <si>
    <t xml:space="preserve">
&lt;br&gt;        Inclusion Criteria:
&lt;br&gt;
&lt;br&gt;          1. Aged 18-65 years;
&lt;br&gt;
&lt;br&gt;          2. Voluntarily participate in this clinical trial and sign off "informed consent form";
&lt;br&gt;
&lt;br&gt;          3. Diagnosed with severe pneumonia of COVID: respiratory</t>
  </si>
  <si>
    <t>Biological: allogeneic human dental pulp stem cells (BSH BTC &amp; Utooth BTC);Other: Intravenous saline injection (Placebo)</t>
  </si>
  <si>
    <t>TTCI</t>
  </si>
  <si>
    <t>NCT04334434</t>
  </si>
  <si>
    <t>Telerehabilitation in Individuals Over 65 Years of Age Having Social Isolation Due to Coronavirus (Covid-19)</t>
  </si>
  <si>
    <t>Investigation Of The Effectiveness Of The Telerehabilitation Applied To Individuals Over The Age Of 65 Who Experience Social Isolation At Houses Due To The Coronavirus (Covid-19) Pandemic</t>
  </si>
  <si>
    <t>Kubra Koce, MSc PT</t>
  </si>
  <si>
    <t>https://clinicaltrials.gov/show/NCT04334434</t>
  </si>
  <si>
    <t>Ayse zengin alpozgen;Ayse Zengin AlpÃ¶zgen, Ass.Prof.PhD</t>
  </si>
  <si>
    <t>azengin@istanbul.edu.tr;azengin@istanbul.edu.tr</t>
  </si>
  <si>
    <t>+902128663700;+902128663700</t>
  </si>
  <si>
    <t xml:space="preserve">
&lt;br&gt;        Inclusion Criteria:
&lt;br&gt;
&lt;br&gt;          -  Being 65 years old and over
&lt;br&gt;
&lt;br&gt;          -  Being in social isolation due to the coronavirus epidemic.
&lt;br&gt;
&lt;br&gt;          -  Spending at least 1 week at home different from routine life.
&lt;br&gt;
&lt;b</t>
  </si>
  <si>
    <t>Telerehabilitation</t>
  </si>
  <si>
    <t>Other: Telerehabilitation</t>
  </si>
  <si>
    <t>Physical Activity Scale for the Elderly;Nottingham Health Profile;Loneliness Scale for the Elderly</t>
  </si>
  <si>
    <t>NCT04335097</t>
  </si>
  <si>
    <t>Sensor Based Vital Signs Monitoring of Covid 19 Patients During Home Isolation</t>
  </si>
  <si>
    <t>Sensor Based Vital Signs Monitoring of Patients With Clinical Manifestation of Covid 19 Disease During Home Isolation, a Randomized Feasibility Study</t>
  </si>
  <si>
    <t>HSC19</t>
  </si>
  <si>
    <t>Lars Wik</t>
  </si>
  <si>
    <t>https://clinicaltrials.gov/show/NCT04335097</t>
  </si>
  <si>
    <t>Lars Wik, MD;Lars Wik, MD</t>
  </si>
  <si>
    <t>;lars.wik@medisin.uio.no</t>
  </si>
  <si>
    <t>;91728966</t>
  </si>
  <si>
    <t>Oslo University Hospital;</t>
  </si>
  <si>
    <t xml:space="preserve">
&lt;br&gt;        Inclusion Criteria:
&lt;br&gt;
&lt;br&gt;          -  Valid informed consent.
&lt;br&gt;
&lt;br&gt;          -  All Covid 19 positive patients age =18 years who are under care at home for Covid 19
&lt;br&gt;             infection.
&lt;br&gt;
&lt;br&gt;          -  Patients with typic</t>
  </si>
  <si>
    <t>Device: Biosensors</t>
  </si>
  <si>
    <t>Stop home isolation;NEWS score</t>
  </si>
  <si>
    <t>NCT04336215</t>
  </si>
  <si>
    <t>Rutgers COVID-19 Cohort Study</t>
  </si>
  <si>
    <t>Cohort Study of SARS-CoV-2 Incidence, Transmission, and Disease Severity in Healthcare Workers</t>
  </si>
  <si>
    <t>Rutgers, The State University of New Jersey</t>
  </si>
  <si>
    <t>https://clinicaltrials.gov/show/NCT04336215</t>
  </si>
  <si>
    <t>Jeffrey L Carson, MD;Reynold A Panettieri, MD;Jeffrey L Carson, MD</t>
  </si>
  <si>
    <t>;;jeffrey.carson@rutgers.edu</t>
  </si>
  <si>
    <t>;;732-235-7122</t>
  </si>
  <si>
    <t>Rutgers Biomedical Health Sciences;Rutgers Institute for Translational Medicine and Science;</t>
  </si>
  <si>
    <t xml:space="preserve">
&lt;br&gt;        Inclusion Criteria:
&lt;br&gt;
&lt;br&gt;          -  20 years and older
&lt;br&gt;
&lt;br&gt;          -  Hospital and RBHS healthcare workers who have regular direct patient contact (=3
&lt;br&gt;             patients/shift) in emergency rooms or inpatient settings that</t>
  </si>
  <si>
    <t>Coronavirus;SARS-CoV-2</t>
  </si>
  <si>
    <t>Other: Non-Interventional</t>
  </si>
  <si>
    <t>Prevalence;Incidence</t>
  </si>
  <si>
    <t>NCT04336774</t>
  </si>
  <si>
    <t>CAPTION AI to Minimize Risk of COVID Exposure</t>
  </si>
  <si>
    <t>Use of Caption AI to Perform a Clinically Indicated Transthoracic Echocardiogram in Patients Being Evaluated for or Positive for COVID-19</t>
  </si>
  <si>
    <t>CAPTION AI</t>
  </si>
  <si>
    <t>https://clinicaltrials.gov/show/NCT04336774</t>
  </si>
  <si>
    <t>Sreekanth Vemulapallli, MD;Kristine Arges, BSN;Kristine Arges, BSN</t>
  </si>
  <si>
    <t>;kristine.arges@duke.edu;kristine.arges@duke.edu</t>
  </si>
  <si>
    <t>;919-668-0927;919-668-0927</t>
  </si>
  <si>
    <t xml:space="preserve">
&lt;br&gt;        Inclusion Criteria:
&lt;br&gt;
&lt;br&gt;          -  Patients who consent to participating in the study or Physician discretion that
&lt;br&gt;             information to be gained is important to the patient
&lt;br&gt;
&lt;br&gt;          -  Patients =18 years old
&lt;br&gt;
</t>
  </si>
  <si>
    <t>Device: Caption AI</t>
  </si>
  <si>
    <t>Time to acquire images as measured by time stamps;Percent of patient echos that provide an automated (AI) LVEF (left ventricular ejection fraction);Percent of patient echos that are not interpretable</t>
  </si>
  <si>
    <t>NCT04336332</t>
  </si>
  <si>
    <t>Randomized Comparison of Combination Azithromycin and Hydroxychloroquine vs. Hydroxychloroquine Alone for the Treatment of Confirmed COVID-19</t>
  </si>
  <si>
    <t>https://clinicaltrials.gov/show/NCT04336332</t>
  </si>
  <si>
    <t>Sabiha Hussain, MD;Steven K. Libutti, MD, FACS;Sabiha Hussain, MD</t>
  </si>
  <si>
    <t>;;hussaisa@rwjms.rutgers.edu</t>
  </si>
  <si>
    <t>;;732-235-7840</t>
  </si>
  <si>
    <t>Rutgers, The State University of New Jersey;Rutgers Cancer Institute of New Jersey;</t>
  </si>
  <si>
    <t xml:space="preserve">
&lt;br&gt;        Inclusion Criteria:
&lt;br&gt;
&lt;br&gt;          -  Patients with proven SARS-CoV-2 infection by an accepted assay with symptoms
&lt;br&gt;             consistent with COVID-19
&lt;br&gt;
&lt;br&gt;          -  Ability to measure and quantify viral load by quantitative </t>
  </si>
  <si>
    <t>SARS-CoV-2;COVID-19</t>
  </si>
  <si>
    <t>Combination Product: Hydroxychloroquine Sulfate + Azithromycin;Drug: Hydroxychloroquine Sulfate</t>
  </si>
  <si>
    <t>Changes in patients viral load;Second evaluation of changes in patients viral load</t>
  </si>
  <si>
    <t>NCT04337008</t>
  </si>
  <si>
    <t>Renin Angiotesnin System - CoronaVirus</t>
  </si>
  <si>
    <t>SRA-COV</t>
  </si>
  <si>
    <t>Assistance Publique Hopitaux De Marseille</t>
  </si>
  <si>
    <t>https://clinicaltrials.gov/show/NCT04337008</t>
  </si>
  <si>
    <t xml:space="preserve">Allocation: Non-Randomized. Intervention model: Parallel Assignment. Primary purpose: Diagnostic. Masking: None (Open Label). </t>
  </si>
  <si>
    <t>Emilie Garrido-Pradalie;FranÃ§ois Silhol, MD;Francois Silhol, MD</t>
  </si>
  <si>
    <t>;francois.silhol@ap-hm.fr;francois.silhol@ap-hm.fr</t>
  </si>
  <si>
    <t>ASSISTANCE PUBLIQUE HÃ”PITAUX de MARSEILLE;</t>
  </si>
  <si>
    <t xml:space="preserve">
&lt;br&gt;        Inclusion Criteria:
&lt;br&gt;
&lt;br&gt;        Covid + Patients hospitalized in conventionnal hospitalisation Patients hospitalized in
&lt;br&gt;        intensive care secondary to COVID-19 : Patient under invasive mechanical ventilation
&lt;br&gt;
&lt;br&gt;          -</t>
  </si>
  <si>
    <t>Other: blood draw</t>
  </si>
  <si>
    <t>overactivity of the renin / aldosterone system</t>
  </si>
  <si>
    <t>NCT04336657</t>
  </si>
  <si>
    <t>Corona-Like Illness: Did we Got it Before WHO Announcement of the Disease?</t>
  </si>
  <si>
    <t>COVID-19-Like Illness: Did we Have Unusual Severe Respiratory Tract Infections October-December 2019 Before WHO Announcement ?</t>
  </si>
  <si>
    <t>https://clinicaltrials.gov/show/NCT04336657</t>
  </si>
  <si>
    <t>8 Years</t>
  </si>
  <si>
    <t>Aliae Mohamed-Hussein;Aliae AR Mohamed-Hussein</t>
  </si>
  <si>
    <t>aliaehussein@aun.edu.eg;aliaehussein@gmail.com</t>
  </si>
  <si>
    <t>01222302352;+201222302352</t>
  </si>
  <si>
    <t xml:space="preserve">
&lt;br&gt;        Inclusion Criteria:
&lt;br&gt;
&lt;br&gt;          -  All subject except excluded group
&lt;br&gt;
&lt;br&gt;        Exclusion Criteria:
&lt;br&gt;
&lt;br&gt;          -  subject diagnosed as COVID-19 positive and their contacts
&lt;br&gt;      </t>
  </si>
  <si>
    <t>Other: Questionnaire;Diagnostic Test: IgG</t>
  </si>
  <si>
    <t>Measure frequency of people suffered from unusual flu-like symptoms before December 2019</t>
  </si>
  <si>
    <t>NCT04336904</t>
  </si>
  <si>
    <t>Clinical Study To Evaluate The Performance And Safety Of Favipiravir in COVID-19</t>
  </si>
  <si>
    <t>A Multi-center, Randomized, Double-blind, Placebo-controlled, Phase III Clinical Study Evaluating the Efficacy and Safety of Favipiravir in the Treatment of Patients With COVID-19-Moderate Type</t>
  </si>
  <si>
    <t>Giuliano Rizzardini</t>
  </si>
  <si>
    <t>https://clinicaltrials.gov/show/NCT04336904</t>
  </si>
  <si>
    <t>Giuliano Rizzardini, Md</t>
  </si>
  <si>
    <t>ASST Fatebenefratelli Sacco</t>
  </si>
  <si>
    <t xml:space="preserve">
&lt;br&gt;        Inclusion Criteria:
&lt;br&gt;
&lt;br&gt;          1. Voluntarily participating in the clinical study; fully understanding and being fully
&lt;br&gt;             informed of the study and having signed the Informed Consent Form (ICF); willingness
&lt;br&gt;         </t>
  </si>
  <si>
    <t>Drug: Favipiravir;Other: Placebo</t>
  </si>
  <si>
    <t>Time from randomization to clinical recovery</t>
  </si>
  <si>
    <t>NCT04336956</t>
  </si>
  <si>
    <t>Covid-19 Pediatric Observatory</t>
  </si>
  <si>
    <t>PANDOR</t>
  </si>
  <si>
    <t>Centre Hospitalier Intercommunal Creteil</t>
  </si>
  <si>
    <t>https://clinicaltrials.gov/show/NCT04336956</t>
  </si>
  <si>
    <t>Corinne Levy, MD</t>
  </si>
  <si>
    <t>corinne.levy@activ-france.fr</t>
  </si>
  <si>
    <t xml:space="preserve">
&lt;br&gt;        Inclusion Criteria:
&lt;br&gt;
&lt;br&gt;          -  Children &lt; 18 years old
&lt;br&gt;
&lt;br&gt;          -  Admitted in French pediatric wards
&lt;br&gt;
&lt;br&gt;          -  With a confirmed COVID-19 infection. ( on Nasal and pharyngeal swab specimens or blood
&lt;br&gt;      </t>
  </si>
  <si>
    <t>Other: hospitalized children with Covid19</t>
  </si>
  <si>
    <t>Percentage of children with severe or critical form.</t>
  </si>
  <si>
    <t>NCT04337216</t>
  </si>
  <si>
    <t>Mavrilimumab to Reduce Progression of Acute Respiratory Failure in Patients With Severe COVID-19 Pneumonia and Systemic Hyper-inflammation</t>
  </si>
  <si>
    <t>Virginia Commonwealth University</t>
  </si>
  <si>
    <t>https://clinicaltrials.gov/show/NCT04337216</t>
  </si>
  <si>
    <t>Antonio Abbate, MD, PhD</t>
  </si>
  <si>
    <t xml:space="preserve">
&lt;br&gt;        Inclusion Criteria:
&lt;br&gt;
&lt;br&gt;          -  Documented COVID19 pneumonia (positive SARS-CoV2 test, bilateral abnormalities/
&lt;br&gt;             infiltrates on chest x-ray or computed tomography, active fever or documented fever
&lt;br&gt;             wi</t>
  </si>
  <si>
    <t>Drug: Mavrilimumab</t>
  </si>
  <si>
    <t>Time to resolution of fever</t>
  </si>
  <si>
    <t>NCT04337151</t>
  </si>
  <si>
    <t>Blood Titanium Analysis of Patients With MAGEC Spine Rods in the COVID-19 Environment</t>
  </si>
  <si>
    <t>Royal National Orthopaedic Hospital NHS Trust</t>
  </si>
  <si>
    <t>https://clinicaltrials.gov/show/NCT04337151</t>
  </si>
  <si>
    <t>Harry Hothi, PhD</t>
  </si>
  <si>
    <t>harry.hothi@nhs.net</t>
  </si>
  <si>
    <t>+44 (0) 20 8909 5847?</t>
  </si>
  <si>
    <t xml:space="preserve">
&lt;br&gt;        Inclusion Criteria:
&lt;br&gt;
&lt;br&gt;          -  Patients that have been treated with, and still have, a MAGEC rod.
&lt;br&gt;
&lt;br&gt;        Exclusion Criteria:
&lt;br&gt;
&lt;br&gt;          -  Patients that do not have a MAGEC rod implant.
&lt;br&gt;      </t>
  </si>
  <si>
    <t>MAGEC Rod</t>
  </si>
  <si>
    <t>Device: MAGEC Spine Rod;Diagnostic Test: Titanium blood test</t>
  </si>
  <si>
    <t>Titanium level</t>
  </si>
  <si>
    <t>NCT04337190</t>
  </si>
  <si>
    <t>Impact of Angiotensin II Receptor Blockers Treatment in Patients With COVID 19 (COVID-ARA2)</t>
  </si>
  <si>
    <t>Impact of Previous Treatment With Angiotensin II Receptor Blockers in Patients With SARS-Cov2 Infection Admitted to the Intensive Care Unit on Survival and Severity of the Disease (COVID-ARA2)</t>
  </si>
  <si>
    <t>COVID-ARA2</t>
  </si>
  <si>
    <t>https://clinicaltrials.gov/show/NCT04337190</t>
  </si>
  <si>
    <t>Pierre Asfar, MD, PhD;Pierre Asfar, MD, PhD;Julien Demiselle, M.D.</t>
  </si>
  <si>
    <t>;piasfar@chu-angers.fr;julien.demiselle@chu-angers.fr</t>
  </si>
  <si>
    <t>;+33241355865;33 (0)241355865</t>
  </si>
  <si>
    <t>CHU Angers, service de mÃ©decine intensive rÃ©animation;</t>
  </si>
  <si>
    <t xml:space="preserve">
&lt;br&gt;        Inclusion Criteria:
&lt;br&gt;
&lt;br&gt;          -  admission to the intensive care unit,
&lt;br&gt;
&lt;br&gt;          -  with a proven COVID infection, responsible for acute respiratory failure
&lt;br&gt;
&lt;br&gt;          -  agree with participation to the study.
&lt;br&gt;
&lt;</t>
  </si>
  <si>
    <t>COVID;Acute Respiratory Distress Syndrome</t>
  </si>
  <si>
    <t>Biological: blood sampling</t>
  </si>
  <si>
    <t>ACE2 level change over time</t>
  </si>
  <si>
    <t>NCT04337047</t>
  </si>
  <si>
    <t>Assessment of Distress in Crisis Situations During COVID-19</t>
  </si>
  <si>
    <t>Wefight</t>
  </si>
  <si>
    <t>https://clinicaltrials.gov/show/NCT04337047</t>
  </si>
  <si>
    <t xml:space="preserve">
&lt;br&gt;        Inclusion Criteria:
&lt;br&gt;
&lt;br&gt;          -  Age &gt; 18 years old
&lt;br&gt;
&lt;br&gt;               -  Collection of the subject's non-opposition
&lt;br&gt;
&lt;br&gt;               -  Patient registration on Vik breast, Vik asthma, Vik migraine, Vik depression
&lt;br&gt;
&lt;b</t>
  </si>
  <si>
    <t>Other: questionnaire assesment</t>
  </si>
  <si>
    <t>quantify and qualify distress over a large population in times of pandemic crisis.</t>
  </si>
  <si>
    <t>NCT04337320</t>
  </si>
  <si>
    <t>Evaluation of Postnatal Outcomes of Covid 19 Positive Mothers Newborns</t>
  </si>
  <si>
    <t>Postnatal Outcomes of Covid 19 Positive Mothers Newborns</t>
  </si>
  <si>
    <t>https://clinicaltrials.gov/show/NCT04337320</t>
  </si>
  <si>
    <t>15 Minutes</t>
  </si>
  <si>
    <t xml:space="preserve">
&lt;br&gt;        Inclusion Criteria:
&lt;br&gt;
&lt;br&gt;          -  from covid 19 positive mothers
&lt;br&gt;
&lt;br&gt;          -  newborn mothers had not other condition or illness
&lt;br&gt;
&lt;br&gt;        Exclusion Criteria:
&lt;br&gt;
&lt;br&gt;          -  from covid 19 negative mothers
&lt;br&gt;
&lt;</t>
  </si>
  <si>
    <t>Covid19;Newborn Morbidity</t>
  </si>
  <si>
    <t>Other: newborns from covid 19 positive mothers</t>
  </si>
  <si>
    <t>Evaluation of apgar status of newborns from covid 19 positive mothers</t>
  </si>
  <si>
    <t>NCT04337502</t>
  </si>
  <si>
    <t>Clinical and Radiomic Model of COVID-19</t>
  </si>
  <si>
    <t>A Clinical and Radiological Model to Predict the Prognosis for COVID-19 Patients</t>
  </si>
  <si>
    <t>Maastricht University</t>
  </si>
  <si>
    <t>https://clinicaltrials.gov/show/NCT04337502</t>
  </si>
  <si>
    <t xml:space="preserve">
&lt;br&gt;        Inclusion Criteria:
&lt;br&gt;
&lt;br&gt;          -  confirmed COVID-19 patients by high-throughput sequencing or real-time
&lt;br&gt;             reverse-transcriptase polymerase-chain-reaction (RT-PCR) assay for nasal and
&lt;br&gt;             pharyngeal swab sp</t>
  </si>
  <si>
    <t>Coronavirus;Machine Learning</t>
  </si>
  <si>
    <t>Diagnostic Test: Machine learning model</t>
  </si>
  <si>
    <t>Predictive performance</t>
  </si>
  <si>
    <t>NCT04335136</t>
  </si>
  <si>
    <t>APN01-COVID-19</t>
  </si>
  <si>
    <t>Apeiron Biologics</t>
  </si>
  <si>
    <t>https://clinicaltrials.gov/show/NCT04335136</t>
  </si>
  <si>
    <t>Austria;Denmark;Germany;Austria;Denmark;Germany</t>
  </si>
  <si>
    <t>Sonja HÃ¶ller, Dr.;Henning Bundgaard, Prof. Dr. med.</t>
  </si>
  <si>
    <t>sonja.hoeller@apeiron-biologics.com;</t>
  </si>
  <si>
    <t>43 1 865 65 77 128;</t>
  </si>
  <si>
    <t>;The Capital Region's Unit of Inherited Cardiac Diseases Faculty of Health and Medical Sciences University of Copenhagen Rigshospitalet, University of Copenhagen</t>
  </si>
  <si>
    <t xml:space="preserve">
&lt;br&gt;        Inclusion Criteria:
&lt;br&gt;
&lt;br&gt;          1. Hospitalized male or female
&lt;br&gt;
&lt;br&gt;          2. Diagnosed to be COVID-19 POSITIV
&lt;br&gt;
&lt;br&gt;          3. Signed Inform Consent Form
&lt;br&gt;
&lt;br&gt;        Exclusion Criteria:
&lt;br&gt;
&lt;br&gt;          1. Any patie</t>
  </si>
  <si>
    <t>Drug: RhACE2 APN01;Drug: Physiological saline solution</t>
  </si>
  <si>
    <t>Cause of death or invasive mechanical ventilation</t>
  </si>
  <si>
    <t>NCT04336345</t>
  </si>
  <si>
    <t>Outcomes of Patients With COVID-19 in the Intensive Care Unit</t>
  </si>
  <si>
    <t>Outcomes of Patients With COVID-19 in the Intensive Care Unit: A National Observational Study (Mexico COVID-19 ICU Study)</t>
  </si>
  <si>
    <t>MexCOVID-19</t>
  </si>
  <si>
    <t>Instituto Nacional de Ciencias Medicas y Nutricion Salvador Zubiran</t>
  </si>
  <si>
    <t>https://clinicaltrials.gov/show/NCT04336345</t>
  </si>
  <si>
    <t>Silvio A. Ã‘amendys-Silva, MD, MSc;Guillermo Dominguez-Cherit, MD;Eduardo Rivero-Sigarroa, MD;Silvio A. Ã‘amendys-Silva, MD, MSc</t>
  </si>
  <si>
    <t>;;;snamendys@gmail.com</t>
  </si>
  <si>
    <t>;;;+52 55 54870900</t>
  </si>
  <si>
    <t>Instituto Nacional de Ciencias Medicas y Nutricion Salvador Zubiran;Instituto Nacional de Ciencias Medicas y Nutricion Salvador Zubiran;Instituto Nacional de Ciencias Medicas y Nutricion Salvador Zubiran;</t>
  </si>
  <si>
    <t xml:space="preserve">
&lt;br&gt;        Inclusion Criteria:
&lt;br&gt;
&lt;br&gt;          -  Confirmed case: Critically ill patient who meets the operational definition of a
&lt;br&gt;             suspected case and who has a confirmed diagnosis by the National Network of Public
&lt;br&gt;             He</t>
  </si>
  <si>
    <t>Coronavirus Infections;COVID-19;Viral Pneumonia Human Coronavirus</t>
  </si>
  <si>
    <t>Hospital mortality</t>
  </si>
  <si>
    <t>NCT04337359</t>
  </si>
  <si>
    <t>Ruxolitinib Managed Access Program (MAP) for Patients Diagnosed With Severe/Very Severe COVID-19 Illness</t>
  </si>
  <si>
    <t>Novartis Pharmaceuticals</t>
  </si>
  <si>
    <t>https://clinicaltrials.gov/show/NCT04337359</t>
  </si>
  <si>
    <t>6 Years</t>
  </si>
  <si>
    <t>Novartis Pharmaceuticals;Novartis Pharmaceuticals</t>
  </si>
  <si>
    <t>;novartis.email@novartis.com</t>
  </si>
  <si>
    <t>;41613241111</t>
  </si>
  <si>
    <t>Novartis Pharmaceuticals;</t>
  </si>
  <si>
    <t xml:space="preserve">
&lt;br&gt;        Inclusion Criteria:
&lt;br&gt;
&lt;br&gt;        Patients eligible for inclusion in this Treatment Plan have to meet all of the following
&lt;br&gt;        criteria:
&lt;br&gt;
&lt;br&gt;        Written patient informed consent or assent must be obtained prior to start of</t>
  </si>
  <si>
    <t>Severe/Very Severe COVID-19 Illness</t>
  </si>
  <si>
    <t>NCT04337996</t>
  </si>
  <si>
    <t>Dynamic Evaluation of COVID-19 Diagnostic Tests</t>
  </si>
  <si>
    <t>TRODVID-19</t>
  </si>
  <si>
    <t>Tourcoing Hospital</t>
  </si>
  <si>
    <t>https://clinicaltrials.gov/show/NCT04337996</t>
  </si>
  <si>
    <t>Pierre PATOZ, PharmD;Barthelemy LAFONDESMURS, MD;Pierre PATOZ, PharmD</t>
  </si>
  <si>
    <t>;;ppatoz@ch-tourcoing.fr</t>
  </si>
  <si>
    <t>;;0320694540</t>
  </si>
  <si>
    <t>CH Tourcoing;CH Tourcoing;</t>
  </si>
  <si>
    <t xml:space="preserve">
&lt;br&gt;        Inclusion Criteria:
&lt;br&gt;
&lt;br&gt;          -  patients hospitalized with suspected SARS-CoV-2 (COVID-19) infection
&lt;br&gt;
&lt;br&gt;          -  Eligible for different sampling methods
&lt;br&gt;
&lt;br&gt;          -  Beneficiary subject affiliated or entitled to a</t>
  </si>
  <si>
    <t>Diagnostic Test: COVID-19 diagnostic test</t>
  </si>
  <si>
    <t>Positive or negative character of the three tests;Positive or negative character of the three tests</t>
  </si>
  <si>
    <t>NCT04337541</t>
  </si>
  <si>
    <t>Reduction in COVID-19 Infection Using Surgical Facial Masks Outside the Healthcare System</t>
  </si>
  <si>
    <t>Rigshospitalet, Denmark</t>
  </si>
  <si>
    <t>https://clinicaltrials.gov/show/NCT04337541</t>
  </si>
  <si>
    <t xml:space="preserve"> ; ; ; ; ; </t>
  </si>
  <si>
    <t>Henrik Ullum, Prof., DMSc;Kasper Karmark Iversen, Prof., DMSc;Thomas Benfield, Prof., DMSc;Christian Torp-Pedersen, Prof., DMSc;Henning Bundgaard, Prof., DMSc;Henning Bundgaard, Prof., DMSc</t>
  </si>
  <si>
    <t>;;;;henning.bundgaard@regionh.dk;henning.bundgaard@regionh.dk</t>
  </si>
  <si>
    <t>;;;;+4526112290;+4526112290</t>
  </si>
  <si>
    <t>Rigshospitalet, Denmark;Herlev Hospital;Hvidovre University Hospital;NordsjÃ¦llands Hospital;</t>
  </si>
  <si>
    <t xml:space="preserve">
&lt;br&gt;        Inclusion Criteria:
&lt;br&gt;
&lt;br&gt;          -  Older than 18 years of age and without symptoms associated with corona-virus (or
&lt;br&gt;             previously tested positive for corona).
&lt;br&gt;
&lt;br&gt;          -  Participant is outside their home more t</t>
  </si>
  <si>
    <t>Other: Surgical facial mask</t>
  </si>
  <si>
    <t>Reduction in COVID-19 infection frequency</t>
  </si>
  <si>
    <t>NCT04337762</t>
  </si>
  <si>
    <t>Beat COVID-19 - Observational Trial</t>
  </si>
  <si>
    <t>A Virtual Observational Protocol to Gain Longitudinal Data in Participants to Help Understand COVID-19 Spread and Disease Progression</t>
  </si>
  <si>
    <t>JUPITER</t>
  </si>
  <si>
    <t>Beat COVID LLC</t>
  </si>
  <si>
    <t>https://clinicaltrials.gov/show/NCT04337762</t>
  </si>
  <si>
    <t>Rama Jager, M.D.</t>
  </si>
  <si>
    <t>rjager@beatcovidtrial.com</t>
  </si>
  <si>
    <t>(708) 620-4608</t>
  </si>
  <si>
    <t xml:space="preserve">
&lt;br&gt;        Inclusion Criteria:
&lt;br&gt;
&lt;br&gt;          1. Adults residing in the United States aged 18 years or older proficient in
&lt;br&gt;             understanding and reading the English language who wish to participate in the fight
&lt;br&gt;             against </t>
  </si>
  <si>
    <t>Health Outcomes</t>
  </si>
  <si>
    <t>NCT04336384</t>
  </si>
  <si>
    <t>Impact of Covid-19 in Congenital Heart Disease</t>
  </si>
  <si>
    <t>Impact of Covid-19 in Congenital Heart Disease - COVID-CHD</t>
  </si>
  <si>
    <t>COVID-CHD</t>
  </si>
  <si>
    <t>University Hospital, Montpellier</t>
  </si>
  <si>
    <t>https://clinicaltrials.gov/show/NCT04336384</t>
  </si>
  <si>
    <t>Pascal AMEDRO, MD-PhD;Pascal AMEDRO, MD-PhD;Pascal AMEDRO, MD-PHD</t>
  </si>
  <si>
    <t>;p-amedro@chu-montpellier.fr;p-amedro@chu-montpellier.fr</t>
  </si>
  <si>
    <t>;04 67 33 66 43;467336643</t>
  </si>
  <si>
    <t>UH MONTPELLIER;</t>
  </si>
  <si>
    <t xml:space="preserve">
&lt;br&gt;        Inclusion criteria:
&lt;br&gt;
&lt;br&gt;          -  Patient with CHD as defined in the international classification ACC-CHD
&lt;br&gt;
&lt;br&gt;          -  Covid-19 infection over the study period
&lt;br&gt;
&lt;br&gt;        Exclusion criteria:
&lt;br&gt;
&lt;br&gt;        - Patient w</t>
  </si>
  <si>
    <t>Congenital Heart Disease;Covid-19</t>
  </si>
  <si>
    <t>Prevalence of Covid-19 infection in the overall CHD population</t>
  </si>
  <si>
    <t>NCT04336410</t>
  </si>
  <si>
    <t>Safety, Tolerability and Immunogenicity of INO-4800 for COVID-19 in Healthy Volunteers</t>
  </si>
  <si>
    <t>Phase 1 Open-label Study to Evaluate the Safety, Tolerability and Immunogenicity of INO-4800, a Prophylactic Vaccine Against SARS-CoV-2, Administered Intradermally Followed by Electroporation in Healthy Volunteers</t>
  </si>
  <si>
    <t>Inovio Pharmaceuticals</t>
  </si>
  <si>
    <t>https://clinicaltrials.gov/show/NCT04336410</t>
  </si>
  <si>
    <t>ShuPing Yang, MD, PhD;Inovio Call Center</t>
  </si>
  <si>
    <t>;clinical.trials@inovio.com</t>
  </si>
  <si>
    <t>;(267) 440-4237</t>
  </si>
  <si>
    <t>Inovio Pharmaceuticals;</t>
  </si>
  <si>
    <t xml:space="preserve">
&lt;br&gt;        Inclusion Criteria:
&lt;br&gt;
&lt;br&gt;          -  Judged to be healthy by the Investigator on the basis of medical history, physical
&lt;br&gt;             examination and vital signs performed at screening.
&lt;br&gt;
&lt;br&gt;          -  Able and willing to comply</t>
  </si>
  <si>
    <t>Drug: INO-4800;Device: CELLECTRAÂ® 2000</t>
  </si>
  <si>
    <t>Percentage of Participants with Adverse Events (AEs);Percentage of Participants with Administration (Injection) Site Reactions;Percentage of Participants with Adverse Events of Special Interest (AESIs);Change from Baseline in Antigen-Specific Binding Anti</t>
  </si>
  <si>
    <t>NCT04338074</t>
  </si>
  <si>
    <t>TXA and Corona Virus 2019 (COVID19) in Outpatients</t>
  </si>
  <si>
    <t>Exploratory Studies of the Effect of Tranexamic Acid Treatment on the Progression of COVID19 in Outpatients</t>
  </si>
  <si>
    <t>TCOutpatient</t>
  </si>
  <si>
    <t>University of Alabama at Birmingham</t>
  </si>
  <si>
    <t>https://clinicaltrials.gov/show/NCT04338074</t>
  </si>
  <si>
    <t>Timothy J Ness, MD PhD;Timothy J Ness, MD PhD;Timothy J Ness</t>
  </si>
  <si>
    <t>;tness@uabmc.edu;tness@uabmc.edu</t>
  </si>
  <si>
    <t>;2059079743;205-907-9743</t>
  </si>
  <si>
    <t>University of Alabama at Birmingham;</t>
  </si>
  <si>
    <t xml:space="preserve">
&lt;br&gt;        Inclusion Criteria:
&lt;br&gt;
&lt;br&gt;          -  Positive COVID-19 test
&lt;br&gt;
&lt;br&gt;          -  Outpatient
&lt;br&gt;
&lt;br&gt;          -  Age &gt;/= 19 y.o.
&lt;br&gt;
&lt;br&gt;        Exclusion Criteria:
&lt;br&gt;
&lt;br&gt;          -  Allergic reaction to tranexamic acid
&lt;br&gt;
&lt;br&gt; </t>
  </si>
  <si>
    <t>Drug: Tranexamic acid tablets;Drug: Placebo oral tablet</t>
  </si>
  <si>
    <t>NCT04338100</t>
  </si>
  <si>
    <t>Point Of Care UltraSonography for Risk-stratification of COVID-19 Patients</t>
  </si>
  <si>
    <t>Point Of Care UltraSonography to Perform Risk-stratification of Patients With Suspected or Confirmed COVID-19 - POCUSCO Study</t>
  </si>
  <si>
    <t>POCUSCO</t>
  </si>
  <si>
    <t>https://clinicaltrials.gov/show/NCT04338100</t>
  </si>
  <si>
    <t>Philippe LE CONTE, Pr;Thomas FLAMENT, Dr;Louis SOULAT, Pr;Nicolas MARJANOVIC, Dr;Francis COUTURAUD, Dr;Laure BAUDIN, Dr;Karim TAZAROURTE, Pr;Thomas DELOMAS, Dr;Luc-Marie JOLY, Pr;FranÃ§ois MORIN, Dr</t>
  </si>
  <si>
    <t>;;;;;;;;;Francois.Morin@chu-angers.fr</t>
  </si>
  <si>
    <t>;;;;;;;;;33 (0)2 41 35 00 81</t>
  </si>
  <si>
    <t>University Hospital of Nantes;University Hospital of Tours;University Hospital of Rennes;University Hospital of Poitiers;University Hospital of Brest;Hospital of Cholet;Hospices Civils de Lyon (University Hospital of Lyon);Hospital of Saint-LÃ´;University</t>
  </si>
  <si>
    <t xml:space="preserve">
&lt;br&gt;        Inclusion Criteria:
&lt;br&gt;
&lt;br&gt;          -  Patient with COVID-19 confirmed by positive RT-PCR or considered as probable by the
&lt;br&gt;             in-charge physician,
&lt;br&gt;
&lt;br&gt;          -  =18 years old,
&lt;br&gt;
&lt;br&gt;          -  Not requiring respi</t>
  </si>
  <si>
    <t>COVID;Coronavirus Infection</t>
  </si>
  <si>
    <t>Procedure: Follow-up at 14 days</t>
  </si>
  <si>
    <t>Risk of unfavourable outcome at D14</t>
  </si>
  <si>
    <t>NCT04337983</t>
  </si>
  <si>
    <t>Hemodynamic Characteristics of Patients With SARS-CoV-2</t>
  </si>
  <si>
    <t>Hemodynamic Characteristics of Patients With SARS-CoV-2: PiCCOVID Study</t>
  </si>
  <si>
    <t>PiCCOVID</t>
  </si>
  <si>
    <t>Bicetre Hospital</t>
  </si>
  <si>
    <t>https://clinicaltrials.gov/show/NCT04337983</t>
  </si>
  <si>
    <t>Xavier Monnet, MD.PhD</t>
  </si>
  <si>
    <t>xavier.monnet@aphp.fr</t>
  </si>
  <si>
    <t>+33 01 45 21 35 39</t>
  </si>
  <si>
    <t xml:space="preserve">
&lt;br&gt;        Inclusion Criteria:
&lt;br&gt;
&lt;br&gt;          -  Confirmed or suspected SARS-Cov2 cases
&lt;br&gt;
&lt;br&gt;          -  Patients admitted to ICU, defined as a unit in which patients can receive
&lt;br&gt;             vasopressors.
&lt;br&gt;
&lt;br&gt;          -  Monitored by</t>
  </si>
  <si>
    <t>Coronavirus;SARS-CoV-2;COVID-19;Acute Respiratory Distress Syndrome;Shock;Acute Circulatory Failure;Left Ventricular Dysfunction;Fluid Overload</t>
  </si>
  <si>
    <t>Device: Transpulmonary thermodilution;Device: Echocardiography</t>
  </si>
  <si>
    <t>Body temperature;Blood pressure;Pulse (heart rate);Respiratory rate;Data provided by transpulmonary thermodilution-CI;Data provided by transpulmonary thermodilution-GEDV;Data provided by transpulmonary thermodilution-EVLW;Data provided by transpulmonary t</t>
  </si>
  <si>
    <t>NCT04338828</t>
  </si>
  <si>
    <t>Nitric Oxide Inhalation Therapy for COVID-19 Infections in the ED</t>
  </si>
  <si>
    <t>Nitric Oxide Inhalation Therapy for COVID-19 Infections in the Emergency Department</t>
  </si>
  <si>
    <t>NO COV-ED</t>
  </si>
  <si>
    <t>https://clinicaltrials.gov/show/NCT04338828</t>
  </si>
  <si>
    <t>N. Stuart Harris, MD, MFA;N. Stuart Harris, MD, MFA</t>
  </si>
  <si>
    <t>nsharris@mgh.harvard.edu;nsharris@mgh.harvard.edu</t>
  </si>
  <si>
    <t>617-724-3290;617-724-3290</t>
  </si>
  <si>
    <t xml:space="preserve">
&lt;br&gt;        Inclusion Criteria:
&lt;br&gt;
&lt;br&gt;          -  Age = 18 years old
&lt;br&gt;
&lt;br&gt;          -  Presentation to the ED with respiratory symptoms likely caused by COVID-19
&lt;br&gt;
&lt;br&gt;          -  Patient displays at least one of the following
&lt;br&gt;
&lt;br&gt;      </t>
  </si>
  <si>
    <t>Drug: Nitric Oxide Gas;Other: Inhaled Supplemental Oxygen</t>
  </si>
  <si>
    <t>Rates of return visits to the ED</t>
  </si>
  <si>
    <t>NCT04336761</t>
  </si>
  <si>
    <t>Prevalence of Covid-19 in Children Admitted to Paediatric Emergency Departments During the Pandemic Period in France</t>
  </si>
  <si>
    <t>INCOVPED</t>
  </si>
  <si>
    <t>https://clinicaltrials.gov/show/NCT04336761</t>
  </si>
  <si>
    <t>FranÃ§ois Dubos, MD,PhD;FranÃ§ois DUBOS, MD,PhD</t>
  </si>
  <si>
    <t>;francois.dubos@chru-lille.fr</t>
  </si>
  <si>
    <t>;020445982</t>
  </si>
  <si>
    <t xml:space="preserve">
&lt;br&gt;        Inclusion Criteria:
&lt;br&gt;
&lt;br&gt;          -  1st Line Consultation in Pediatric Emergencies
&lt;br&gt;
&lt;br&gt;          -  All reasons for consultation during working hours
&lt;br&gt;
&lt;br&gt;          -  Informed and written consent of a parent holder (only 1 aut</t>
  </si>
  <si>
    <t>Coronavirus;COVID;Infection Viral</t>
  </si>
  <si>
    <t>Diagnostic Test: nasopharyngeal swab</t>
  </si>
  <si>
    <t>Prevalence of positivity of COVID-19 virus measured by rt-PCR</t>
  </si>
  <si>
    <t>NCT04336787</t>
  </si>
  <si>
    <t>Physical Activity Level, Stress Level, Sleep Quality in Pregnant Women During Covid-19 Quarantine</t>
  </si>
  <si>
    <t>Determination Of Physical Activity, Sleep And Stress Level Of Pregnant Women In The Covid-19 Quarantine Period</t>
  </si>
  <si>
    <t>Istanbul KÃ¼ltÃ¼r University</t>
  </si>
  <si>
    <t>https://clinicaltrials.gov/show/NCT04336787</t>
  </si>
  <si>
    <t>Ayse Zengin AlpÃ¶zgen, assistant professor;Ayse Zengin AlpÃ¶zgen, Assistant Professor</t>
  </si>
  <si>
    <t>azengin@istanbul.edu.tr;</t>
  </si>
  <si>
    <t>(212) 866 37 00 43144;</t>
  </si>
  <si>
    <t xml:space="preserve">
&lt;br&gt;        Inclusion Criteria:
&lt;br&gt;
&lt;br&gt;          -  Volunteer to participate in the study
&lt;br&gt;
&lt;br&gt;          -  Being pregnant
&lt;br&gt;
&lt;br&gt;          -  Aged between 18 - 45
&lt;br&gt;
&lt;br&gt;          -  To understand Turkish
&lt;br&gt;
&lt;br&gt;          -  Spend most of th</t>
  </si>
  <si>
    <t>Covid-19;Coronavirus Infection;Pregnancy Related</t>
  </si>
  <si>
    <t>Other: Survey</t>
  </si>
  <si>
    <t>International Physical Activity Questionnaire;Pittsburgh Sleep Quality Index;Perceived Stress Scale;Numerical Pain Rating Scale</t>
  </si>
  <si>
    <t>NCT04338347</t>
  </si>
  <si>
    <t>CAP-1002 in Severe COVID-19 Disease</t>
  </si>
  <si>
    <t>CAP-1002 Treatment in Patients With Severe COVID-19 and in Critical Condition as Indicated by Life Support Measurements</t>
  </si>
  <si>
    <t>Capricor Inc.</t>
  </si>
  <si>
    <t>https://clinicaltrials.gov/show/NCT04338347</t>
  </si>
  <si>
    <t>Raj Makkar, MD;Siegfried Rogy, PhD;Mitch Gheoghiu, MD</t>
  </si>
  <si>
    <t>;srogy@capricor.com;Mitch.Gheorghiu@cshs.org</t>
  </si>
  <si>
    <t>;818-618-5774;310-423-6152</t>
  </si>
  <si>
    <t>Cedars-Sinai Medical Center, Los Angeles, CA 90048;</t>
  </si>
  <si>
    <t xml:space="preserve">
&lt;br&gt;        Inclusion Criteria:
&lt;br&gt;
&lt;br&gt;          1. Male or female subjects at least 18 years of age at time of consent
&lt;br&gt;
&lt;br&gt;          2. Confirmed COVID-19 infection by clinical diagnosis and laboratory testing
&lt;br&gt;
&lt;br&gt;          3. In critical co</t>
  </si>
  <si>
    <t>Biological: CAP-1002 Allogeneic Cardiosphere-Derived Cells</t>
  </si>
  <si>
    <t>NCT04338672</t>
  </si>
  <si>
    <t>The Impact of the Covid-19 Outbreak on Emergency Room Attendances of Surgical Patients</t>
  </si>
  <si>
    <t>The Impact of the Coronavirus Disease 2019 (Covid-19) Outbreak on Emergency Room Attendances of Surgical Patients at a Tertiary Medical Center</t>
  </si>
  <si>
    <t>Sheba Medical Center</t>
  </si>
  <si>
    <t>https://clinicaltrials.gov/show/NCT04338672</t>
  </si>
  <si>
    <t>Roi Anteby, MD;Roi Anteby, MD</t>
  </si>
  <si>
    <t>roi.anteby@sheba.health.gov.il;roi.anteby@sheba.health.gov.il</t>
  </si>
  <si>
    <t>19293011120;+972545882207</t>
  </si>
  <si>
    <t xml:space="preserve">
&lt;br&gt;        Inclusion Criteria:
&lt;br&gt;
&lt;br&gt;          -  All patients visiting the ER of Sheba Medical Center between January 1 - March 31 in
&lt;br&gt;             the following years: 2017, 2018, 2019, 2020
&lt;br&gt;
&lt;br&gt;        Exclusion Criteria:
&lt;br&gt;
&lt;br&gt;        </t>
  </si>
  <si>
    <t>Emergency Service, Hospital;General Surgery</t>
  </si>
  <si>
    <t>Other: COVID-19 Pandemic</t>
  </si>
  <si>
    <t>Rates of emergency visits needing surgical consult;The ratio of severe presentations to non-severe presentations</t>
  </si>
  <si>
    <t>NCT04339712</t>
  </si>
  <si>
    <t>Personalised Immunotherapy for SARS-CoV-2 (COVID-19) Associated With Organ Dysfunction</t>
  </si>
  <si>
    <t>Efficiency in Management of Organ Dysfunction Associated With Infection by the Novel SARS-CoV-2 Virus (COVID-19) Through a Personalized Immunotherapy Approach: the ESCAPE Clinical Trial</t>
  </si>
  <si>
    <t>ESCAPE</t>
  </si>
  <si>
    <t>Hellenic Institute for the Study of Sepsis</t>
  </si>
  <si>
    <t>https://clinicaltrials.gov/show/NCT04339712</t>
  </si>
  <si>
    <t xml:space="preserve">Allocation: Non-Randomized. Intervention model: Factorial Assignment. Primary purpose: Treatment. Masking: None (Open Label). </t>
  </si>
  <si>
    <t>Apostolos Armaganidis, MD, PhD;Evangelos Giamarellos-Bourboulis, MD, PhD</t>
  </si>
  <si>
    <t>;egiamarel@med.uoa.gr</t>
  </si>
  <si>
    <t>;+302107480662</t>
  </si>
  <si>
    <t>National Kapodistrian University of Athens, Medical School;</t>
  </si>
  <si>
    <t xml:space="preserve">
&lt;br&gt;        Inclusion Criteria:
&lt;br&gt;
&lt;br&gt;          -  Age equal to or above 18 years
&lt;br&gt;
&lt;br&gt;          -  Male or female gender
&lt;br&gt;
&lt;br&gt;          -  In case of women, unwillingness to remain pregnant during the study period.
&lt;br&gt;
&lt;br&gt;          -  Writt</t>
  </si>
  <si>
    <t>COVID-19;Virus Diseases;Macrophage Activation Syndrome;Corona Virus Infection</t>
  </si>
  <si>
    <t>Drug: Anakinra;Drug: Tocilizumab</t>
  </si>
  <si>
    <t>Increase of pO2/FiO2 ratio;Improvement of lung involvement measurements;Change of baseline total sequential organ failure assessment (SOFA) score</t>
  </si>
  <si>
    <t>NCT04340349</t>
  </si>
  <si>
    <t>Low-dose Hydroxychloroquine and Bromhexine: a Novel Regimen for COVID-19 Prophylaxis in Healthcare Professionals</t>
  </si>
  <si>
    <t>HCQINRLGII</t>
  </si>
  <si>
    <t>Instituto Nacional de Rehabilitacion</t>
  </si>
  <si>
    <t>https://clinicaltrials.gov/show/NCT04340349</t>
  </si>
  <si>
    <t xml:space="preserve">
&lt;br&gt;        Inclusion Criteria:
&lt;br&gt;
&lt;br&gt;        â€¢ Health Care workers with high exposure to COVID-19 patients
&lt;br&gt;
&lt;br&gt;        Exclusion Criteria:
&lt;br&gt;
&lt;br&gt;          -  Allergy to hydroxychloroquine or bromhexine
&lt;br&gt;
&lt;br&gt;          -  History of bone </t>
  </si>
  <si>
    <t>Hydroxychloroquine;Antimalarials;Enzyme Inhibitors;Antirheumatic Agents</t>
  </si>
  <si>
    <t>Drug: Hydroxychloroquine Sulfate;Drug: Bromhexine 8 MG</t>
  </si>
  <si>
    <t>Polymerase chain reaction assay (PCR) negative at day 60.;Polymerase chain reaction assay (PCR) negative at day 30.;Polymerase chain reaction assay (PCR) negative at day 0 plus negative serological panel for COVID-19 antibodies at enrolment.</t>
  </si>
  <si>
    <t>NCT04338932</t>
  </si>
  <si>
    <t>COVID-19 and Deep Venous Thrombosis</t>
  </si>
  <si>
    <t>COVID-19 and Deep Venous Thrombosis: a Cross-sectional Study</t>
  </si>
  <si>
    <t>https://clinicaltrials.gov/show/NCT04338932</t>
  </si>
  <si>
    <t>Bjorn Stessel, Dr</t>
  </si>
  <si>
    <t>bjorn.stessel@jessazh.be</t>
  </si>
  <si>
    <t xml:space="preserve">
&lt;br&gt;        Inclusion Criteria:
&lt;br&gt;
&lt;br&gt;          -  12 intubated and mechanically ventilated COVID-19 patients admitted to the ICU at a
&lt;br&gt;             single time point (29/03/2020).
&lt;br&gt;
&lt;br&gt;        Exclusion Criteria:
&lt;br&gt;
&lt;br&gt;          -  None
&lt;br</t>
  </si>
  <si>
    <t>COVID-19;Deep Vein Thrombosis (DVT)/Thrombophlebitis</t>
  </si>
  <si>
    <t>to investigate the prevalence and identify possible risk factors of the occurrence of a DVT in these patients at the ICU.</t>
  </si>
  <si>
    <t>NCT04338945</t>
  </si>
  <si>
    <t>Impact of Pandemic COVID-19 on Surgical Specialities Residents in Italy</t>
  </si>
  <si>
    <t>Impact of Pandemic COVID-19 on Surgical Specialities Residents in Italy: an Italian Polispecialistic Society of Young Surgeons (S.P.I.G.C.) Survey</t>
  </si>
  <si>
    <t>Ospedale Policlinico San Martino</t>
  </si>
  <si>
    <t>https://clinicaltrials.gov/show/NCT04338945</t>
  </si>
  <si>
    <t xml:space="preserve">
&lt;br&gt;        Inclusion Criteria:
&lt;br&gt;
&lt;br&gt;        - Residents in the following surgical specialities: cardiothoracic surgery, colon and
&lt;br&gt;        rectal surgery, general surgery, gynecology and obstetrics, gynecologic oncology,
&lt;br&gt;        neurological </t>
  </si>
  <si>
    <t>Behavioral: COVID-surgRES questionaire</t>
  </si>
  <si>
    <t>Measure of the impact of COVID Emergency on surgical specialist training programs</t>
  </si>
  <si>
    <t>NCT04338958</t>
  </si>
  <si>
    <t>Ruxolitinib in Covid-19 Patients With Defined Hyperinflammation</t>
  </si>
  <si>
    <t>A Phase-II Clinical Trial for First Line Treatment of Stage II/III Covid-19 Patients to Treat Hyperinflammation</t>
  </si>
  <si>
    <t>RuxCoFlam</t>
  </si>
  <si>
    <t>Prof. Dr. med. Andreas Hochhaus</t>
  </si>
  <si>
    <t>https://clinicaltrials.gov/show/NCT04338958</t>
  </si>
  <si>
    <t>Andreas Hochhaus, Prof. Dr.;Andreas Hochhaus, Prof. Dr.;Andreas Hochhaus, Prof. Dr.</t>
  </si>
  <si>
    <t>;ruxcoflam@med.uni-jena.de;ruxcoflam@med.uni-jena.de</t>
  </si>
  <si>
    <t>;+49 3641;+49 3641</t>
  </si>
  <si>
    <t>University Hospital Jena;</t>
  </si>
  <si>
    <t xml:space="preserve">
&lt;br&gt;        Inclusion Criteria:
&lt;br&gt;
&lt;br&gt;          -  1. Patient or guardian must provide written informed consent (and assent if
&lt;br&gt;             applicable) before any study assessment is performed.
&lt;br&gt;
&lt;br&gt;          -  2. Male and female patients age</t>
  </si>
  <si>
    <t>Drug: Ruxolitinib 10 MG</t>
  </si>
  <si>
    <t>overall response rate in reversal of hyperinflammation</t>
  </si>
  <si>
    <t>NCT04338698</t>
  </si>
  <si>
    <t>Hydroxychloroquine, Oseltamivir and Azithromycin for the Treatment of COVID-19 Infection: An RCT</t>
  </si>
  <si>
    <t>Pakistan Randomized and Observational Trial to Evaluate Coronavirus Treatment</t>
  </si>
  <si>
    <t>PROTECT</t>
  </si>
  <si>
    <t>Shehnoor Azhar</t>
  </si>
  <si>
    <t>https://clinicaltrials.gov/show/NCT04338698</t>
  </si>
  <si>
    <t>Javed Akram, FRCP;Shehnoor Azhar, MPH</t>
  </si>
  <si>
    <t>;shehnoor.azhar@gmail.com</t>
  </si>
  <si>
    <t>;+92 321 4090221</t>
  </si>
  <si>
    <t>University of Health Sciences Lahore;</t>
  </si>
  <si>
    <t xml:space="preserve">
&lt;br&gt;        Inclusion Criteria:
&lt;br&gt;
&lt;br&gt;          1. Confirmed SARS-CoV-2 (COVID-19) infection by a positive test result
&lt;br&gt;
&lt;br&gt;          2. Either gender
&lt;br&gt;
&lt;br&gt;          3. Symptomatic for example fever, dry Cough, difficulty to breathe
&lt;br&gt;
&lt;br&gt; </t>
  </si>
  <si>
    <t>Drug: Hydroxychloroquine;Drug: Oseltamivir;Drug: Azithromycin</t>
  </si>
  <si>
    <t>Laboratory Result;Clinical Outcome</t>
  </si>
  <si>
    <t>NCT04338906</t>
  </si>
  <si>
    <t>Combination Therapy With Camostat Mesilate + Hydroxychloroquine for COVID-19</t>
  </si>
  <si>
    <t>Evaluation of the Efficacy and Safety of Camostat Mesilate + Hydroxychloroquine Combination Therapy in Hospitalized Patients With Moderate COVID-19 Infection</t>
  </si>
  <si>
    <t>CLOCC</t>
  </si>
  <si>
    <t>https://clinicaltrials.gov/show/NCT04338906</t>
  </si>
  <si>
    <t xml:space="preserve">
&lt;br&gt;        Inclusion Criteria:
&lt;br&gt;
&lt;br&gt;          -  Participants =18 years of age with SARS-CoV-2 infection confirmed by PCR before
&lt;br&gt;             randomization
&lt;br&gt;
&lt;br&gt;          -  Willing and able to provide written informed consent
&lt;br&gt;
&lt;br&gt;     </t>
  </si>
  <si>
    <t>Drug: Camostat Mesilate;Drug: Placebo;Drug: Hydroxychloroquine</t>
  </si>
  <si>
    <t>Not hospitalized</t>
  </si>
  <si>
    <t>NCT04337346</t>
  </si>
  <si>
    <t>Evaluation of Covid 19 Anxiety in Endometriosis Patients</t>
  </si>
  <si>
    <t>Endometriosis Patients Covid 19 Anxiety</t>
  </si>
  <si>
    <t>https://clinicaltrials.gov/show/NCT04337346</t>
  </si>
  <si>
    <t xml:space="preserve">
&lt;br&gt;        Inclusion Criteria:
&lt;br&gt;
&lt;br&gt;          -  endometriosis patients
&lt;br&gt;
&lt;br&gt;          -  no psychiatric illness
&lt;br&gt;
&lt;br&gt;          -  no antidepressant use
&lt;br&gt;
&lt;br&gt;        Exclusion Criteria:
&lt;br&gt;
&lt;br&gt;          -  women who had not endometrios</t>
  </si>
  <si>
    <t>Endometriosis;Covid19</t>
  </si>
  <si>
    <t>Covid 19 Anxiety levels in Endometriosis Patients</t>
  </si>
  <si>
    <t>NCT04337489</t>
  </si>
  <si>
    <t>Remote Monitoring Use In Cases Of Suspected COVID-19 (Coronavirus)</t>
  </si>
  <si>
    <t>REmote MOniToring usE in Suspected Cases of COVID-19 (Coronavirus): REMOTE-COVID Trial</t>
  </si>
  <si>
    <t>REMOTE-COVID</t>
  </si>
  <si>
    <t>https://clinicaltrials.gov/show/NCT04337489</t>
  </si>
  <si>
    <t>95 Years</t>
  </si>
  <si>
    <t>Ara Darzi, Prof;Fahad M Iqbal, MBChB (hons)</t>
  </si>
  <si>
    <t>;f.iqbal@imperial.ac.uk</t>
  </si>
  <si>
    <t>;07588550244</t>
  </si>
  <si>
    <t>Institute of Global Health Innovation;</t>
  </si>
  <si>
    <t xml:space="preserve">
&lt;br&gt;        Inclusion Criteria:
&lt;br&gt;
&lt;br&gt;          -  Aged 18 years or over.
&lt;br&gt;
&lt;br&gt;          -  Able to provide written consent.
&lt;br&gt;
&lt;br&gt;        Exclusion Criteria:
&lt;br&gt;
&lt;br&gt;          -  Any participants that withdraw their consent.
&lt;br&gt;
&lt;br&gt;        </t>
  </si>
  <si>
    <t>Device: SensiumVitals wearable sensor</t>
  </si>
  <si>
    <t>Deterioration resulting in healthcare review</t>
  </si>
  <si>
    <t>NCT04337788</t>
  </si>
  <si>
    <t>Gerontological Telemonitoring of Older Adults Living in Nursing Homes With COVID-19 Disease</t>
  </si>
  <si>
    <t>Gerontological Telemonitoring of Older Adults Living in Nursing Homes With Symptoms of Confirmed or Probable COVID-19 Disease</t>
  </si>
  <si>
    <t>COVIDeHPAD</t>
  </si>
  <si>
    <t>University Hospital, Limoges</t>
  </si>
  <si>
    <t>https://clinicaltrials.gov/show/NCT04337788</t>
  </si>
  <si>
    <t>Achille TCHALLA, MD</t>
  </si>
  <si>
    <t>achille.tchalla@chu-limoges.fr</t>
  </si>
  <si>
    <t>+33 5 55 05 86 26</t>
  </si>
  <si>
    <t xml:space="preserve">
&lt;br&gt;        Inclusion Criteria:
&lt;br&gt;
&lt;br&gt;          -  Nursing home resident with Covid disease RT-PCR or Chest CT or rapid test
&lt;br&gt;
&lt;br&gt;          -  Nursing home resident with Covid-19 disease symptoms :
&lt;br&gt;
&lt;br&gt;          -  fever
&lt;br&gt;
&lt;br&gt;          - </t>
  </si>
  <si>
    <t>Other: telehealth applications</t>
  </si>
  <si>
    <t>Impact of Gerontological telemonitoring on healthcare management for older adults living in Nursing Homes with symptoms of confirmed or probable COVID-19 disease (Death within 30 days).</t>
  </si>
  <si>
    <t>NCT04341012</t>
  </si>
  <si>
    <t>Breath Analysis Based Disease Biomarkers of COVID-19 and Other Diseases</t>
  </si>
  <si>
    <t>Development of a Breath Analysis Test for Disease Diagnosis and Prognosis</t>
  </si>
  <si>
    <t>https://clinicaltrials.gov/show/NCT04341012</t>
  </si>
  <si>
    <t>Tushar Patel;Robert Brannock;Robert Brannock</t>
  </si>
  <si>
    <t>;brannock.robert@mayo.edu;brannock.robert@mayo.edu</t>
  </si>
  <si>
    <t>;904-953-2000;904-953-2000</t>
  </si>
  <si>
    <t>Mayo Clinic;</t>
  </si>
  <si>
    <t xml:space="preserve">
&lt;br&gt;        Inclusion Criteria:
&lt;br&gt;
&lt;br&gt;          -  Able to provide informed consent
&lt;br&gt;
&lt;br&gt;        Exclusion Criteria:
&lt;br&gt;
&lt;br&gt;          -  None
&lt;br&gt;      </t>
  </si>
  <si>
    <t>Liver Diseases;Liver Cancer;COVID19</t>
  </si>
  <si>
    <t>Diagnostic Test: Collection of breath sample</t>
  </si>
  <si>
    <t>Utility of breath profiles for disease diagnosis or prognosis;Breath volatile organic compound profiles</t>
  </si>
  <si>
    <t>NCT04341038</t>
  </si>
  <si>
    <t>Clinical Trial to Evaluate Methylprednisolone Pulses and Tacrolimus in Patients With COVID-19 Lung Injury</t>
  </si>
  <si>
    <t>Open Randomized Single Centre Clinical Trial to Evaluate Methylprednisolone Pulses and Tacrolimus in Patients With Severe Lung Injury Secondary to COVID-19</t>
  </si>
  <si>
    <t>TACROVID</t>
  </si>
  <si>
    <t>Hospital Universitari de Bellvitge</t>
  </si>
  <si>
    <t>https://clinicaltrials.gov/show/NCT04341038</t>
  </si>
  <si>
    <t>Xavier Corbella, MD, PhD;Xavier Solanich, MD;Xavier Solanich, MD</t>
  </si>
  <si>
    <t>;xsolanich@bellvitgehospital.cat;xsolanich@bellvitgehospital.cat</t>
  </si>
  <si>
    <t>;0034 932607500;0034 932607500</t>
  </si>
  <si>
    <t>Hospital Universitari de Bellvige;</t>
  </si>
  <si>
    <t xml:space="preserve">
&lt;br&gt;        Inclusion Criteria:
&lt;br&gt;
&lt;br&gt;          -  COVID-19 infection confirmed by PCR
&lt;br&gt;
&lt;br&gt;          -  New onset radiological infiltrates
&lt;br&gt;
&lt;br&gt;          -  Respiratory failure (PaO2 / FiO2 &lt;300 or satO2 / FiO2 &lt;220)
&lt;br&gt;
&lt;br&gt;          -  PCR</t>
  </si>
  <si>
    <t>COVID-19;Lung Injury</t>
  </si>
  <si>
    <t>Drug: Tacrolimus;Drug: Methylprednisolone</t>
  </si>
  <si>
    <t>Time to reach clinical stability</t>
  </si>
  <si>
    <t>NCT04337918</t>
  </si>
  <si>
    <t>Nitric Oxide Releasing Solutions to Prevent and Treat Mild/Moderate COVID-19 Infection</t>
  </si>
  <si>
    <t>Multi-Center, Randomized, Controlled, Phase II Clinical Efficacy Study Evaluating Nitric Oxide Releasing Solution Treatment for the Prevention and Treatment of COVID-19 in Healthcare Workers and Individuals at Risk of Infection</t>
  </si>
  <si>
    <t>NOCOVID</t>
  </si>
  <si>
    <t>Sanotize Research and Development corp.</t>
  </si>
  <si>
    <t>https://clinicaltrials.gov/show/NCT04337918</t>
  </si>
  <si>
    <t>Jeremy Road, MD;Chris Miller, Ph.D.</t>
  </si>
  <si>
    <t>;chris@sanotize.com</t>
  </si>
  <si>
    <t>;778-899-0607</t>
  </si>
  <si>
    <t>Vancouver Coastal Health;</t>
  </si>
  <si>
    <t xml:space="preserve">
&lt;br&gt;        Prevention Study Inclusion Criteria:
&lt;br&gt;
&lt;br&gt;          1. Capable of understanding and providing signed informed consent and ability to adhere
&lt;br&gt;             to the requirements and restrictions of this protocol;
&lt;br&gt;
&lt;br&gt;          2. Men </t>
  </si>
  <si>
    <t>Drug: NORS (Nitric Oxide Releasing Solution);Drug: NORS (Nitric Oxide Releasing Solution)</t>
  </si>
  <si>
    <t>Prevention Study: Measure the effect of NORS on the prevention of COVID-19 infection among health care professionals at risk of exposure to COVID-19;Treatment Sub Study: Measure the efficacy of NORS at reducing the progression of COVID- 19</t>
  </si>
  <si>
    <t>NCT04338009</t>
  </si>
  <si>
    <t>Elimination or Prolongation of ACE Inhibitors and ARB in Coronavirus Disease 2019</t>
  </si>
  <si>
    <t>The Randomized Elimination or Prolongation of Angiotensin Converting Enzyme Inhibitors and Angiotensin Receptor Blockers in Coronavirus Disease 2019</t>
  </si>
  <si>
    <t>REPLACECOVID</t>
  </si>
  <si>
    <t>University of Pennsylvania</t>
  </si>
  <si>
    <t>https://clinicaltrials.gov/show/NCT04338009</t>
  </si>
  <si>
    <t>Julio A Chirinos</t>
  </si>
  <si>
    <t>juliochi@pennmedicine.upenn.edu</t>
  </si>
  <si>
    <t>215-573-6606</t>
  </si>
  <si>
    <t xml:space="preserve">
&lt;br&gt;        Inclusion Criteria:
&lt;br&gt;
&lt;br&gt;          1. Age 18 years or older
&lt;br&gt;
&lt;br&gt;          2. Hospitalization with a suspected diagnosis of COVID-19, based on: (a) A compatible
&lt;br&gt;             clinical presentation with a positive laboratory test fo</t>
  </si>
  <si>
    <t>Other: Discontinuation of ARB/ACEI;Other: Continuation of ARB/ACEI</t>
  </si>
  <si>
    <t>Hierarchical composite endpoint</t>
  </si>
  <si>
    <t>NCT04339387</t>
  </si>
  <si>
    <t>COVID-19 Risk Stratification</t>
  </si>
  <si>
    <t>Brigham and Women's Hospital</t>
  </si>
  <si>
    <t>https://clinicaltrials.gov/show/NCT04339387</t>
  </si>
  <si>
    <t>David Levine, MD;David M Levine, MD MPH MA</t>
  </si>
  <si>
    <t>dmlevine@bwh.harvard.edu;dmlevine@bwh.harvard.edu</t>
  </si>
  <si>
    <t>617-732-7063;617-732-7063</t>
  </si>
  <si>
    <t xml:space="preserve">
&lt;br&gt;        Inclusion Criteria:
&lt;br&gt;
&lt;br&gt;          -  Positive reverse transcription polymerase chain reaction for severe acute respiratory
&lt;br&gt;             syndrome coronavirus 2
&lt;br&gt;
&lt;br&gt;          -  Age 18 and older
&lt;br&gt;
&lt;br&gt;        Exclusion Criteria</t>
  </si>
  <si>
    <t>Coronavirus;Coronavirus Sars-Associated as Cause of Disease Classified Elsewhere</t>
  </si>
  <si>
    <t>Suitable for discharge</t>
  </si>
  <si>
    <t>NCT04339608</t>
  </si>
  <si>
    <t>Max COVID19- Study</t>
  </si>
  <si>
    <t>A Prospective, Longitudinal, Observational Study of Healthcare Workers and the General Population to Watch for Flu-like Symptoms in Suspicion of COVID 19</t>
  </si>
  <si>
    <t>Max Healthcare Insititute Limited</t>
  </si>
  <si>
    <t>https://clinicaltrials.gov/show/NCT04339608</t>
  </si>
  <si>
    <t>India</t>
  </si>
  <si>
    <t>Sujeet Jha, MRCP (U.K);Sujeet Jha, MRCP (U.K);Samreen Siddiqui, PhD</t>
  </si>
  <si>
    <t>;sujeet.jha@maxhealthcare.com;samreensiddiqui@maxhealthcare.com</t>
  </si>
  <si>
    <t>;+919910609000;+919582865898</t>
  </si>
  <si>
    <t>Max Healthcare;</t>
  </si>
  <si>
    <t xml:space="preserve">
&lt;br&gt;        Inclusion Criteria:
&lt;br&gt;
&lt;br&gt;          -  Indian males and females currently living in India, OR
&lt;br&gt;
&lt;br&gt;          -  All the employees of Max Super Speciality Hospital, New Delhi, India
&lt;br&gt;
&lt;br&gt;        Exclusion Criteria:
&lt;br&gt;
&lt;br&gt;        </t>
  </si>
  <si>
    <t>COVID-19 positive case</t>
  </si>
  <si>
    <t>NCT04339322</t>
  </si>
  <si>
    <t>Characteristics and Outcome of Coronavirus Disease 2019 (COVID-19) in Egypt</t>
  </si>
  <si>
    <t>Characteristics and Outcome of COVID-19 Among Egyptian Patients</t>
  </si>
  <si>
    <t>https://clinicaltrials.gov/show/NCT04339322</t>
  </si>
  <si>
    <t xml:space="preserve">
&lt;br&gt;        Inclusion Criteria:
&lt;br&gt;
&lt;br&gt;          -  Patients with diagnosis of Covid-19 .
&lt;br&gt;
&lt;br&gt;        Exclusion Criteria:
&lt;br&gt;
&lt;br&gt;          -  Patients refuse to participate in the study
&lt;br&gt;      </t>
  </si>
  <si>
    <t>Characteristics Diseases;Outcome, Fatal</t>
  </si>
  <si>
    <t>Radiological features of Coronavirus Disease 2019 (COVID-19) cohort;Laboratory data of included Coronavirus Disease 2019 (COVID-19) cohort;Clinical manifestations of Coronavirus Disease 2019 (COVID-19);Demographics of Coronavirus Disease 2019 (COVID-19) i</t>
  </si>
  <si>
    <t>NCT04339660</t>
  </si>
  <si>
    <t>Clinical Research of Human Mesenchymal Stem Cells in the Treatment of COVID-19 Pneumonia</t>
  </si>
  <si>
    <t>https://clinicaltrials.gov/show/NCT04339660</t>
  </si>
  <si>
    <t>Yan Liu, MD;Yan Liu, MD</t>
  </si>
  <si>
    <t>447822853@qq.com;447822853@qq.com</t>
  </si>
  <si>
    <t>+8613387517458;+8613387517458</t>
  </si>
  <si>
    <t>Blood oxygen saturation;The immune function (TNF-a ?IL-1ÃŸ?IL-6?TGF-ÃŸ?IL-8?PCT?CRP)</t>
  </si>
  <si>
    <t>NCT04338360</t>
  </si>
  <si>
    <t>Expanded Access to Convalescent Plasma for the Treatment of Patients With COVID-19</t>
  </si>
  <si>
    <t>https://clinicaltrials.gov/show/NCT04338360</t>
  </si>
  <si>
    <t>Michael Joyner, MD;Michael Joyner, MD</t>
  </si>
  <si>
    <t>;USCOVIDplasma@mayo.edu</t>
  </si>
  <si>
    <t>;507-255-4288</t>
  </si>
  <si>
    <t xml:space="preserve">
&lt;br&gt;        Inclusion Criteria:
&lt;br&gt;
&lt;br&gt;          -  Age at least 18 years
&lt;br&gt;
&lt;br&gt;          -  Laboratory confirmed diagnosis of infection with SARS-CoV-2
&lt;br&gt;
&lt;br&gt;          -  Admitted to an acute care facility for the treatment of COVID-19 complicat</t>
  </si>
  <si>
    <t>Biological: COVID-19 convalescent plasma</t>
  </si>
  <si>
    <t>NCT04338568</t>
  </si>
  <si>
    <t>Screening COVID-19 by Point-of-care Lung Ultrasound: a Validation Study</t>
  </si>
  <si>
    <t>Accuracy and Inter-observer Variability of Lung Ultrasound in COVID-19 Pneumonia</t>
  </si>
  <si>
    <t>SCOUT</t>
  </si>
  <si>
    <t>Hasselt University</t>
  </si>
  <si>
    <t>https://clinicaltrials.gov/show/NCT04338568</t>
  </si>
  <si>
    <t xml:space="preserve">Allocation: Non-Randomized. Intervention model: Single Group Assignment. Primary purpose: Diagnostic. Masking: None (Open Label). </t>
  </si>
  <si>
    <t>Michiel Thomeer, MD,PhD;Michiel J Thomeer, MD,PhD;Michiel J Thomeer, MD, PhD</t>
  </si>
  <si>
    <t>;michiel.thomeer@zol.be;michiel.thomeer@zol.be</t>
  </si>
  <si>
    <t>;+3289327171;+3289327171</t>
  </si>
  <si>
    <t>Ziekenhuis Oost-Limburg;</t>
  </si>
  <si>
    <t xml:space="preserve">
&lt;br&gt;        Inclusion Criteria:
&lt;br&gt;
&lt;br&gt;          1. high probability CT thorax or chest X-ray for viral pneumonia within five days of the
&lt;br&gt;             day of inclusion
&lt;br&gt;
&lt;br&gt;          2. positive COVID-19 nasopharyngeal swab within 10 days of in</t>
  </si>
  <si>
    <t>COVID-19 Pneumonia;Lung Ultrasound</t>
  </si>
  <si>
    <t>Accuracy of the diagnosis of interstitial syndrome by lung ultrasound;Inter-observer variability</t>
  </si>
  <si>
    <t>NCT04339634</t>
  </si>
  <si>
    <t>Simulation of Risk of Adverse Drug Events Associated With the Initiation of Drugs Repurposed for the Treatment of COVID-19 in Frail Elderly Adults With Polypharmacy</t>
  </si>
  <si>
    <t>Tabula Rasa HealthCare</t>
  </si>
  <si>
    <t>https://clinicaltrials.gov/show/NCT04339634</t>
  </si>
  <si>
    <t>Veronique Michaud, PhD</t>
  </si>
  <si>
    <t xml:space="preserve">
&lt;br&gt;        Inclusion Criteria:
&lt;br&gt;
&lt;br&gt;          -  Patient enrolled in a PACE organization during the implementation period;
&lt;br&gt;
&lt;br&gt;          -  PACE organization contractually receiving pharmacy services from CareKinesis;
&lt;br&gt;
&lt;br&gt;        Exclusion</t>
  </si>
  <si>
    <t>COVID;Drug Effect;Drug Interaction;Adverse Drug Event</t>
  </si>
  <si>
    <t>Other: Simulation of Repurposed Drugs for COVID-19</t>
  </si>
  <si>
    <t>To determine the Medication Risk Score of de-identified PACE's participants using their current drug regimen.;To simulate the Medication Risk Score following the addition of different repurposed drugs against COVID-19 to their current drug regimen.;To com</t>
  </si>
  <si>
    <t>NCT04339816</t>
  </si>
  <si>
    <t>Azithromycin Added to Hydrochloroquine in Patients Admitted to Intensive Care With COVID-19: Randomised Controlled Trial</t>
  </si>
  <si>
    <t>Azithromycin Added to Hydrochloroquine in Patients Admitted to Intensive Care Due to Coronavirus Disease 2019 (COVID-19)- Randomised Controlled Trial</t>
  </si>
  <si>
    <t>AZIQUINE-ICU</t>
  </si>
  <si>
    <t>Frantisek Duska, MD, PhD</t>
  </si>
  <si>
    <t>https://clinicaltrials.gov/show/NCT04339816</t>
  </si>
  <si>
    <t xml:space="preserve">
&lt;br&gt;        Inclusion Criteria:
&lt;br&gt;
&lt;br&gt;          -  Adult (&gt;18 years) within 24 hours of admission to intensive care unit with proven or
&lt;br&gt;             suspected COVID-19 infection. For the purpose of this study, intensive care unit is
&lt;br&gt;          </t>
  </si>
  <si>
    <t>COVID-19;Respiratory Failure</t>
  </si>
  <si>
    <t>Drug: Azithromycin;Drug: Hydroxychloroquine;Drug: Placebo</t>
  </si>
  <si>
    <t>Proportion of alive patients free off mechanical ventilation</t>
  </si>
  <si>
    <t>NCT04341441</t>
  </si>
  <si>
    <t>Will Hydroxychloroquine Impede or Prevent COVID-19</t>
  </si>
  <si>
    <t>Will Hydroxychloroquine Impede or Prevent COVID-19: WHIP COVID-19 Study</t>
  </si>
  <si>
    <t>WHIP COVID-19</t>
  </si>
  <si>
    <t>Henry Ford Health System</t>
  </si>
  <si>
    <t>https://clinicaltrials.gov/show/NCT04341441</t>
  </si>
  <si>
    <t>William W O'Neill, MD;Dee Dee Wang, MD;Dee Dee Wang, MD;Dee Dee Wang, MD</t>
  </si>
  <si>
    <t>;;whipcovid19@hfhs.org;whipcovid19@hfhs.org</t>
  </si>
  <si>
    <t>;;313-574-2651;313-574-2651</t>
  </si>
  <si>
    <t>Henry Ford Health System;Henry Ford Health System;</t>
  </si>
  <si>
    <t xml:space="preserve">
&lt;br&gt;        Inclusion Criteria:
&lt;br&gt;
&lt;br&gt;          1. Participant is willing and able to provide informed consent.
&lt;br&gt;
&lt;br&gt;          2. Participant is 18-75 years of age.
&lt;br&gt;
&lt;br&gt;          3. Participant does not have symptoms of respiratory infection,</t>
  </si>
  <si>
    <t>COVID-19;Coronavirus;Coronavirus Infections;SARS-CoV 2</t>
  </si>
  <si>
    <t>Drug: Hydroxychloroquine - Daily Dosing;Drug: Hydroxychloroquine - Weekly Dosing;Other: Placebo oral tablet;Diagnostic Test: Monitoring Visit - Baseline;Diagnostic Test: Monitoring Visit - Week 4;Diagnostic Test: Monitoring Visit - Week 8;Other: Weekly As</t>
  </si>
  <si>
    <t>Reduction in the number of COVID-19 infections in healthcare workers.</t>
  </si>
  <si>
    <t>NCT04341480</t>
  </si>
  <si>
    <t>The Safety of Chemotherapy for Patients With Gynecological Malignancy in High-risk Region of COVID-19</t>
  </si>
  <si>
    <t>The Safety of Chemotherapy for Patients With Gynecological Malignancy in High-risk Region of COVID-19, a Prospective Cohort Study</t>
  </si>
  <si>
    <t>https://clinicaltrials.gov/show/NCT04341480</t>
  </si>
  <si>
    <t>Qinglei Gao, Dr.;Qinglei Gao, Dr.</t>
  </si>
  <si>
    <t>qingleigao@hotmail.com;qingleigao@hotmail.com</t>
  </si>
  <si>
    <t>+86-13871127473;+86-13871127473</t>
  </si>
  <si>
    <t xml:space="preserve">
&lt;br&gt;        Inclusion Criteria:
&lt;br&gt;
&lt;br&gt;          -  Patient is 18 to 80 years old female.
&lt;br&gt;
&lt;br&gt;          -  Patient must have histologically confirmed either type of gynecological malignancies.
&lt;br&gt;
&lt;br&gt;          -  Chemotherapy must be essential f</t>
  </si>
  <si>
    <t>Gynecological Cancer</t>
  </si>
  <si>
    <t>Drug: Chemotherapy</t>
  </si>
  <si>
    <t>SARS-CoV-2 infection</t>
  </si>
  <si>
    <t>NCT04338802</t>
  </si>
  <si>
    <t>Efficacy and Safety of Nintedanib in the Treatment of Pulmonary Fibrosis in Patients With Moderate to Severe COVID -19</t>
  </si>
  <si>
    <t>Efficacy and Safety of Nintedanib Ethanesulfonate Soft Capsule in the Treatment of Pulmonary Fibrosis in Patients With Moderate to Severe COVID-9(COVID 19) : a Single-center, Randomized, Placebo-controlled Study</t>
  </si>
  <si>
    <t>https://clinicaltrials.gov/show/NCT04338802</t>
  </si>
  <si>
    <t>Huilan Zhang, PD</t>
  </si>
  <si>
    <t>Huilanz_76@163.com</t>
  </si>
  <si>
    <t xml:space="preserve">
&lt;br&gt;        Inclusion Criteria:
&lt;br&gt;
&lt;br&gt;          1. 18-70 years old (including 18 and 70 years old), regardless of gender;
&lt;br&gt;
&lt;br&gt;          2. Infection with new coronavirus pneumonia was confirmed by throat swab nucleic acid
&lt;br&gt;             test. P</t>
  </si>
  <si>
    <t>COVID-19;Nintedanib;Safety;Effect of Drugs</t>
  </si>
  <si>
    <t>Drug: Nintedanib 150 MG;Other: Placebo</t>
  </si>
  <si>
    <t>Changes in forced vital capacity (FVC)</t>
  </si>
  <si>
    <t>NCT04339426</t>
  </si>
  <si>
    <t>Atovaquone and Azithromycin Combination for Confirmed COVID-19 Infection</t>
  </si>
  <si>
    <t>Open-Label, Non-Randomized Study to Evaluate Anti-Malarial/Anti-Infective Combination Therapies in Patients With Confirmed COVID-19 Infection</t>
  </si>
  <si>
    <t>HonorHealth Research Institute</t>
  </si>
  <si>
    <t>https://clinicaltrials.gov/show/NCT04339426</t>
  </si>
  <si>
    <t>Michael Gordon, MD;Karen Lewandowski, RN</t>
  </si>
  <si>
    <t>;klewandowski@honorhealth.com</t>
  </si>
  <si>
    <t>;480-583-0760</t>
  </si>
  <si>
    <t>HonorHealth Research Institute;</t>
  </si>
  <si>
    <t xml:space="preserve">
&lt;br&gt;        Inclusion Criteria:
&lt;br&gt;
&lt;br&gt;          -  Male and Female patients age 18 years or older
&lt;br&gt;
&lt;br&gt;          -  COVID-19 confirmed positive test results
&lt;br&gt;
&lt;br&gt;          -  High risk for complications including with Medium (5-6) or High (Mor</t>
  </si>
  <si>
    <t>Covid19</t>
  </si>
  <si>
    <t>Drug: Atovaquone/Azithromycin</t>
  </si>
  <si>
    <t>Virology Cure Rate</t>
  </si>
  <si>
    <t>NCT04340219</t>
  </si>
  <si>
    <t>Oncology-patient-reported Anxiety, Mood, and QoL During the COVID-19 Pandemic</t>
  </si>
  <si>
    <t>A Prospective Cohort Study Investigating Oncology-patient-reported Anxiety, Mood, and Quality of Life During the COVID-19 Pandemic (ONCOVID Trial)</t>
  </si>
  <si>
    <t>ONCOVID</t>
  </si>
  <si>
    <t>https://clinicaltrials.gov/show/NCT04340219</t>
  </si>
  <si>
    <t>Hannelore Denys, MD, PhD;Heini Kanervo, RN;Hannelore Denys</t>
  </si>
  <si>
    <t>;heini.kanervo@uzgent.be;</t>
  </si>
  <si>
    <t>;+32 9 332 26 19;</t>
  </si>
  <si>
    <t>Medical Oncologist;</t>
  </si>
  <si>
    <t xml:space="preserve">
&lt;br&gt;        Inclusion Criteria:
&lt;br&gt;
&lt;br&gt;          -  = 18 years of age
&lt;br&gt;
&lt;br&gt;          -  Histologically confirmed cancer
&lt;br&gt;
&lt;br&gt;          -  Receive systemic therapy (including chemotherapy, targeted small-molecule therapy,
&lt;br&gt;             antica</t>
  </si>
  <si>
    <t>Cancer</t>
  </si>
  <si>
    <t>Other: Survey administration</t>
  </si>
  <si>
    <t>Stress at baseline measured by the 7-item stress subscale of the DASS-21 (DASS-21â€”Stress); in terms of proportions (0-7 vs = 8).;Anxiety at baseline measured by the 7-item anxiety subscale of the DASS-21 (DASS-21â€”Anxiety); in terms of proportions (0-3</t>
  </si>
  <si>
    <t>NCT04340544</t>
  </si>
  <si>
    <t>Hydroxychloroquine for the Treatment of Mild COVID-19 Disease</t>
  </si>
  <si>
    <t>COMIHY</t>
  </si>
  <si>
    <t>University Hospital Tuebingen</t>
  </si>
  <si>
    <t>https://clinicaltrials.gov/show/NCT04340544</t>
  </si>
  <si>
    <t>Diane Egger-Adam, Dr.</t>
  </si>
  <si>
    <t xml:space="preserve">
&lt;br&gt;        Inclusion Criteria:
&lt;br&gt;
&lt;br&gt;          -  Must be =18 years at the time of signing the informed consent
&lt;br&gt;
&lt;br&gt;          -  Understand and voluntarily sign an informed consent document prior to any study
&lt;br&gt;             related assessments</t>
  </si>
  <si>
    <t>Difference in time to resolution of clinical signs and symptoms of mild COVID-19 treated with hydroxychloroquine or placebo as assessed by daily self-assessment</t>
  </si>
  <si>
    <t>NCT04340050</t>
  </si>
  <si>
    <t>COVID-19 Convalescent Plasma</t>
  </si>
  <si>
    <t>Pilot Study for Use of Convalescent Plasma Collected From Patients Recovered From COVID-19 Disease for Transfusion as an Empiric Treatment During the 2020 Pandemic at the University of Chicago Medical Center</t>
  </si>
  <si>
    <t>https://clinicaltrials.gov/show/NCT04340050</t>
  </si>
  <si>
    <t>Maria Lucia Madariaga, MD;Maria Lucia Madariaga, MD;Maria Lucia Madariaga</t>
  </si>
  <si>
    <t>;mlmadariaga@bsd.uchicago.edu;</t>
  </si>
  <si>
    <t>;773-270-2004;</t>
  </si>
  <si>
    <t>University of Chicago Biological Sciences Division Department of Surgery;</t>
  </si>
  <si>
    <t xml:space="preserve">
&lt;br&gt;        Donor Inclusion Criteria:
&lt;br&gt;
&lt;br&gt;          -  Age greater or equal to 18
&lt;br&gt;
&lt;br&gt;          -  Able to donate blood per blood bank standard guidelines
&lt;br&gt;
&lt;br&gt;          -  Prior diagnosis of COVID-19 documented by a laboratory test (confir</t>
  </si>
  <si>
    <t>Biological: anti-SARS-CoV-2 convalescent plasma</t>
  </si>
  <si>
    <t>Feasibility of performing study pathway consisting of consenting convalescent donors, harvesting convalescent plasma, application for FDA eIND and administering convalescent plasma to the patients;Type of respiratory support</t>
  </si>
  <si>
    <t>NCT04340466</t>
  </si>
  <si>
    <t>French Multicentre Observational Study on SARS-Cov-2 Infections (COVID-19) ICU Management Study</t>
  </si>
  <si>
    <t>French Multicentre Observational Study on SARS-Cov-2 Infections (COVID-19) ICU Management: the FRENCH CORONA Study</t>
  </si>
  <si>
    <t>FRENCH CORONA</t>
  </si>
  <si>
    <t>Centre Hospitalier Universitaire de Nimes</t>
  </si>
  <si>
    <t>https://clinicaltrials.gov/show/NCT04340466</t>
  </si>
  <si>
    <t>CLAIRE ROGER;CLAIRE ROGER, MD, PhD;Claire Roger, MD, PhD</t>
  </si>
  <si>
    <t>;claire.roger@chu-nimes.fr;claire.roger@chu-nimes.fr</t>
  </si>
  <si>
    <t>;0033466683050;+33466683331</t>
  </si>
  <si>
    <t>Nimes University Hospital;</t>
  </si>
  <si>
    <t xml:space="preserve">
&lt;br&gt;        Inclusion Criteria:
&lt;br&gt;
&lt;br&gt;          -  Patients admitted to ICU for suspected or proven SARS-Cov-2 infection, defined by
&lt;br&gt;             positive SARS-Cov-2 PCR or CT scan images
&lt;br&gt;
&lt;br&gt;          -  Patient &gt; or= 18 years
&lt;br&gt;
&lt;br&gt;     </t>
  </si>
  <si>
    <t>Pneumonia, Viral;Critically Ill;Corona Virus Infection</t>
  </si>
  <si>
    <t>Mortality at day 28</t>
  </si>
  <si>
    <t>NCT04341675</t>
  </si>
  <si>
    <t>Sirolimus Treatment in Hospitalized Patients With COVID-19 Pneumonia</t>
  </si>
  <si>
    <t>Sirolimus Treatment in Hospitalized Patients With COVID-19 Pneumonia (The SCOPE Trial)</t>
  </si>
  <si>
    <t>SCOPE</t>
  </si>
  <si>
    <t>University of Cincinnati</t>
  </si>
  <si>
    <t>https://clinicaltrials.gov/show/NCT04341675</t>
  </si>
  <si>
    <t>Nishant Gupta, MD;Nishant Gupta, MD;Davis Alexandria</t>
  </si>
  <si>
    <t>;guptans@ucmail.uc.edu;davis5ax@ucmail.uc.edu</t>
  </si>
  <si>
    <t>;5135584831;513-558-2187</t>
  </si>
  <si>
    <t>University of Cincinnati;</t>
  </si>
  <si>
    <t xml:space="preserve">
&lt;br&gt;        Inclusion Criteria:
&lt;br&gt;
&lt;br&gt;        Subjects enrolled in the trial must meet all of the following criteria.
&lt;br&gt;
&lt;br&gt;          -  Confirmed COVID-19 pneumonia
&lt;br&gt;
&lt;br&gt;          -  Hypoxia as defined by room air oxygen saturation less than 9</t>
  </si>
  <si>
    <t>Drug: Sirolimus;Drug: Placebo</t>
  </si>
  <si>
    <t>Progression to advanced respiratory support</t>
  </si>
  <si>
    <t>NCT04341688</t>
  </si>
  <si>
    <t>A Clinical Trial of Gargling Agents in Reducing Intraoral Viral Load Among COVID-19 Patients</t>
  </si>
  <si>
    <t>A Double Blind, Randomized Controlled Trial of Gargling Agents in Reducing Intraoral Viral Load Among Laboratory Confirmed Coronavirus (COVID-19) Patients: GARGLES STUDY</t>
  </si>
  <si>
    <t>GARGLES</t>
  </si>
  <si>
    <t>Aga Khan University</t>
  </si>
  <si>
    <t>https://clinicaltrials.gov/show/NCT04341688</t>
  </si>
  <si>
    <t xml:space="preserve">Allocation: Randomized. Intervention model: Parallel Assignment. Primary purpose: Supportive Care. Masking: Quadruple (Participant, Care Provider, Investigator, Outcomes Assessor). </t>
  </si>
  <si>
    <t>Syed MR Kazmi, FCPS;Farhan R Khan, MS, FCPS</t>
  </si>
  <si>
    <t>;farhan.raza@aku.edu</t>
  </si>
  <si>
    <t>;03052225117</t>
  </si>
  <si>
    <t>Aga Khan University;</t>
  </si>
  <si>
    <t xml:space="preserve">
&lt;br&gt;        Inclusion Criteria:
&lt;br&gt;
&lt;br&gt;          -  The inclusion criteria are laboratory confirmed Covid-19 positive male or female
&lt;br&gt;             subjects in the age range of 18-70 years, already admitted in the hospital.
&lt;br&gt;
&lt;br&gt;        Exclusion</t>
  </si>
  <si>
    <t>Drug: Gargle/Mouthwash</t>
  </si>
  <si>
    <t>Intraoral viral load</t>
  </si>
  <si>
    <t>NCT04339790</t>
  </si>
  <si>
    <t>Mental Health Impact of COVID-19 Pandemic on NIMH Research Participants and Volunteers</t>
  </si>
  <si>
    <t>National Institute of Mental Health (NIMH)</t>
  </si>
  <si>
    <t>https://clinicaltrials.gov/show/NCT04339790</t>
  </si>
  <si>
    <t>Joyce Y Chung, M.D.;Alison Gibbons;Alison Gibbons</t>
  </si>
  <si>
    <t>;alison.gibbons@nih.gov;alison.gibbons@nih.gov</t>
  </si>
  <si>
    <t>;(240) 665-0697;240-665-0697</t>
  </si>
  <si>
    <t>National Institute of Mental Health (NIMH);</t>
  </si>
  <si>
    <t xml:space="preserve">
&lt;br&gt;        -  INCLUSION CRITERIA:
&lt;br&gt;
&lt;br&gt;        In order to be eligible to participate in this study, an individual must meet all of the
&lt;br&gt;        following criteria:
&lt;br&gt;
&lt;br&gt;          -  18 years of age and older.
&lt;br&gt;
&lt;br&gt;          -  Able to re</t>
  </si>
  <si>
    <t>Healthy Volunteer;Mood Disorder;Anxiety Disorder;Preexisting Medical Condition</t>
  </si>
  <si>
    <t>NIMH COVID Study survey - adult responses</t>
  </si>
  <si>
    <t>NCT04339998</t>
  </si>
  <si>
    <t>Assessment of Exam Findings in Coronavirus Disease 2019 (COVID-19) With Point-of-Care Ultrasonography (POCUS)</t>
  </si>
  <si>
    <t>https://clinicaltrials.gov/show/NCT04339998</t>
  </si>
  <si>
    <t>Matthew Yocum, MD;Matthew Yocum, MD</t>
  </si>
  <si>
    <t>;yocum007@umn.edu</t>
  </si>
  <si>
    <t>;612-626-8015</t>
  </si>
  <si>
    <t xml:space="preserve">
&lt;br&gt;        Inclusion Criteria:
&lt;br&gt;
&lt;br&gt;          -  patients under investigation for COVID-19
&lt;br&gt;
&lt;br&gt;          -  patients that are positive for COVID-19 at UMMC and Bethesda
&lt;br&gt;
&lt;br&gt;        Exclusion Criteria:
&lt;br&gt;
&lt;br&gt;        - ultrasound contrain</t>
  </si>
  <si>
    <t>Coronavirus Infection;COVID;Covid-19;SARS-CoV-2</t>
  </si>
  <si>
    <t>Diagnostic Test: Point-of-Care Ultrasonography (POCUS)</t>
  </si>
  <si>
    <t>POCUS Score - Lungs;POCUS Score - Heart</t>
  </si>
  <si>
    <t>NCT04340479</t>
  </si>
  <si>
    <t>The Use of Ultrasound in Establishing COVID-19 Infection as Part of a Trauma Evaluation</t>
  </si>
  <si>
    <t>University of Colorado, Denver</t>
  </si>
  <si>
    <t>https://clinicaltrials.gov/show/NCT04340479</t>
  </si>
  <si>
    <t>Jose L Diaz-Miron, MD;Jose L Diaz-Miron, MD;Jose L Diaz-Miron, MD</t>
  </si>
  <si>
    <t>;jose.diaz-miron@childrenscolorado.org;jose.diaz-miron@childrenscolorado.org</t>
  </si>
  <si>
    <t>;720-777-6571;720-777-6571</t>
  </si>
  <si>
    <t>University of Colorado/Children's Hospital Colorado;</t>
  </si>
  <si>
    <t xml:space="preserve">
&lt;br&gt;        Inclusions:
&lt;br&gt;
&lt;br&gt;          1. Trauma patients presenting to our institution as trauma activation
&lt;br&gt;
&lt;br&gt;          2. Trauma patients presenting to our institution as trauma alerts
&lt;br&gt;
&lt;br&gt;        Exclusions:
&lt;br&gt;
&lt;br&gt;          1. Patie</t>
  </si>
  <si>
    <t>COVID;Trauma;Ultrasound</t>
  </si>
  <si>
    <t>Diagnostic Test: Ultrasound lung imaging as part of FAST+ evaluation</t>
  </si>
  <si>
    <t>Correlation of FAST+ pulmonary findings with active COVID infection</t>
  </si>
  <si>
    <t>NCT04340921</t>
  </si>
  <si>
    <t>The Role of Adaptive Immunity in COVID-19 Associated Myocardial Injury</t>
  </si>
  <si>
    <t>Barts &amp; The London NHS Trust</t>
  </si>
  <si>
    <t>https://clinicaltrials.gov/show/NCT04340921</t>
  </si>
  <si>
    <t>Sam (Saidi) Mohiddin, MD;Federica Marelli-Berg, PhD;Daniel E Harding, BM BCh</t>
  </si>
  <si>
    <t>;;d.harding@qmul.ac.uk</t>
  </si>
  <si>
    <t>;;020 7377 7000</t>
  </si>
  <si>
    <t>Barts &amp; The London NHS Trust;Queen Mary University of London;</t>
  </si>
  <si>
    <t xml:space="preserve">
&lt;br&gt;        Patient groups
&lt;br&gt;
&lt;br&gt;          1. COVID-19+ (n=140) All patients =18 years old admitted to Barts NHS Trust will be
&lt;br&gt;             eligible for this group.
&lt;br&gt;
&lt;br&gt;          2. COVID-19+ Myocardial injury+ (n=20) All patients =18 years o</t>
  </si>
  <si>
    <t>Cardiovascular Disease Acute;Cardiomyopathies;COVID</t>
  </si>
  <si>
    <t>Biological: COVID-19 exposure</t>
  </si>
  <si>
    <t>T-cell immunophenotype</t>
  </si>
  <si>
    <t>NCT04341103</t>
  </si>
  <si>
    <t>AlloSure Guided Immuno-Optimization for COVID-19: An Early Experience</t>
  </si>
  <si>
    <t>Al-COVE</t>
  </si>
  <si>
    <t>CareDx</t>
  </si>
  <si>
    <t>https://clinicaltrials.gov/show/NCT04341103</t>
  </si>
  <si>
    <t>Alana Burns</t>
  </si>
  <si>
    <t>aburns@caredx.com</t>
  </si>
  <si>
    <t>415.287.2420</t>
  </si>
  <si>
    <t xml:space="preserve">
&lt;br&gt;        Inclusion Criteria:
&lt;br&gt;
&lt;br&gt;          -  Liver, Heart, Lung or Kidney organ transplant recipient with a suspected or confirmed
&lt;br&gt;             diagnosis of COVID-19
&lt;br&gt;
&lt;br&gt;        Exclusion Criteria:
&lt;br&gt;      </t>
  </si>
  <si>
    <t>Solid Organ Transplant Rejection;COVID-19</t>
  </si>
  <si>
    <t>Assessing the utility of AlloSure dd-cfDNA to guide clinical immune-optimization for transplant patients with COVID-19</t>
  </si>
  <si>
    <t>NCT04341168</t>
  </si>
  <si>
    <t>Clinical and Immunological Characterisation of COVID-19 in Children, Adolescents and Adults</t>
  </si>
  <si>
    <t>University Hospital of Cologne</t>
  </si>
  <si>
    <t>https://clinicaltrials.gov/show/NCT04341168</t>
  </si>
  <si>
    <t>Robert W KÃ¶rner, Dr.;Miguel A Alejandre Alcazar, Prof. Dr. Dr.;Robert W KÃ¶rner, Dr.;Robert W Koerner, Dr.</t>
  </si>
  <si>
    <t>;;robert.koerner@uk-koeln.de;robert.koerner@uk-koeln.de</t>
  </si>
  <si>
    <t>;;+49 221 478;+49221478</t>
  </si>
  <si>
    <t>Children's University Hospital Cologne;Children's University Hospital Cologne;</t>
  </si>
  <si>
    <t xml:space="preserve">
&lt;br&gt;        Inclusion Criteria:
&lt;br&gt;
&lt;br&gt;          -  patients with COVID-19: detection of SARS-CoV-2 by PCR in naso- or oropharyngeal swab
&lt;br&gt;             or sputum, no age limit
&lt;br&gt;
&lt;br&gt;          -  control group: any respiratory tract infection not </t>
  </si>
  <si>
    <t>Other: this study is non- interventional</t>
  </si>
  <si>
    <t>Clinical course of COVID-19;Analysis of development of antibodies to SARS-CoV-2;Estimation of viral load;Detection of viral coinfections;Measurement of cytokine and chemokine response;Characterisation of virus-host-interaction;Identification of disease pa</t>
  </si>
  <si>
    <t>NCT04340232</t>
  </si>
  <si>
    <t>Safety and Efficacy of Baricitinib for COVID-19</t>
  </si>
  <si>
    <t>https://clinicaltrials.gov/show/NCT04340232</t>
  </si>
  <si>
    <t>89 Years</t>
  </si>
  <si>
    <t>Joaquin Espinosa, PhD;Angela Rachubinski, PhD</t>
  </si>
  <si>
    <t>;bari-covid19@cuanschutz.edu</t>
  </si>
  <si>
    <t>;(720) 507-9107</t>
  </si>
  <si>
    <t>University of Colorado, Denver;</t>
  </si>
  <si>
    <t xml:space="preserve">
&lt;br&gt;        Inclusion Criteria:
&lt;br&gt;
&lt;br&gt;          -  Male or female aged 18 - 89 years at time of enrollment
&lt;br&gt;
&lt;br&gt;          -  Hospitalized (or documented plan to hospitalize if patient is in the emergency
&lt;br&gt;             department) with symptoms </t>
  </si>
  <si>
    <t>Phase 2: Cumulative incidence of Grade 3 and 4 adverse events (AEs);Phase 2: Cumulative incidence of serious adverse events (SAEs);Phase 2: Changes in white blood cell count (CBC) through Day 15;Phase 2: Changes in hemoglobin through Day 15;Phase 2: Chang</t>
  </si>
  <si>
    <t>NCT04340414</t>
  </si>
  <si>
    <t>Safety and Effectiveness of Low-flow ECMO Driving by CVVH Machine in Severe NCP</t>
  </si>
  <si>
    <t>Safety and Effectiveness Study of Low Flow Extracorporeal Membrane Oxygenation(CO2 Removal) Driving by Continuous Hemofiltration Machine the Severe New Corovirus Pneumonia (NCP)</t>
  </si>
  <si>
    <t>https://clinicaltrials.gov/show/NCT04340414</t>
  </si>
  <si>
    <t>Yun Long;Yun Long, MD;Yun Long</t>
  </si>
  <si>
    <t>;ly_icu@aliyun.com;ly_icu@aliyun.com</t>
  </si>
  <si>
    <t>;+8610169152300;+8610169152300</t>
  </si>
  <si>
    <t>Peking Union Medical College Hospit;</t>
  </si>
  <si>
    <t xml:space="preserve">
&lt;br&gt;        Inclusion Criteria:
&lt;br&gt;
&lt;br&gt;          -  1. NCP with severe acute respiratory distress syndrome with ratio of partial pressure
&lt;br&gt;             of arterial oxygen over fraction of inspired oxygen (PaO2:FiO2)&lt;150 and PEEP &gt;10cmH2O
&lt;br&gt;
&lt;br&gt;  </t>
  </si>
  <si>
    <t>COVID-19;ECMO</t>
  </si>
  <si>
    <t>Device: Low flow ECMO driving by CVVH machine</t>
  </si>
  <si>
    <t>PaCO2;Driving Pressure;Tidal volume</t>
  </si>
  <si>
    <t>NCT04341870</t>
  </si>
  <si>
    <t>Study of Immune Modulatory Drugs and Other Treatments in COVID-19 Patients: Sarilumab, Azithromycin, Hydroxychloroquine Trial - CORIMUNO-19 - VIRO</t>
  </si>
  <si>
    <t>Efficacy of Sarilumab + Azithromycin + Hydroxychloroquine, and Sarilumab Alone, for Adult Patients Hospitalized With Moderate to Severe COVID-19: a Multicenter Open-label 1:1 Randomized Controlled Trial</t>
  </si>
  <si>
    <t>CORIMUNO-VIRO</t>
  </si>
  <si>
    <t>https://clinicaltrials.gov/show/NCT04341870</t>
  </si>
  <si>
    <t>David Saadoun, MD PhD</t>
  </si>
  <si>
    <t>david.saadoun@aphp.fr</t>
  </si>
  <si>
    <t xml:space="preserve">
&lt;br&gt;        Inclusion Criteria:
&lt;br&gt;
&lt;br&gt;          -  Patients included in the CORIMUNO-19 cohort (NCT04324047)
&lt;br&gt;
&lt;br&gt;          -  COVID-19 cases not requiring ICU at admission with moderate or severe pneumopathy
&lt;br&gt;             according to the WHO </t>
  </si>
  <si>
    <t>COVID19;SARS-CoV-2 Infection</t>
  </si>
  <si>
    <t>Drug: Sarilumab;Drug: Azithromycin;Drug: Hydroxychloroquine</t>
  </si>
  <si>
    <t>Need for ventilation (including invasive and non invasive ventilation), intensive care or death</t>
  </si>
  <si>
    <t>NCT04342104</t>
  </si>
  <si>
    <t>NIV and CPAP Failure Predictors in COVID-19 Associated Respiratory Failure</t>
  </si>
  <si>
    <t>Hospital General Universitario Morales Meseguer</t>
  </si>
  <si>
    <t>https://clinicaltrials.gov/show/NCT04342104</t>
  </si>
  <si>
    <t>Miguel Guia;Antonio Esquinas;Miguel Guia;Antonio Esquinas</t>
  </si>
  <si>
    <t>;;miguelguia7@gmail.com;antmesquinas@gmail.com</t>
  </si>
  <si>
    <t>;;00351915774975;0034609321966</t>
  </si>
  <si>
    <t>Hospital General Universitario Morales Meseguer;Hospital General Universitario Morales Meseguer;</t>
  </si>
  <si>
    <t xml:space="preserve">
&lt;br&gt;        Inclusion Criteria:
&lt;br&gt;
&lt;br&gt;          -  Patients with acute respiratory failure due to COVID-19 who have initiated NIV or CPAP
&lt;br&gt;             based on assistant clinician decision
&lt;br&gt;
&lt;br&gt;        Exclusion Criteria:
&lt;br&gt;
&lt;br&gt;          - </t>
  </si>
  <si>
    <t>Respiratory Failure;Covid-19</t>
  </si>
  <si>
    <t>Other: Monitoring for aggravation;Other: Evaluate HACOR score effectivity in this patients</t>
  </si>
  <si>
    <t>HACOR score addaptation;HACOR score efficacy</t>
  </si>
  <si>
    <t>NCT04341285</t>
  </si>
  <si>
    <t>Early Versus Late ECMO Therapy in COVID-19 Induced ARDS (ECMO-VID)</t>
  </si>
  <si>
    <t>ECMO-VID</t>
  </si>
  <si>
    <t>https://clinicaltrials.gov/show/NCT04341285</t>
  </si>
  <si>
    <t>Peter Rosenberger, Prof.;Peter Rosenberger, Prof.</t>
  </si>
  <si>
    <t>;peter.rosenberger@med.uni-tuebingen.de</t>
  </si>
  <si>
    <t>;+49707129</t>
  </si>
  <si>
    <t>+4970712986622;</t>
  </si>
  <si>
    <t xml:space="preserve">
&lt;br&gt;        Inclusion Criteria:
&lt;br&gt;
&lt;br&gt;          -  COVID-19positive(+) ARDS as defined according to the Berlin Definition
&lt;br&gt;
&lt;br&gt;          -  ratio of partial pressure arterial oxygen and fraction of inspired oxygen (PaO2/ FiO2)
&lt;br&gt;             =10</t>
  </si>
  <si>
    <t>ARDS, Human;COVID-19</t>
  </si>
  <si>
    <t>Procedure: ECMO Implantation</t>
  </si>
  <si>
    <t>28 day all cause mortality</t>
  </si>
  <si>
    <t>NCT04341493</t>
  </si>
  <si>
    <t>Hydroxychloroquine vs Nitazoxanide in Patients With COVID-19</t>
  </si>
  <si>
    <t>Treatment With Hydroxychloroquine vs Nitazoxanide + Hydroxychloroquine in Patients With COVID-19 With Risk Factors for Poor Outcome</t>
  </si>
  <si>
    <t>Hugo Mendieta Zeron</t>
  </si>
  <si>
    <t>https://clinicaltrials.gov/show/NCT04341493</t>
  </si>
  <si>
    <t>JosÃ© Meneses CalderÃ³n, MD;Hugo Mendieta ZerÃ³n, PhD.</t>
  </si>
  <si>
    <t>;drmendietaz@yahoo.com</t>
  </si>
  <si>
    <t>;+52-722-276-5540</t>
  </si>
  <si>
    <t>Hospital Materno-Perinatal "MÃ³nica Pretelini SÃ¡enz";</t>
  </si>
  <si>
    <t xml:space="preserve">
&lt;br&gt;        Inclusion Criteria:
&lt;br&gt;
&lt;br&gt;          -  COVID-19 positive patients
&lt;br&gt;
&lt;br&gt;          -  Treated at the Health Institute of the State of Mexico (ISEM).
&lt;br&gt;
&lt;br&gt;          -  With risk factors to get complicated: age more than 60 years old, </t>
  </si>
  <si>
    <t>Drug: Nitazoxanide 500 MG;Drug: Hydroxychloroquine</t>
  </si>
  <si>
    <t>Mechanical ventilation requirement</t>
  </si>
  <si>
    <t>NCT04341116</t>
  </si>
  <si>
    <t>Study of TJ003234 (Anti-GM-CSF Monoclonal Antibody) in Subjects With Severe Coronavirus Disease 2019 (COVID-19)</t>
  </si>
  <si>
    <t>A Phase 1b/2, Randomized, Double-Blind, Placebo-Controlled, Multi-Center Study to Evaluate the Safety and Efficacy of TJ003234 in Subjects With Severe Coronavirus Disease 2019 (COVID-19)</t>
  </si>
  <si>
    <t>I-Mab Biopharma Co. Ltd.</t>
  </si>
  <si>
    <t>https://clinicaltrials.gov/show/NCT04341116</t>
  </si>
  <si>
    <t>Claire Xu, MD, PhD;US Site Head</t>
  </si>
  <si>
    <t>;US.Info@I-MabBiopharma.com</t>
  </si>
  <si>
    <t>;240-767-6981</t>
  </si>
  <si>
    <t>I-Mab Biopharma US Limited;</t>
  </si>
  <si>
    <t xml:space="preserve">
&lt;br&gt;        Inclusion Criteria:
&lt;br&gt;
&lt;br&gt;          -  Age: 18 years or older (including 18 years); male or female
&lt;br&gt;
&lt;br&gt;          -  Laboratory-confirmed SARS-CoV-2 or COVID-19 infection as determined by polymerase
&lt;br&gt;             chain reaction (PCR</t>
  </si>
  <si>
    <t>Coronavirus Disease 2019 COVID-19</t>
  </si>
  <si>
    <t>Drug: TJ003234;Drug: Placebo</t>
  </si>
  <si>
    <t>Proportion (%) of subjects experiencing deterioration in clinical status;Treatment Emergent Adverse Events</t>
  </si>
  <si>
    <t>NCT04341142</t>
  </si>
  <si>
    <t>Assessment of Serological Techniques for Screening Patients Regarding COVID-19-COVID-SER</t>
  </si>
  <si>
    <t>COVID-SER</t>
  </si>
  <si>
    <t>https://clinicaltrials.gov/show/NCT04341142</t>
  </si>
  <si>
    <t>Jean-Baptiste Mr FASSIER, Dr</t>
  </si>
  <si>
    <t>jean-baptiste.fassier@chu-lyon.fr</t>
  </si>
  <si>
    <t>04 78 86 12 05</t>
  </si>
  <si>
    <t xml:space="preserve">
&lt;br&gt;        Inclusion Criteria:
&lt;br&gt;
&lt;br&gt;          -  Age: = 18 years old
&lt;br&gt;
&lt;br&gt;          -  Persons having given their written consent and accepting a weekly follow-up of 6
&lt;br&gt;             weeks.
&lt;br&gt;
&lt;br&gt;          -  Persons affiliated to a social </t>
  </si>
  <si>
    <t>Suspicion of Infection With SARS-CoV-2</t>
  </si>
  <si>
    <t>Diagnostic Test: Serological tests will be applied on patients blood sampling</t>
  </si>
  <si>
    <t>The positivity (Yes/No) of the serological test.;The positivity (Yes/No) of the serological test.;The positivity (Yes/No) of the serological test.;The positivity (Yes/No) of the serological test.;The positivity (Yes/No) of the serological test.;The positi</t>
  </si>
  <si>
    <t>NCT04341519</t>
  </si>
  <si>
    <t>Psychological Burden in ICU Survivors of Severe COVID-19 Pneumonia, Their Relatives and Their Healthcare Providers</t>
  </si>
  <si>
    <t>"Psychological Burden in ICU Survivors of Severe COVID-19 Pneumonia, Their Relatives and Their Healthcare Providers" "Impact Psychologique de l'Ã©pidÃ©mie COVID-19 Chez Les Patients, Familles et Soignants de Reanimation" "BURDENCOV"</t>
  </si>
  <si>
    <t>BURDENCOV</t>
  </si>
  <si>
    <t>https://clinicaltrials.gov/show/NCT04341519</t>
  </si>
  <si>
    <t>Elie AZOULAY, MD PhD;Nancy KENTISH-BARNES, PhD;Nancy KENTISH-BARNES, MD PHD</t>
  </si>
  <si>
    <t>;nancy.kentish@aphp.fr;nancy.kentish@aphp.fr</t>
  </si>
  <si>
    <t>;142499995;142499995</t>
  </si>
  <si>
    <t>APHP;</t>
  </si>
  <si>
    <t xml:space="preserve">
&lt;br&gt;        Inclusion Criteria:
&lt;br&gt;
&lt;br&gt;          -  Patients:
&lt;br&gt;
&lt;br&gt;               -  Age&gt;18y
&lt;br&gt;
&lt;br&gt;               -  Admission to the participating ICUs for any cause of acute respiratory failure
&lt;br&gt;                  during the COVID-19 pandemi</t>
  </si>
  <si>
    <t>Corona Virus Infection;Post-traumatic Stress Disorder</t>
  </si>
  <si>
    <t>Behavioral: PTSD;Behavioral: Burnout</t>
  </si>
  <si>
    <t>PTSD Family members sup 22</t>
  </si>
  <si>
    <t>NCT04341610</t>
  </si>
  <si>
    <t>ASC Therapy for Patients With Severe Respiratory COVID-19</t>
  </si>
  <si>
    <t>Allogeneic Adipose Tissue Derived Mesenchymal Stromal Cell Therapy for Treating Patients With Severe Respiratory COVID-19. A Danish, Double-blind, Randomized Placebo-controlled Study</t>
  </si>
  <si>
    <t>ASC COVID-19</t>
  </si>
  <si>
    <t>https://clinicaltrials.gov/show/NCT04341610</t>
  </si>
  <si>
    <t>Jens Kastrup, Professor MD</t>
  </si>
  <si>
    <t>jens.kastrup@regionh.dk</t>
  </si>
  <si>
    <t xml:space="preserve">
&lt;br&gt;        Inclusion Criteria:
&lt;br&gt;
&lt;br&gt;          -  Patients between 18-80 years
&lt;br&gt;
&lt;br&gt;          -  Confirmed HCoV-19 infection
&lt;br&gt;
&lt;br&gt;          -  Temperature above 38.0o C
&lt;br&gt;
&lt;br&gt;          -  Pulmonary symptoms and signs, at least one of the f</t>
  </si>
  <si>
    <t>Respiratory Tract Diseases</t>
  </si>
  <si>
    <t>Drug: Stem Cell Product</t>
  </si>
  <si>
    <t>Changes in clinical critical treatment index</t>
  </si>
  <si>
    <t>NCT04341584</t>
  </si>
  <si>
    <t>CORIMUNO-ANA: Trial Evaluating Efficacy Of Anakinra In Patients With Covid-19 Infection</t>
  </si>
  <si>
    <t>CORIMUNO-ANA: Trial Evaluating Efficacy Of Anakinra In Patients With Covid-19 Infection, Nested In The CORIMUNO-19</t>
  </si>
  <si>
    <t>CORIMUNO-ANA</t>
  </si>
  <si>
    <t>https://clinicaltrials.gov/show/NCT04341584</t>
  </si>
  <si>
    <t>Xavier Mariette, MD, PhD;Xavier Mariette, MD, PhD</t>
  </si>
  <si>
    <t>;xavier.mariette@aphp.fr</t>
  </si>
  <si>
    <t>;145213751</t>
  </si>
  <si>
    <t>HÃ´pital BicÃªtre, Assistance Publique-HÃ´pitaux de Paris;</t>
  </si>
  <si>
    <t xml:space="preserve">
&lt;br&gt;        Inclusion Criteria:
&lt;br&gt;
&lt;br&gt;          1. Patients included in the CORIMUNO-19 cohort
&lt;br&gt;
&lt;br&gt;          2. Patients with C-reactive protein level (CRP) &gt; 25 mg / L the day or the day before the
&lt;br&gt;             infusion)
&lt;br&gt;
&lt;br&gt;          3</t>
  </si>
  <si>
    <t>Drug: Anakinra</t>
  </si>
  <si>
    <t>Survival without needs of ventilator utilization at day 14;WHO progression scale = 5;Cumulative incidence of successful tracheal extubation (defined as duration extubation &gt; 48h) or withdrawal of NIV or high flow (for &gt; 48h), at day 14;Decrease of at leas</t>
  </si>
  <si>
    <t>NCT04341766</t>
  </si>
  <si>
    <t>Evolution of Pulmonary Ultrasound in Patients Hospitalized for Covid (Coronavirus Disease) 19</t>
  </si>
  <si>
    <t>Prospective Descriptive Study on the Evolution of Pulmonary Ultrasound in Patients Hospitalized for Covid19</t>
  </si>
  <si>
    <t>https://clinicaltrials.gov/show/NCT04341766</t>
  </si>
  <si>
    <t>105 Years</t>
  </si>
  <si>
    <t>Gilles MANGIAPAN, MD</t>
  </si>
  <si>
    <t>gilles.mangiapan@chicreteil.fr</t>
  </si>
  <si>
    <t xml:space="preserve">
&lt;br&gt;        Inclusion Criteria:
&lt;br&gt;
&lt;br&gt;          -  Patients admitted to hospital with proven COVID-19 infection with respiratory signs
&lt;br&gt;             warranting a chest CT scan
&lt;br&gt;
&lt;br&gt;        Exclusion Criteria:
&lt;br&gt;
&lt;br&gt;          -  Patient not a</t>
  </si>
  <si>
    <t>Pneumonia, Viral;COVID-19</t>
  </si>
  <si>
    <t>Other: No special intervention</t>
  </si>
  <si>
    <t>Characteristics of pulmonary ultrasound for Covid-19 patients</t>
  </si>
  <si>
    <t>NCT04343001</t>
  </si>
  <si>
    <t>Coronavirus Response - Active Support for Hospitalised Covid-19 Patients</t>
  </si>
  <si>
    <t>Aspirin, Losartan and Simvastatin in Hospitalised COVID-19 Patients: a Multinational Randomised Open-label Factorial Trial</t>
  </si>
  <si>
    <t>CRASH-19</t>
  </si>
  <si>
    <t>London School of Hygiene and Tropical Medicine</t>
  </si>
  <si>
    <t>https://clinicaltrials.gov/show/NCT04343001</t>
  </si>
  <si>
    <t>Nigeria;Pakistan;Nigeria;Pakistan</t>
  </si>
  <si>
    <t>Haleema Shakur-Still;Ian Roberts;Haleema Shakur-Still</t>
  </si>
  <si>
    <t>;;haleema.shakur-still@lshtm.ac.uk</t>
  </si>
  <si>
    <t>;;+44 207 958 8113</t>
  </si>
  <si>
    <t>London School of Hygiene and Tropical Medicine;London School of Hygiene and Tropical Medicine;</t>
  </si>
  <si>
    <t xml:space="preserve">
&lt;br&gt;        Inclusion Criteria:
&lt;br&gt;
&lt;br&gt;          -  Adults admitted to hospital with suspected or confirmed acute COVID-19 infection who
&lt;br&gt;             are believed to be =50 years old are eligible. Acute COVID-19 infection is suspected
&lt;br&gt;         </t>
  </si>
  <si>
    <t>Drug: Aspirin;Drug: Losartan;Drug: Simvastatin</t>
  </si>
  <si>
    <t>NCT04343183</t>
  </si>
  <si>
    <t>Hyperbaric Oxygen Therapy (HBOT) as a Treatment for COVID-19 (COVID-19) Infection</t>
  </si>
  <si>
    <t>Ochsner Health System</t>
  </si>
  <si>
    <t>https://clinicaltrials.gov/show/NCT04343183</t>
  </si>
  <si>
    <t>Jeffery S Kuo, MD;John F Engle, MD</t>
  </si>
  <si>
    <t>;englemd94@gmail.com</t>
  </si>
  <si>
    <t>;985-768-8918</t>
  </si>
  <si>
    <t>Ochsner Health System;</t>
  </si>
  <si>
    <t xml:space="preserve">
&lt;br&gt;        Inclusion Criteria:
&lt;br&gt;
&lt;br&gt;          -  Adult inpatients &gt;18 years old
&lt;br&gt;
&lt;br&gt;          -  Positive PCR COVID-19 testing
&lt;br&gt;
&lt;br&gt;          -  CT evidence of interstitial opacity
&lt;br&gt;
&lt;br&gt;          -  Oxygen saturation &lt;90% on room air
&lt;b</t>
  </si>
  <si>
    <t>Device: Hyperbaric Oxygen Therapy</t>
  </si>
  <si>
    <t>Decrease incidence of intubation by 30% or greater</t>
  </si>
  <si>
    <t>NCT04341207</t>
  </si>
  <si>
    <t>Epidemiology of SARS-CoV-2 and Mortality to Covid19 Disease in French Cancer Patients</t>
  </si>
  <si>
    <t>COVID 19 - Epidemiology of SARS-CoV-2 and Mortality to Covid19 Disease Upon Hydroxychloroquine and Azithromycin Therapy in French Cancer Patients</t>
  </si>
  <si>
    <t>Gustave Roussy, Cancer Campus, Grand Paris</t>
  </si>
  <si>
    <t>https://clinicaltrials.gov/show/NCT04341207</t>
  </si>
  <si>
    <t>Lisa DEROSA, MD;Lisa DEROSA, MD</t>
  </si>
  <si>
    <t>lisa.derosa@gustaveroussy.fr;lisa.derosa@gustaveroussy.fr</t>
  </si>
  <si>
    <t>0142114211;0142114211</t>
  </si>
  <si>
    <t xml:space="preserve">
&lt;br&gt;        Inclusion Criteria:
&lt;br&gt;
&lt;br&gt;          -  All types of locally advanced and metastatic malignancy
&lt;br&gt;
&lt;br&gt;          -  Male/female participants
&lt;br&gt;
&lt;br&gt;          -  Age&gt;18 y.o.
&lt;br&gt;
&lt;br&gt;          -  Signed informed consent for participation</t>
  </si>
  <si>
    <t>Cancer &amp; COVID 19</t>
  </si>
  <si>
    <t>Prevalence and the 3-months incidence of SARS-CoV-2 in cancer patients;Covid-19 disease-specific mortality rate in cancer patients treated by hydroxychloroquine and azithromycin</t>
  </si>
  <si>
    <t>NCT04341389</t>
  </si>
  <si>
    <t>A Phase II Clinical Trial to Evaluate the Recombinant Vaccine for COVID-19 (Adenovirus Vector)</t>
  </si>
  <si>
    <t>A Randomized, Double-blind, Placebo-controlled Phase II Clinical Trial to Evaluate the Safety and Immunogenicity of the Recombinant Novel Coronavirus Vaccine (Adenovirus Vector) in Healthy Adults Aged Above 18 Years</t>
  </si>
  <si>
    <t>CTII-nCoV</t>
  </si>
  <si>
    <t>Insitute of Biotechnology, Academy of Military Medical Sciences, PLA of China</t>
  </si>
  <si>
    <t>https://clinicaltrials.gov/show/NCT04341389</t>
  </si>
  <si>
    <t xml:space="preserve">Allocation: Randomized. Intervention model: Crossover Assignment. Primary purpose: Prevention. Masking: Double (Participant, Investigator). </t>
  </si>
  <si>
    <t>Fengcai Zhu, MD;Wenjuan Wang, MD;Zhao Wang, MD</t>
  </si>
  <si>
    <t>;wangwj@jscdc.cn;markwangzhao@qq.com</t>
  </si>
  <si>
    <t>;8625-83759911;13476011311</t>
  </si>
  <si>
    <t>Jiangsu Province Centers of Disease Control and Prevention;</t>
  </si>
  <si>
    <t>Biological: Recombinant novel coronavirus vaccine (Adenovirus type 5 vector);Other: Placebo</t>
  </si>
  <si>
    <t>Occurrence of adverse reactions;Anti SARS-CoV-2 S antibody response(ELISA);Neutralizing antibody response to SARS-CoV-2</t>
  </si>
  <si>
    <t>NCT04341935</t>
  </si>
  <si>
    <t>Effects of DPP4 Inhibition on COVID-19</t>
  </si>
  <si>
    <t>Effects of DPP4 Inhibition on COVID-19 Patients With Type 2 Diabetes</t>
  </si>
  <si>
    <t>University of Miami</t>
  </si>
  <si>
    <t>https://clinicaltrials.gov/show/NCT04341935</t>
  </si>
  <si>
    <t>Gianluca Iacobellis, MD PhD;Gianluca Iacobellis, MD PhD</t>
  </si>
  <si>
    <t>;giacobellis@med.miami.edu</t>
  </si>
  <si>
    <t>;3052433636</t>
  </si>
  <si>
    <t>University of Miami;</t>
  </si>
  <si>
    <t xml:space="preserve">
&lt;br&gt;        Inclusion Criteria:
&lt;br&gt;
&lt;br&gt;          -  Type 2 Diabetes Mellitus (T2DM) as per American Diabetes Association (ADA) guidelines
&lt;br&gt;
&lt;br&gt;          -  Age = 18
&lt;br&gt;
&lt;br&gt;          -  Confirmed COVID-19
&lt;br&gt;
&lt;br&gt;          -  Mild COVID-19 define</t>
  </si>
  <si>
    <t>Coronavirus Infection;Type 2 Diabetes</t>
  </si>
  <si>
    <t>Drug: Linagliptin;Drug: Insulin regimen</t>
  </si>
  <si>
    <t>Changes in Glucose Llevels</t>
  </si>
  <si>
    <t>NCT04342169</t>
  </si>
  <si>
    <t>University of Utah COVID-19 Hydrochloroquine Trial</t>
  </si>
  <si>
    <t>Hydroxychloroquine for Outpatients With Confirmed COVID-19</t>
  </si>
  <si>
    <t>University of Utah</t>
  </si>
  <si>
    <t>https://clinicaltrials.gov/show/NCT04342169</t>
  </si>
  <si>
    <t>Adam Spivak, MD;Christina Pacchia, PhD;Christina Pacchia, PhD</t>
  </si>
  <si>
    <t>;christina.pacchia@hsc.utah.edu;christina.pacchia@hsc.utah.edu</t>
  </si>
  <si>
    <t>;8012138735;801-213-8735</t>
  </si>
  <si>
    <t>University of Utah;</t>
  </si>
  <si>
    <t xml:space="preserve">
&lt;br&gt;        Inclusion Criteria:
&lt;br&gt;
&lt;br&gt;          -  Patient age =18 years, competent to provide consent
&lt;br&gt;
&lt;br&gt;          -  Within 48 hours of positive nucleic acid test for SARS-CoV-2
&lt;br&gt;
&lt;br&gt;        Exclusion Criteria:
&lt;br&gt;
&lt;br&gt;          -  Patien</t>
  </si>
  <si>
    <t>Coronavirus Infection;Coronavirus;Infectious Disease</t>
  </si>
  <si>
    <t>Duration of viral shedding</t>
  </si>
  <si>
    <t>NCT04341792</t>
  </si>
  <si>
    <t>Predictive Biomarkers of Secondary Aggravation in Covid-19 Suspect Patient</t>
  </si>
  <si>
    <t>Predictive Biomarkers of Secondary Aggravation in Covid-19 Suspect Patient Admitted to Emergency Departments During an Epidemic</t>
  </si>
  <si>
    <t>BIOCOVU</t>
  </si>
  <si>
    <t>https://clinicaltrials.gov/show/NCT04341792</t>
  </si>
  <si>
    <t>Delphine Garrigue, MD;Delphine Garrigue, MD</t>
  </si>
  <si>
    <t>;Delphine.garrigue@chru-lille.fr</t>
  </si>
  <si>
    <t>;03 20 44 67 97</t>
  </si>
  <si>
    <t xml:space="preserve">
&lt;br&gt;        Inclusion Criteria:
&lt;br&gt;
&lt;br&gt;          -  Clinical criteria for suspicion of Covid-19 in an epidemic period: Signs of acute
&lt;br&gt;             respiratory infection (rhinorrhea, odynophagia, cough, dyspnea, polypnea, signs of
&lt;br&gt;             s</t>
  </si>
  <si>
    <t>Infection Viral;Coronavirus;COVID-19</t>
  </si>
  <si>
    <t>Rate of secondary aggravation</t>
  </si>
  <si>
    <t>NCT04342195</t>
  </si>
  <si>
    <t>Acquiring Convalescent Specimens for COVID-19 Antibodies</t>
  </si>
  <si>
    <t>Acquiring Convalescent Specimens to Isolate and Identify Potent Monoclonal Antibodies Against COVID-19</t>
  </si>
  <si>
    <t>https://clinicaltrials.gov/show/NCT04342195</t>
  </si>
  <si>
    <t>David Ho, M.D,;Yang Luo, PhD;Brett Gray</t>
  </si>
  <si>
    <t>;yl4459@cumc.columbia.edu;</t>
  </si>
  <si>
    <t>;2123046205;</t>
  </si>
  <si>
    <t xml:space="preserve">
&lt;br&gt;        Inclusion Criteria:
&lt;br&gt;
&lt;br&gt;          -  Age 18 to 65 (inclusive)
&lt;br&gt;
&lt;br&gt;          -  Confirmed COVID-19 infection by a FDA-approved molecular based assay (including those
&lt;br&gt;             under emergency use authorization) of respiratory </t>
  </si>
  <si>
    <t>COVID-19;Coronavirus Infection;Corona Virus Infection</t>
  </si>
  <si>
    <t>Procedure: Blood draw</t>
  </si>
  <si>
    <t>Number of antibodies against coronaviruses isolated and identified from patient samples</t>
  </si>
  <si>
    <t>NCT04341415</t>
  </si>
  <si>
    <t>Impact of Auricular Vagus Nerve Neuromodulation on COVID-19 Positive Inpatients Outcome</t>
  </si>
  <si>
    <t>Randomized Double Blinded Monocentric Clinical Trial to Assess the Impact of Auricular Vagus Nerve Neuromodulation in COVID-19 Positive Inpatients Outcome.</t>
  </si>
  <si>
    <t>SOS-COVID19</t>
  </si>
  <si>
    <t>Fondation Ophtalmologique Adolphe de Rothschild</t>
  </si>
  <si>
    <t>https://clinicaltrials.gov/show/NCT04341415</t>
  </si>
  <si>
    <t>Claire-Marie RANGON;AmÃ©lie YAVCHITZ;Claire-Marie RANGON</t>
  </si>
  <si>
    <t>;ayavchitz@for.paris;cmrangon@for.paris</t>
  </si>
  <si>
    <t>;(0)1 48 03 64 54;(0)1 48 03 64 54</t>
  </si>
  <si>
    <t>Fondation Adolphe de Rothschild;</t>
  </si>
  <si>
    <t xml:space="preserve">
&lt;br&gt;        Inclusion Criteria:
&lt;br&gt;
&lt;br&gt;          -  COVID-19 positive inpatient (PCR or other certified test mandatory) 72h at least
&lt;br&gt;             before randomization.
&lt;br&gt;
&lt;br&gt;          -  Inpatient showing at least one of the following criterion:</t>
  </si>
  <si>
    <t>Covid19;SARS-CoV Infection</t>
  </si>
  <si>
    <t>Procedure: Auricular neuromodulation;Procedure: Control</t>
  </si>
  <si>
    <t>Comparison of the percentage of clinically improved inpatients between D0 and D14</t>
  </si>
  <si>
    <t>NCT04341506</t>
  </si>
  <si>
    <t>Non-contact ECG Sensor System for COVID19</t>
  </si>
  <si>
    <t>Evaluating Non-contact ECG Sensor System for Early Detection of COVID19</t>
  </si>
  <si>
    <t>Northwestern Medicine</t>
  </si>
  <si>
    <t>https://clinicaltrials.gov/show/NCT04341506</t>
  </si>
  <si>
    <t>Andrew Gostine, MD</t>
  </si>
  <si>
    <t>andrew.gostine@nm.org</t>
  </si>
  <si>
    <t>(312) 695-0061</t>
  </si>
  <si>
    <t xml:space="preserve">
&lt;br&gt;        Inclusion Criteria:
&lt;br&gt;
&lt;br&gt;          -  Any employee of Lake Forrest Memorial Hospital presenting to work
&lt;br&gt;
&lt;br&gt;          -  Age greater than 18 years-old
&lt;br&gt;
&lt;br&gt;        Exclusion Criteria:
&lt;br&gt;
&lt;br&gt;          -  Age less than 18 years-</t>
  </si>
  <si>
    <t>Device: Non-contact ECG</t>
  </si>
  <si>
    <t>ECG changes associated with COVID-19</t>
  </si>
  <si>
    <t>NCT04342208</t>
  </si>
  <si>
    <t>Evaluate the Working Environments of Individuals Working From Home During Covid-19 Outbreak</t>
  </si>
  <si>
    <t>https://clinicaltrials.gov/show/NCT04342208</t>
  </si>
  <si>
    <t>Ayse Zengin AlpÃ¶zgen</t>
  </si>
  <si>
    <t>azengin@istanbul.edu.tr</t>
  </si>
  <si>
    <t xml:space="preserve">
&lt;br&gt;        Inclusion Criteria:
&lt;br&gt;
&lt;br&gt;          -  between the ages of 18-65
&lt;br&gt;
&lt;br&gt;          -  works from home
&lt;br&gt;
&lt;br&gt;          -  works in the office before isolation
&lt;br&gt;
&lt;br&gt;        Exclusion Criteria:
&lt;br&gt;
&lt;br&gt;          -  have any systemic </t>
  </si>
  <si>
    <t>Musculoskeletal Pain</t>
  </si>
  <si>
    <t>The Rapid Office Strain Assessment (ROSA)</t>
  </si>
  <si>
    <t>NCT04342221</t>
  </si>
  <si>
    <t>Hydroxychloroquine for COVID-19</t>
  </si>
  <si>
    <t>Randomized Controlled Trial of Hydroxychloroquine Versus Placebo for the Treatment of Adult Patients With Acute Coronavirus Disease 2019 - COVID-19</t>
  </si>
  <si>
    <t>COV-HCQ</t>
  </si>
  <si>
    <t>https://clinicaltrials.gov/show/NCT04342221</t>
  </si>
  <si>
    <t>Benjamin MordmÃ¼ller, Prof.;Diane Egger-Adam, Dr.;Diane Egger-Adam, Dr.</t>
  </si>
  <si>
    <t>;diane.egger-adam@uni-tuebingen.de;diane.egger-adam@uni-tuebingen.de</t>
  </si>
  <si>
    <t>;+4970712982191;+4970712982191</t>
  </si>
  <si>
    <t>University Hospital TÃ¼bingen;</t>
  </si>
  <si>
    <t xml:space="preserve">
&lt;br&gt;        Inclusion Criteria:
&lt;br&gt;
&lt;br&gt;          -  Written informed consent
&lt;br&gt;
&lt;br&gt;          -  Age above 18 years
&lt;br&gt;
&lt;br&gt;          -  Women of childbearing age only: Must agree to practice continuous effective
&lt;br&gt;             contraception for t</t>
  </si>
  <si>
    <t>COVID-19, Hydroxychloroquine Sulfate</t>
  </si>
  <si>
    <t>Drug: Hydroxychloroquine Sulfate;Drug: Placebo</t>
  </si>
  <si>
    <t>Effect of HCQ on in vivo viral clearance</t>
  </si>
  <si>
    <t>NCT04341714</t>
  </si>
  <si>
    <t>Efficiency and Satisfaction With Telephone Consultation in Neuro-urology: Experience of the COVID-19 Pandemic</t>
  </si>
  <si>
    <t>Pierre and Marie Curie University</t>
  </si>
  <si>
    <t>https://clinicaltrials.gov/show/NCT04341714</t>
  </si>
  <si>
    <t>GÃ©rard Amarenco, PhD;Camille Chesnel, MD;Camille Chesnel, MD</t>
  </si>
  <si>
    <t>;greengrc01@gmail.com;greengrc01@gmail.com</t>
  </si>
  <si>
    <t>;0156017500;0156017500</t>
  </si>
  <si>
    <t>Sorbonne UniversitÃ©, GRC 001, GREEN Groupe de Recherche en Neuro-Urologie, AP-HP, HÃ´pital Tenon, F-75020, Paris, France;</t>
  </si>
  <si>
    <t xml:space="preserve">
&lt;br&gt;        Inclusion Criteria:
&lt;br&gt;
&lt;br&gt;          -  Age = 18 years old
&lt;br&gt;
&lt;br&gt;          -  Telephone consultation
&lt;br&gt;
&lt;br&gt;        Exclusion Criteria:
&lt;br&gt;
&lt;br&gt;          -  New patient in the department
&lt;br&gt;      </t>
  </si>
  <si>
    <t>Efficacy, Self;Satisfaction, Patient;Telemedicine</t>
  </si>
  <si>
    <t>Other: Satisfaction evaluation</t>
  </si>
  <si>
    <t>Efficiency of the telephone consultation</t>
  </si>
  <si>
    <t>NCT04341922</t>
  </si>
  <si>
    <t>A Online-delivered Cognitive-behavioral Intervention for Dysfunctional Worry Related to the Covid-19 Pandemic</t>
  </si>
  <si>
    <t>Evaluation of a Brief Online-delivered Cognitive-behavioral Intervention for Dysfunctional Worry Related to the Covid-19 Pandemic: A Randomized Controlled Trial</t>
  </si>
  <si>
    <t>Karolinska Institutet</t>
  </si>
  <si>
    <t>https://clinicaltrials.gov/show/NCT04341922</t>
  </si>
  <si>
    <t xml:space="preserve">Allocation: Randomized. Intervention model: Crossover Assignment. Primary purpose: Treatment. Masking: None (Open Label). </t>
  </si>
  <si>
    <t>Erik M Andersson, PhD;Erik M Andersson, PhD;Erik M Andersson, PhD</t>
  </si>
  <si>
    <t>;erik.m.andersson@ki.se;erik.m.andersson@ki.se</t>
  </si>
  <si>
    <t>;+46736716335;08-524 824 46</t>
  </si>
  <si>
    <t>Karolinska Institutet;</t>
  </si>
  <si>
    <t xml:space="preserve">
&lt;br&gt;        Inclusion Criteria:
&lt;br&gt;
&lt;br&gt;          -  Dysfunctional worry related to Covid-19 defined as reporting almost constant worry
&lt;br&gt;             about the topic (e.g. risk of getting ill, consequences for health, economy, family,
&lt;br&gt;           </t>
  </si>
  <si>
    <t>Dysfunctional Worry</t>
  </si>
  <si>
    <t>Behavioral: Internet-delivered cognitive behavior therapy (ICBT) for dysfunctional worry related to the Covid-19 pandemic</t>
  </si>
  <si>
    <t>The self-rated Generalized Anxiety Disorder Scale-7 (GAD-7)</t>
  </si>
  <si>
    <t>NCT04343404</t>
  </si>
  <si>
    <t>PLACE OF VENOVENOUS ECMO IN THE MANAGEMENT OF SEVERE REFRACTORY ARDS ASSOCIATED WITH SARS-COV-2</t>
  </si>
  <si>
    <t>STUDY ECMO-COVID-19 : PLACE OF VENOVENOUS ECMO IN THE MANAGEMENT OF SEVERE REFRACTORY ARDS ASSOCIATED WITH SARS-COV-2</t>
  </si>
  <si>
    <t>ECMO-COVID-19</t>
  </si>
  <si>
    <t>University Hospital, Strasbourg, France</t>
  </si>
  <si>
    <t>https://clinicaltrials.gov/show/NCT04343404</t>
  </si>
  <si>
    <t>Pierre-Emmanuel FALCOZ, MD, PhD;Pierre-Emmanuel FALCOZ, MD, PhD;Pierre-Emmanuel FALCOZ, MD, PhD</t>
  </si>
  <si>
    <t>;pierre-emmanuel.falcoz@chru-strasbourg.fr;pierre-emmanuel.falcoz@chru-strasbourg.fr</t>
  </si>
  <si>
    <t>;33 3 69 55 11 34;33 3 69 55 11 34</t>
  </si>
  <si>
    <t>Service de Chirurgie Thoracique Nouvel HÃ´pital Civl HÃ´pitaux Univesitaires de Strasbourg;</t>
  </si>
  <si>
    <t xml:space="preserve">
&lt;br&gt;        Inclusion Criteria:
&lt;br&gt;
&lt;br&gt;          -  Patient over the age of 18;
&lt;br&gt;
&lt;br&gt;          -  Diagnostic COVID-19 by RT-PCR;
&lt;br&gt;
&lt;br&gt;          -  Hospitalisation in resuscitation for the management of complications related to
&lt;br&gt;             </t>
  </si>
  <si>
    <t>Respiratory Distress Syndrome</t>
  </si>
  <si>
    <t>Retrospective description of COVID-19 patients receiving respiratory ECMO-VV supplementation and what happens to them</t>
  </si>
  <si>
    <t>NCT04343651</t>
  </si>
  <si>
    <t>Study to Evaluate the Efficacy and Safety of Leronlimab for Mild to Moderate COVID-19</t>
  </si>
  <si>
    <t>A Phase 2, Randomized, Double Blind, Placebo Controlled Study to Evaluate the Efficacy and Safety of Leronlimab for Mild to Moderate Coronavirus Disease 2019 (COVID-19)</t>
  </si>
  <si>
    <t>CytoDyn, Inc.</t>
  </si>
  <si>
    <t>https://clinicaltrials.gov/show/NCT04343651</t>
  </si>
  <si>
    <t>Kush Dhody, MBBS, MS, CCRA</t>
  </si>
  <si>
    <t>kushd@amarexcro.com</t>
  </si>
  <si>
    <t>301-956-2536</t>
  </si>
  <si>
    <t xml:space="preserve">
&lt;br&gt;        Inclusion Criteria:
&lt;br&gt;
&lt;br&gt;          1. Male or female adult = 18 years of age at time of enrollment.
&lt;br&gt;
&lt;br&gt;          2. Subjects with mild-to-moderate symptoms of respiratory illness caused by coronavirus
&lt;br&gt;             2019 infection</t>
  </si>
  <si>
    <t>Drug: Placebos;Drug: Leronlimab (700mg)</t>
  </si>
  <si>
    <t>Clinical Improvement as assessed by change in total symptom score (for fever, myalgia, dyspnea and cough)</t>
  </si>
  <si>
    <t>NCT04342156</t>
  </si>
  <si>
    <t>Safety And Efficacy Of Hydroxychloroquine As COVID-19 Prophylaxis For At-Risk Population (SHARP): A Cluster Randomized Controlled Trial</t>
  </si>
  <si>
    <t>SHARP COVID-19</t>
  </si>
  <si>
    <t>Tan Tock Seng Hospital</t>
  </si>
  <si>
    <t>https://clinicaltrials.gov/show/NCT04342156</t>
  </si>
  <si>
    <t>Rupesh Agrawal, MD;Rupesh Agrawal, MD</t>
  </si>
  <si>
    <t>;rupesh_agrawal@ttsh.com.sg</t>
  </si>
  <si>
    <t>;6357100</t>
  </si>
  <si>
    <t>Tan Tock Seng Hospital;</t>
  </si>
  <si>
    <t xml:space="preserve">
&lt;br&gt;        Inclusion Criteria:
&lt;br&gt;
&lt;br&gt;          1. Aged 21 to 80 years.
&lt;br&gt;
&lt;br&gt;          2. History of close contact or exposure to positive COVID-19 cases in the same household.
&lt;br&gt;
&lt;br&gt;          3. Absence of symptoms resembling COVID-19 (e.g., f</t>
  </si>
  <si>
    <t>Coronavirus Infection;Hydroxychloroquine Adverse Reaction</t>
  </si>
  <si>
    <t>Drug: Hydroxychloroquine Sulfate 200 milligram (mg) Tab</t>
  </si>
  <si>
    <t>positive serology or reverse transcriptase (RT-PCR) for COVID-19 up until day 28.</t>
  </si>
  <si>
    <t>NCT04342182</t>
  </si>
  <si>
    <t>Convalescent Plasma as Therapy for Covid-19 Severe SARS-CoV-2 Disease (CONCOVID Study)</t>
  </si>
  <si>
    <t>Convalescent Plasma Therapy From Recovered Covid-19 Patients as Therapy for Hospitalized Patients With Covid-19</t>
  </si>
  <si>
    <t>ConCoVid-19</t>
  </si>
  <si>
    <t>Erasmus Medical Center</t>
  </si>
  <si>
    <t>https://clinicaltrials.gov/show/NCT04342182</t>
  </si>
  <si>
    <t>Bart Rijnders, MD, PhD;Bart Rijnders, MD, PhD</t>
  </si>
  <si>
    <t>;b.rijnders@erasmusmc.nl</t>
  </si>
  <si>
    <t>;+31107033510</t>
  </si>
  <si>
    <t>Erasmus Medical Center;</t>
  </si>
  <si>
    <t xml:space="preserve">
&lt;br&gt;        Inclusion Criteria:
&lt;br&gt;
&lt;br&gt;          -  Patients with PCR confirmed COVID disease
&lt;br&gt;
&lt;br&gt;          -  Written informed consent by patient or legal patient representative
&lt;br&gt;
&lt;br&gt;          -  Age &gt;18
&lt;br&gt;
&lt;br&gt;        Exclusion Criteria:
&lt;</t>
  </si>
  <si>
    <t>Biological: Convalescent plasma</t>
  </si>
  <si>
    <t>Overall mortality until discharge from the hospital or a maximum of 60 days after admission whichever comes first</t>
  </si>
  <si>
    <t>NCT04342702</t>
  </si>
  <si>
    <t>A Study on the Prospective Cohort Library of COVID-19 in Southeran</t>
  </si>
  <si>
    <t>A Study on the Prospective Cohort Library of Novel Coronavirus Pneumonia in Southeran</t>
  </si>
  <si>
    <t>https://clinicaltrials.gov/show/NCT04342702</t>
  </si>
  <si>
    <t xml:space="preserve">
&lt;br&gt;        Inclusion Criteria:
&lt;br&gt;
&lt;br&gt;          -  All patients with laboratory-confirmed COVID-19 in Wenzhou
&lt;br&gt;
&lt;br&gt;        Exclusion Criteria:
&lt;br&gt;
&lt;br&gt;          -  Suspected cases of COVID-19
&lt;br&gt;      </t>
  </si>
  <si>
    <t>Follow-up;COVID-19;Infectious Diseases;Respiratory</t>
  </si>
  <si>
    <t>Days of turning negative on RT-PCR test;days to cure</t>
  </si>
  <si>
    <t>NCT04342728</t>
  </si>
  <si>
    <t>Coronavirus 2019 (COVID-19)- Using Ascorbic Acid and Zinc Supplementation</t>
  </si>
  <si>
    <t>Coronavirus Disease 2019- Using Ascorbic Acid and Zinc Supplementation (COVIDAtoZ) Research Study A Randomized, Open Label Single Center Study</t>
  </si>
  <si>
    <t>COVIDAtoZ</t>
  </si>
  <si>
    <t>The Cleveland Clinic</t>
  </si>
  <si>
    <t>https://clinicaltrials.gov/show/NCT04342728</t>
  </si>
  <si>
    <t xml:space="preserve">Allocation: Randomized. Intervention model: Single Group Assignment. Primary purpose: Supportive Care. Masking: None (Open Label). </t>
  </si>
  <si>
    <t>Milind Desai, M. D.</t>
  </si>
  <si>
    <t xml:space="preserve">
&lt;br&gt;        Inclusion Criteria:
&lt;br&gt;
&lt;br&gt;          -  Outpatients = 18 years presenting to Cleveland Clinic Health System in Northeast Ohio
&lt;br&gt;             who test positive for COVID-19
&lt;br&gt;
&lt;br&gt;          -  Women of child bearing potential who have no</t>
  </si>
  <si>
    <t>COVID;Corona Virus Infection</t>
  </si>
  <si>
    <t>Dietary Supplement: Ascorbic Acid;Dietary Supplement: Zinc Gluconate;Dietary Supplement: Ascorbic Acid and Zinc Gluconate;Other: Standard of Care</t>
  </si>
  <si>
    <t>Symptom Reduction</t>
  </si>
  <si>
    <t>NCT04342637</t>
  </si>
  <si>
    <t>COVID-19 Endoscopy Survey</t>
  </si>
  <si>
    <t>Gastrointestinal Endoscopy in the Era of COVID-19: a Multinational Survey</t>
  </si>
  <si>
    <t>COVID-19 Endo</t>
  </si>
  <si>
    <t>Al-Azhar University</t>
  </si>
  <si>
    <t>https://clinicaltrials.gov/show/NCT04342637</t>
  </si>
  <si>
    <t>United States;Egypt;Iran, Islamic Republic of;Egypt;Iran, Islamic Republic of;United States</t>
  </si>
  <si>
    <t>Mohamed Alboraie, MD, MRCP(UK)</t>
  </si>
  <si>
    <t>alboraie@azhar.edu.eg</t>
  </si>
  <si>
    <t xml:space="preserve">
&lt;br&gt;        Inclusion Criteria:
&lt;br&gt;
&lt;br&gt;          -  physicians working in endoscopy units worldwide
&lt;br&gt;
&lt;br&gt;        Exclusion Criteria:
&lt;br&gt;
&lt;br&gt;          -  physicians not working in endoscopy units worldwide
&lt;br&gt;      </t>
  </si>
  <si>
    <t>Other: Practice details</t>
  </si>
  <si>
    <t>Effect of GI societies recommendations on prevention of SARS-CoV-2 infection;To measure the percentage change in performed endoscopic procedure in response to COVID-19</t>
  </si>
  <si>
    <t>NCT04342650</t>
  </si>
  <si>
    <t>Chloroquine Diphosphate in the Prevention of SARS in Covid-19 Infection</t>
  </si>
  <si>
    <t>Phase IIb Study to Evaluate the Efficacy and Safety of Chloroquine Diphosphate in the Treatment of Patients With Comorbidities, Without Severe Acute Respiratory Syndrome, Under the New Coronavirus (SARS-CoV2): a Double-blind, Randomized, Placebo-controlle</t>
  </si>
  <si>
    <t>CloroCOVID19II</t>
  </si>
  <si>
    <t>FundaÃ§Ã£o de Medicina Tropical Dr. Heitor Vieira Dourado</t>
  </si>
  <si>
    <t>https://clinicaltrials.gov/show/NCT04342650</t>
  </si>
  <si>
    <t>Marcus Lacerda, MD;Mayla Borba, MD</t>
  </si>
  <si>
    <t>marcuslacerda.br@gmail.com;</t>
  </si>
  <si>
    <t>+55 92 99114 7633;+5592981519122</t>
  </si>
  <si>
    <t xml:space="preserve">
&lt;br&gt;        Inclusion Criteria:
&lt;br&gt;
&lt;br&gt;          1. Suspected cases of COVID-19, due to clinical and radiological data, during the
&lt;br&gt;             epidemic;
&lt;br&gt;
&lt;br&gt;          2. Adult aged 18 or over, at the time of inclusion
&lt;br&gt;
&lt;br&gt;          3. No</t>
  </si>
  <si>
    <t>COVID-19;SARS-CoV Infection;Severe Acute Respiratory Syndrome (SARS) Pneumonia;Clinical Trial</t>
  </si>
  <si>
    <t>Drug: Chloroquine Diphosphate;Drug: Placebo oral tablet</t>
  </si>
  <si>
    <t>Proportion of patients with onset of severe acute respiratory syndrome (SARS)</t>
  </si>
  <si>
    <t>NCT04342689</t>
  </si>
  <si>
    <t>The Role of Resistant Potato Starch in COVID-19 Infection</t>
  </si>
  <si>
    <t>Yale University</t>
  </si>
  <si>
    <t>https://clinicaltrials.gov/show/NCT04342689</t>
  </si>
  <si>
    <t>Sherry Mansour, MD, MS;Sherry Mansour, MD, MS</t>
  </si>
  <si>
    <t>;sherry.mansour@yale.edu</t>
  </si>
  <si>
    <t>;412 716 0497</t>
  </si>
  <si>
    <t>Yale University;</t>
  </si>
  <si>
    <t xml:space="preserve">
&lt;br&gt;        Inclusion Criteria:
&lt;br&gt;
&lt;br&gt;          -  greater than 18 years of age
&lt;br&gt;
&lt;br&gt;          -  COVID-positive status
&lt;br&gt;
&lt;br&gt;          -  Being monitored in an outpatient setting at one of our study sites:
&lt;br&gt;
&lt;br&gt;          -  Yale New Haven </t>
  </si>
  <si>
    <t>Dietary Supplement: Bob's Red Mill;Dietary Supplement: Control - Corn Starch</t>
  </si>
  <si>
    <t>Rates of hospitalization for a COVID-19 related complication</t>
  </si>
  <si>
    <t>NCT04342806</t>
  </si>
  <si>
    <t>Healthcare Worker Exposure Response and Outcomes (HERO) Registry Study, COVID-19</t>
  </si>
  <si>
    <t>Healthcare Worker Exposure Response and Outcomes (HERO) Registry Study</t>
  </si>
  <si>
    <t>https://clinicaltrials.gov/show/NCT04342806</t>
  </si>
  <si>
    <t>Emily O'Brien, PhD;Laura Webb;Laura Webb</t>
  </si>
  <si>
    <t>;heroesresearch@duke.edu;heroesresearch@duke.edu</t>
  </si>
  <si>
    <t>;+1 919 668 8977;919-668-8977</t>
  </si>
  <si>
    <t xml:space="preserve">
&lt;br&gt;        Inclusion Criteria:
&lt;br&gt;
&lt;br&gt;          -  Individual currently works in a setting where individuals receive healthcare
&lt;br&gt;             ("healthcare worker") in the United States (including emergency medical services)
&lt;br&gt;
&lt;br&gt;          -  Ag</t>
  </si>
  <si>
    <t>Health Care Worker (HCW);COVID-19</t>
  </si>
  <si>
    <t>Number and percent of participants who enroll in the HERO Registry Study by geographic region, age, COVID-19 risk factors, and past COVID-19 diagnosis;Distribution of COVID-19 risk factors by participant characteristics;Proportion of participants undergoi</t>
  </si>
  <si>
    <t>NCT04343144</t>
  </si>
  <si>
    <t>Trial Evaluating Efficacy and Safety of Nivolumab (OptivoÂ®) in Patients With COVID-19 Infection, Nested in the Corimmuno-19 Cohort.</t>
  </si>
  <si>
    <t>Cohort Multiple Randomized Controlled Trials Open-label of Immune Modulatory Drugs and Other Treatments in COVID-19 Patients CORIMUNO-19-Nivolumab Trial</t>
  </si>
  <si>
    <t>CORIMUNO-NIVO</t>
  </si>
  <si>
    <t>https://clinicaltrials.gov/show/NCT04343144</t>
  </si>
  <si>
    <t>Jacques Cadranel, MD PhD;Jacques Cadranel, MD PhD</t>
  </si>
  <si>
    <t>jacques.cadranel@aphp.fr;jacques.cadranel@aphp.fr</t>
  </si>
  <si>
    <t>1 56 01 66 73;01 56 01 66 73</t>
  </si>
  <si>
    <t xml:space="preserve">
&lt;br&gt;        Inclusion Criteria:
&lt;br&gt;
&lt;br&gt;          -  Adults (men and women) age over 18 years old
&lt;br&gt;
&lt;br&gt;          -  At least one nasal swab positive for COVID-19 detected by PCR, maximum 7 days prior to
&lt;br&gt;             treatment
&lt;br&gt;
&lt;br&gt;          </t>
  </si>
  <si>
    <t>COVID19- Infection With SARS-CoV-2 Virus</t>
  </si>
  <si>
    <t>Drug: Nivolumab Injection</t>
  </si>
  <si>
    <t>Time to clinical improvement</t>
  </si>
  <si>
    <t>NCT04343261</t>
  </si>
  <si>
    <t>Convalescent Plasma in the Treatment of COVID 19</t>
  </si>
  <si>
    <t>Saint Francis Care</t>
  </si>
  <si>
    <t>https://clinicaltrials.gov/show/NCT04343261</t>
  </si>
  <si>
    <t>Latha Dulipsingh, MD;Latha Dulipsingh, MD</t>
  </si>
  <si>
    <t>Latha.Dulipsingh@trinityhealthofne.org;</t>
  </si>
  <si>
    <t>860-714-4402;860-714-4402</t>
  </si>
  <si>
    <t xml:space="preserve">
&lt;br&gt;        Inclusion Criteria:
&lt;br&gt;
&lt;br&gt;          -  All genders
&lt;br&gt;
&lt;br&gt;          -  Age &gt; 18 yrs and &lt; 90 yrs
&lt;br&gt;
&lt;br&gt;          -  Must have laboratory confirmed COVID-19
&lt;br&gt;
&lt;br&gt;          -  Must provide informed consent
&lt;br&gt;
&lt;br&gt;          -  Must</t>
  </si>
  <si>
    <t>SARS-CoV-2;COVID;Coronavirus</t>
  </si>
  <si>
    <t>Mortality;Viral Load;Serum Antibody Titers</t>
  </si>
  <si>
    <t>NCT04344080</t>
  </si>
  <si>
    <t>Effect of CytoSorb Adsorber on Hemodynamic and Immunological Parameters in Critical Ill Patients With COVID-19</t>
  </si>
  <si>
    <t>CYTOCOV-19</t>
  </si>
  <si>
    <t>UniversitÃ¤tsklinikum Hamburg-Eppendorf</t>
  </si>
  <si>
    <t>https://clinicaltrials.gov/show/NCT04344080</t>
  </si>
  <si>
    <t>Stefan Kluge, MD;Dominik Jarczak, MD;Dominik Jarczak, MD</t>
  </si>
  <si>
    <t>;d.jarczak@uke.de;d.jarczak@uke.de</t>
  </si>
  <si>
    <t>;+49 40 741035315;+49 40 741035315</t>
  </si>
  <si>
    <t>University Hospital Hamburg-Eppendorf, Department of Intensive Care Medicine;</t>
  </si>
  <si>
    <t xml:space="preserve">
&lt;br&gt;        Inclusion Criteria:
&lt;br&gt;
&lt;br&gt;          -  confirmed COVID-19 disease
&lt;br&gt;
&lt;br&gt;          -  refractory shock with need for norepinephrine = 0.2 Âµg/kg/min for MAP = 65 mmHg
&lt;br&gt;
&lt;br&gt;          -  IL6 = 500 ng/l
&lt;br&gt;
&lt;br&gt;          -  Indication </t>
  </si>
  <si>
    <t>Device: CytoSorb-Therapy</t>
  </si>
  <si>
    <t>Percentage of patients with a significant stabilization of hemodynamics for at least 24 hours</t>
  </si>
  <si>
    <t>NCT04344730</t>
  </si>
  <si>
    <t>Dexamethasone and Oxygen Support Strategies in ICU Patients With Covid-19 Pneumonia</t>
  </si>
  <si>
    <t>Dexamethasone and Oxygen Support Strategies in ICU Patients With Covid-19 pneumonia_COVIDICUS</t>
  </si>
  <si>
    <t>COVIDICUS</t>
  </si>
  <si>
    <t>https://clinicaltrials.gov/show/NCT04344730</t>
  </si>
  <si>
    <t xml:space="preserve">Allocation: Randomized. Intervention model: Factorial Assignment. Primary purpose: Treatment. Masking: Quadruple (Participant, Care Provider, Investigator, Outcomes Assessor). </t>
  </si>
  <si>
    <t>Jean FranÃ§ois TIMSIT, Pr;Jean FranÃ§ois TIMSIT, Pr;LILA BOUADMA, Pr</t>
  </si>
  <si>
    <t>;jean-franÃ§ois.timsit@aphp.fr;</t>
  </si>
  <si>
    <t>;1 40 25 77 03;</t>
  </si>
  <si>
    <t xml:space="preserve">
&lt;br&gt;        Inclusion Criteria:
&lt;br&gt;
&lt;br&gt;          1. Age = 18 years
&lt;br&gt;
&lt;br&gt;          2. Admitted to ICU within 48 hours
&lt;br&gt;
&lt;br&gt;          3. Confirmed or highly suspected COVID-19 infection
&lt;br&gt;
&lt;br&gt;          4. Acute hypoxemic respiratory failure (P</t>
  </si>
  <si>
    <t>Acute Hypoxemic Respiratory Failure;COVID-19</t>
  </si>
  <si>
    <t>Drug: Dexamethasone injection;Drug: placebo;Procedure: conventional oxygen;Procedure: CPAP;Procedure: HFNO;Procedure: mechanical ventilation</t>
  </si>
  <si>
    <t>The time to need for mechanical ventilation (MV);The time-to-death from all causes</t>
  </si>
  <si>
    <t>NCT04342663</t>
  </si>
  <si>
    <t>A Double-blind, Placebo-controlled Clinical Trial of Fluvoxamine for Symptomatic Individuals With COVID-19 Infection</t>
  </si>
  <si>
    <t>STOP COVID</t>
  </si>
  <si>
    <t>https://clinicaltrials.gov/show/NCT04342663</t>
  </si>
  <si>
    <t>Eric J Lenze, MD;Angela Stevens</t>
  </si>
  <si>
    <t>;stevens.a@wustl.edu</t>
  </si>
  <si>
    <t>;(314)362-6291</t>
  </si>
  <si>
    <t>Washington University School of Medicine;</t>
  </si>
  <si>
    <t xml:space="preserve">
&lt;br&gt;        Inclusion Criteria:
&lt;br&gt;
&lt;br&gt;          1. men and woman age 18 and older;
&lt;br&gt;
&lt;br&gt;          2. Not hospitalized;
&lt;br&gt;
&lt;br&gt;          3. Has recently tested SARS-CoV-2 (COVID-19 virus) positive.
&lt;br&gt;
&lt;br&gt;          4. Currently symptomatic with</t>
  </si>
  <si>
    <t>COVID 19;Coronavirus</t>
  </si>
  <si>
    <t>Drug: Fluvoxamine;Drug: Placebo</t>
  </si>
  <si>
    <t>Time to clinical worsening</t>
  </si>
  <si>
    <t>NCT04342884</t>
  </si>
  <si>
    <t>COVID-19 Community Research Partnership</t>
  </si>
  <si>
    <t>A Multicenter, Prospective Study of COVID-19 Using Real-Time Syndromic Surveillance, Scheduled At-home Serologic Testing, and Electronic Health Records</t>
  </si>
  <si>
    <t>https://clinicaltrials.gov/show/NCT04342884</t>
  </si>
  <si>
    <t>John W Sanders, MD, MPH&amp;TM;Wake Forest Baptist Medical Center</t>
  </si>
  <si>
    <t>;jwsander@wakehealth.edu</t>
  </si>
  <si>
    <t>;336-70-COVID</t>
  </si>
  <si>
    <t xml:space="preserve">
&lt;br&gt;        Inclusion Criteria:
&lt;br&gt;
&lt;br&gt;          -  All clients and health care worker of WFBH are eligible for enrollment.
&lt;br&gt;
&lt;br&gt;        Exclusion Criteria:
&lt;br&gt;
&lt;br&gt;          -  Health care workers who do not receive medical services through WFBH </t>
  </si>
  <si>
    <t>Coronavirus;COVID</t>
  </si>
  <si>
    <t>Seroprevalence of SARS-CoV-2 infection in the general population of North Carolina;Seroprevalence of SARS-CoV-2 infection among health care workers of North Carolina</t>
  </si>
  <si>
    <t>NCT04342897</t>
  </si>
  <si>
    <t>A Study of LY3127804 in Participants With COVID-19</t>
  </si>
  <si>
    <t>A Randomized, Double-blind, Placebo-controlled, Clinical Trial of LY3127804 in Patients Who Are Hospitalized With Pneumonia and Presumed or Confirmed COVID-19</t>
  </si>
  <si>
    <t>Eli Lilly and Company</t>
  </si>
  <si>
    <t>https://clinicaltrials.gov/show/NCT04342897</t>
  </si>
  <si>
    <t>Call 1-877-CTLILLY (1-877-265-4559 or 1-317-615-4559) Mon - Fri 9AM - 5PM Eastern Time (UTC/GMT - 5 hours, EST);There may be multiple sites in this clinical trial. 1-877-CTLILLY (1-877-285-4559) or</t>
  </si>
  <si>
    <t>;ClinicalTrials.gov@lilly.com</t>
  </si>
  <si>
    <t>;1-317-615-4559</t>
  </si>
  <si>
    <t>Eli Lilly and Company;</t>
  </si>
  <si>
    <t xml:space="preserve">
&lt;br&gt;        Inclusion Criteria:
&lt;br&gt;
&lt;br&gt;          -  Are hospitalized with pneumonia, and presumed or confirmed COVID-19
&lt;br&gt;
&lt;br&gt;          -  Are able and willing to give signed informed consent (legally authorized
&lt;br&gt;             representative can p</t>
  </si>
  <si>
    <t>Drug: LY3127804;Drug: Placebo</t>
  </si>
  <si>
    <t>Number of Ventilator Free Days</t>
  </si>
  <si>
    <t>NCT04343248</t>
  </si>
  <si>
    <t>Trial to Evaluate the Efficacy and Safety of Nitazoxanide (NTZ) for Post-Exposure Prophylaxis of COVID-19 and Other Viral Respiratory Illnesses in Elderly Residents of Long-Term Care Facilities (LTCF)</t>
  </si>
  <si>
    <t>A Randomized, Double-Blind, Placebo Controlled, Trial to Evaluate the Efficacy and Safety of Nitazoxanide (NTZ) for Post-Exposure Prophylaxis of COVID-19 and Other Viral Respiratory Illnesses in Elderly Residents of Long-Term Care Facilities (LTCF)</t>
  </si>
  <si>
    <t>Romark Laboratories L.C.</t>
  </si>
  <si>
    <t>https://clinicaltrials.gov/show/NCT04343248</t>
  </si>
  <si>
    <t>Matthew Bardin, PharmD, BCPS</t>
  </si>
  <si>
    <t>matthew.bardin@romark.com</t>
  </si>
  <si>
    <t>813-282-8544</t>
  </si>
  <si>
    <t xml:space="preserve">
&lt;br&gt;        Inclusion Criteria:
&lt;br&gt;
&lt;br&gt;          -  Male and female residents of LTCFs at least 65 years of age.
&lt;br&gt;
&lt;br&gt;          -  Willing and able to provide written informed consent and comply with the requirements
&lt;br&gt;             of the protoco</t>
  </si>
  <si>
    <t>COVID-19;Viral Respiratory Illnesses</t>
  </si>
  <si>
    <t>Drug: Nitazoxanide;Drug: Placebo</t>
  </si>
  <si>
    <t>Symptomatic laboratory-confirmed COVID-19;Symptomatic laboratory-confirmed VRI</t>
  </si>
  <si>
    <t>NCT04343677</t>
  </si>
  <si>
    <t>Military COVID-19 Hydroxychloroquine Pre-exposure and Post-exposure Prophylaxis Study</t>
  </si>
  <si>
    <t>United States Department of Defense</t>
  </si>
  <si>
    <t>https://clinicaltrials.gov/show/NCT04343677</t>
  </si>
  <si>
    <t>Angela Phillips, PhD;Scott A Wallace, MD;David S Robinson, MD;John S Baxter, MD, JD;Scott A Wallace, MD;Scott A Wallace, MD</t>
  </si>
  <si>
    <t>;;;;usaf.pentagon.11-mdg.mbx.flight-med-clinic@mail.mil;usaf.pentagon.11-mdg.mbx.flight-med-clinic@mail.mil</t>
  </si>
  <si>
    <t>;;;;703-697-3255;703-697-3255</t>
  </si>
  <si>
    <t>11 MDG;NMRTC Bethesda;11 MDG;11 MDG;</t>
  </si>
  <si>
    <t xml:space="preserve">
&lt;br&gt;        Inclusion Criteria:
&lt;br&gt;
&lt;br&gt;        All mission critical personnel enrolled to the DiLorenzo Tricare Health Clinic or Pentagon
&lt;br&gt;        Flight Medicine Clinic unable to telework or appropriately socially distance with access to
&lt;br&gt;      </t>
  </si>
  <si>
    <t>Drug: Hydroxychloroquine;Dietary Supplement: Placebo</t>
  </si>
  <si>
    <t>Incidence</t>
  </si>
  <si>
    <t>NCT04343768</t>
  </si>
  <si>
    <t>An Investigation Into Beneficial Effects of Interferon Beta 1a, Compared to Interferon Beta 1b And The Base Therapeutic Regiment in Moderate to Severe COVID-19: A Randomized Clinical Trial</t>
  </si>
  <si>
    <t>DIC</t>
  </si>
  <si>
    <t>Shahid Beheshti University of Medical Sciences</t>
  </si>
  <si>
    <t>https://clinicaltrials.gov/show/NCT04343768</t>
  </si>
  <si>
    <t>Ilad Alavi Darazam, MD;Shervin Shokouhi, MD;Minoosh Shabani, MD;Mohammadreza Haji Esmaelie, MD;Seyed Sina Naghibi Irvani, MD, MPH, MBA</t>
  </si>
  <si>
    <t>;;;;</t>
  </si>
  <si>
    <t>Shahid Beheshti University of Medical Sciences;Shahid Beheshti University of Medical Sciences;Shahid Beheshti University of Medical Sciences;Shahid Beheshti University of Medical Sciences;Shahid Beheshti University of Medical Sciences</t>
  </si>
  <si>
    <t xml:space="preserve">
&lt;br&gt;        Inclusion Criteria:
&lt;br&gt;
&lt;br&gt;          -  Age = 18
&lt;br&gt;
&lt;br&gt;          -  COVID-19 Confirmed Cases (Either RT-PCR or CT Scan Confirmed)
&lt;br&gt;
&lt;br&gt;          -  Tympanic Temperature of =37.5 AND at least one of the following: Cough, Sputum
&lt;br&gt;  </t>
  </si>
  <si>
    <t>Drug: Hydroxychloroquine;Drug: Lopinavir / Ritonavir;Drug: Interferon Beta-1A;Drug: Interferon Beta-1B</t>
  </si>
  <si>
    <t>NCT04343092</t>
  </si>
  <si>
    <t>Ivermectin Adjuvant to Hydroxychloroquin in COVID19 Patients</t>
  </si>
  <si>
    <t>Adjuvant Use of Ivermectin To Hydroxychloroquine in Patients With Covid19: A Novel Double Blind Placebo Controlled Pilot Study</t>
  </si>
  <si>
    <t>University of Baghdad</t>
  </si>
  <si>
    <t>https://clinicaltrials.gov/show/NCT04343092</t>
  </si>
  <si>
    <t xml:space="preserve">
&lt;br&gt;        Inclusion Criteria:
&lt;br&gt;
&lt;br&gt;        -1. Patients with age above 18 years and any gender with definite Dx of covid19 and
&lt;br&gt;        pneumonia in the ward according to the clinical, laboratory, and imaging criteria.
&lt;br&gt;
&lt;br&gt;        2. Unders</t>
  </si>
  <si>
    <t>Drug: Ivermectine;Drug: Hydroxychloroquine Sulfate;Drug: Placebos</t>
  </si>
  <si>
    <t>Number of cured patients</t>
  </si>
  <si>
    <t>NCT04343729</t>
  </si>
  <si>
    <t>Methylprednisolone in the Treatment of Patients With Signs of Severe Acute Respiratory Syndrome in Covid-19</t>
  </si>
  <si>
    <t>Efficacy and Safety of Injectable Methylprednisolone Sodium Succinate in the Treatment of Patients With Signs of Severe Acute Respiratory Syndrome Under the New Coronavirus (SARS-CoV2): a Phase IIb, Randomized, Double-blind, Placebo-controlled, Clinical T</t>
  </si>
  <si>
    <t>MetCOVID</t>
  </si>
  <si>
    <t>https://clinicaltrials.gov/show/NCT04343729</t>
  </si>
  <si>
    <t>Marcus Lacerda</t>
  </si>
  <si>
    <t>marcuslacerda.br@gmail.com</t>
  </si>
  <si>
    <t>+55 92 99114 7633</t>
  </si>
  <si>
    <t xml:space="preserve">
&lt;br&gt;        Inclusion Criteria:
&lt;br&gt;
&lt;br&gt;          1. Suspected cases of COVID-19, due to clinical and radiological data, during the
&lt;br&gt;             pandemic;
&lt;br&gt;
&lt;br&gt;          2. Adult aged 18 years or older, at the time of inclusion (children under 1</t>
  </si>
  <si>
    <t>SARS-CoV Infection;Severe Acute Respiratory Syndrome (SARS) Pneumonia</t>
  </si>
  <si>
    <t>Drug: Methylprednisolone Sodium Succinate;Drug: Placebo solution</t>
  </si>
  <si>
    <t>Mortality rate at day 28</t>
  </si>
  <si>
    <t>NCT04344925</t>
  </si>
  <si>
    <t>Non Invasive Positive Pressure Ventilation to Minimize Aerosolization for COVID 19</t>
  </si>
  <si>
    <t>Non-invasive Positive Pressure Ventilation Mask to Minimize Mask Leak and Potential Aerosolization Leading to Spread of Virus Such as COVID-19: A Non-inferiority Trial</t>
  </si>
  <si>
    <t>Lawson Health Research Institute</t>
  </si>
  <si>
    <t>https://clinicaltrials.gov/show/NCT04344925</t>
  </si>
  <si>
    <t>Tarek Loubani, MD</t>
  </si>
  <si>
    <t>tlouban@uwo.ca</t>
  </si>
  <si>
    <t xml:space="preserve">
&lt;br&gt;        Inclusion Criteria:
&lt;br&gt;
&lt;br&gt;          -  Patient with respiratory failure due to primary pulmonary pathology.
&lt;br&gt;
&lt;br&gt;          -  Patient who is selected for BiPAP or CPAP by the health care provider
&lt;br&gt;
&lt;br&gt;        Exclusion Criteria:
&lt;b</t>
  </si>
  <si>
    <t>Device: Aerosol-reducing Mask;Device: Standard Mask</t>
  </si>
  <si>
    <t>Total Leak Volume of Non Invasive Ventilation Mask</t>
  </si>
  <si>
    <t>NCT04344938</t>
  </si>
  <si>
    <t>Covid 19 Pandemic. Emerging Legal and Ehical Disputes Over Patient Confidentiality</t>
  </si>
  <si>
    <t>https://clinicaltrials.gov/show/NCT04344938</t>
  </si>
  <si>
    <t xml:space="preserve">
&lt;br&gt;        Inclusion Criteria:
&lt;br&gt;
&lt;br&gt;          -  adult aged 18 years to 60 years
&lt;br&gt;
&lt;br&gt;          -  medical personel graduated from egyptian faculty of medicine.
&lt;br&gt;
&lt;br&gt;          -  non medical personel live in egypt
&lt;br&gt;
&lt;br&gt;        Exclusion </t>
  </si>
  <si>
    <t>Covid 19 Pandemic From Ethical View</t>
  </si>
  <si>
    <t>Other: questionnair about Emerging Legal and Ehical Disputes Over Patient Confidentiality</t>
  </si>
  <si>
    <t>Evaluate the ethical requirement of controlled disrupts of patients In case of infectious disease pandemic</t>
  </si>
  <si>
    <t>NCT04344951</t>
  </si>
  <si>
    <t>Chloroquine Phosphate Against Infection by the Novel Coronavirus SARS-CoV-2 (COVID-19): The HOPE Open-Label, Non Randomized Clinical Trial</t>
  </si>
  <si>
    <t>https://clinicaltrials.gov/show/NCT04344951</t>
  </si>
  <si>
    <t>Helen Sambatakou, MD;Nikolaos Koulouris, MD;Garyfallia Poulakou, MD;Malvina Lada, MD;Ioannis Baraboutis, MD</t>
  </si>
  <si>
    <t>Athens General Hospital "Hippokrateio", 2nd department of Pathology;Athens General Hospital of Thoracic Diseases "SOTIRIA", 1st University Pulmonary Clinic;Athens General Hospital of Thoracic Diseases "SOTIRIA", 3rd University Pathology Clinic;General Hos</t>
  </si>
  <si>
    <t xml:space="preserve">
&lt;br&gt;        Inclusion Criteria:
&lt;br&gt;
&lt;br&gt;          -  Age 18 or older
&lt;br&gt;
&lt;br&gt;          -  Both genders
&lt;br&gt;
&lt;br&gt;          -  For women of childbearing age, they should use or be willing to use a double
&lt;br&gt;             contraceptive method during the s</t>
  </si>
  <si>
    <t>Pneumonia, Viral;Covid-19</t>
  </si>
  <si>
    <t>Drug: UNIKINON (Chloroquine phosphate) 200mg tablets</t>
  </si>
  <si>
    <t>50% reduction in symptom score for patients with lower respiratory tract infection;Lack of progression for patients with upper respiratory tract infection</t>
  </si>
  <si>
    <t>NCT04343742</t>
  </si>
  <si>
    <t>Determination of the Effectiveness of Oral Chlorine Dioxide in the Treatment of COVID 19</t>
  </si>
  <si>
    <t>Genesis Foundation</t>
  </si>
  <si>
    <t>https://clinicaltrials.gov/show/NCT04343742</t>
  </si>
  <si>
    <t>yohanny andrade, researcher;oswaldo leyva, researcher;EDUARDO INSIGNARES-CARRIONE, Research Direc.;YOHANNY ANDRADE, INVESTIGATOR</t>
  </si>
  <si>
    <t>;;eduardoinsignarescarrione@gmail.com;yohanny.andrade2@gmail.com</t>
  </si>
  <si>
    <t>;;+573007191994;+573012629694</t>
  </si>
  <si>
    <t>Genesis Foundation;Genesis Foundation;</t>
  </si>
  <si>
    <t xml:space="preserve">
&lt;br&gt;        Inclusion Criteria:
&lt;br&gt;
&lt;br&gt;        - to. Covid 19 positives b. Some of the characteristic symptoms of covid 19: fever,
&lt;br&gt;        odynophagia, respiratory distress.
&lt;br&gt;
&lt;br&gt;        c. Age between 18 years and 80 years
&lt;br&gt;
&lt;br&gt;        Cri</t>
  </si>
  <si>
    <t>Drug: chlorine dioxide 3000 ppm</t>
  </si>
  <si>
    <t>negative testing of covid19</t>
  </si>
  <si>
    <t>NCT04343755</t>
  </si>
  <si>
    <t>Convalescent Plasma as Treatment for Hospitalized Subjects With COVID-19 Infection</t>
  </si>
  <si>
    <t>Phase IIa Study Exploring the Safety and Efficacy of Convalescent Plasma From Recovered COVID-19 Donors Collected by Plasmapheresis as Treatment for Hospitalized Subjects With COVID-19 Infection</t>
  </si>
  <si>
    <t>Hackensack Meridian Health</t>
  </si>
  <si>
    <t>https://clinicaltrials.gov/show/NCT04343755</t>
  </si>
  <si>
    <t>Michele L Donato, MD;Mariefel Vendivil;Mariefel Vendivil</t>
  </si>
  <si>
    <t>;Mariefel.Vendivil@HackensackMeridian.org;Mariefel.Vendivil@HackensackMeridian.org</t>
  </si>
  <si>
    <t>;551-996-5828;551-996-5828</t>
  </si>
  <si>
    <t>Hackensack Meridian Health;</t>
  </si>
  <si>
    <t xml:space="preserve">
&lt;br&gt;        Donor Eligibility Criteria:
&lt;br&gt;
&lt;br&gt;          -  Age 18-60
&lt;br&gt;
&lt;br&gt;          -  A history of a positive nasopharyngeal swab for COVID-19
&lt;br&gt;
&lt;br&gt;          -  At least 14 days from resolution of COVID-19-associated symptoms
&lt;br&gt;
&lt;br&gt;       </t>
  </si>
  <si>
    <t>For patients hospitalized for COVID-19 but not intubated;Primary objective for patients with COVID-19 already intubated</t>
  </si>
  <si>
    <t>NCT04343794</t>
  </si>
  <si>
    <t>Using BiovitalsÂ® Sentinel to Monitor Disease Progression in Subjects Quarantined for Suspected COVID-19</t>
  </si>
  <si>
    <t>https://clinicaltrials.gov/show/NCT04343794</t>
  </si>
  <si>
    <t xml:space="preserve">Allocation: Randomized. Intervention model: Parallel Assignment. Primary purpose: Diagnostic. Masking: None (Open Label). </t>
  </si>
  <si>
    <t>David Siu, MD FRCP;David Siu, MD FRCP;David Siu, MD</t>
  </si>
  <si>
    <t>;cwdsiu@hku.hk;cwdsiu@hku.hk</t>
  </si>
  <si>
    <t>;22554694;22554649</t>
  </si>
  <si>
    <t>HKU;</t>
  </si>
  <si>
    <t xml:space="preserve">
&lt;br&gt;        Inclusion Criteria:
&lt;br&gt;
&lt;br&gt;          -  Adult subjects =18 years of age
&lt;br&gt;
&lt;br&gt;          -  Quarantined as suspected COVID-19
&lt;br&gt;
&lt;br&gt;          -  Asymptomatic upon enrolment
&lt;br&gt;
&lt;br&gt;          -  All subjects give written informed conse</t>
  </si>
  <si>
    <t>Device: BIOVITALS</t>
  </si>
  <si>
    <t>Time to diagnosis of COVID-19 by RT-PCR in subjects</t>
  </si>
  <si>
    <t>NCT04344002</t>
  </si>
  <si>
    <t>LunG canceR pAtients coVId19 Disease (GRAVID)</t>
  </si>
  <si>
    <t>Observational Retrospective Register of Spanish Lung Cancer Patients With COVID19 Disease</t>
  </si>
  <si>
    <t>GRAVID</t>
  </si>
  <si>
    <t>Spanish Lung Cancer Group</t>
  </si>
  <si>
    <t>https://clinicaltrials.gov/show/NCT04344002</t>
  </si>
  <si>
    <t>Mariano MD Provencio, MD;Cristina MD AvendaÃ±o SolÃ¡, MD;MarÃ­a MD GonzÃ¡lez-Cao, MD;Eva Pereira</t>
  </si>
  <si>
    <t>;;;epereira@gecp.org</t>
  </si>
  <si>
    <t>;;;+34934302006</t>
  </si>
  <si>
    <t>Hospital Puerta de Hierro de Majadahonda de Madrid;Hospital Puerta de Hierro de Majadahonda de Madrid;Hospital Universitario Dexeus de Barcelona.;</t>
  </si>
  <si>
    <t xml:space="preserve">
&lt;br&gt;        Inclusion Criteria:
&lt;br&gt;
&lt;br&gt;          -  Patients diagnosed with lung cancer
&lt;br&gt;
&lt;br&gt;          -  Patients who have contracted COVID-19 infection
&lt;br&gt;
&lt;br&gt;        Exclusion Criteria:
&lt;br&gt;
&lt;br&gt;          -  Patients diagnosed with lung cancer</t>
  </si>
  <si>
    <t>Covid-19;Lung Cancer</t>
  </si>
  <si>
    <t>Clinical data of lung cancer patients with COVID-19 diagnoses;Diagnosis data;Treatments received;Prognostic factors</t>
  </si>
  <si>
    <t>NCT04343339</t>
  </si>
  <si>
    <t>Evolution of Psychoactive Substances Consumption in Connection With COVID-19 Containment</t>
  </si>
  <si>
    <t>Evolution of Psychoactive Substances Consumption in Connection With COVID-19 Containment - EPILOGUE</t>
  </si>
  <si>
    <t>EPILOGUE</t>
  </si>
  <si>
    <t>https://clinicaltrials.gov/show/NCT04343339</t>
  </si>
  <si>
    <t>HÃ©lÃ¨ne Donnadieu-Rigole, MD PhD;HÃ©lÃ¨ne Donnadieu-Rigole, MD PhD;hÃ©lÃ¨ne Donnadieu-Rigole, doctor</t>
  </si>
  <si>
    <t>;h-donnadieu_rigole@chu-montpellier.fr;h-donnadieu_rigole@chu-montpellier.fr</t>
  </si>
  <si>
    <t>;0467337020;0467337020</t>
  </si>
  <si>
    <t>University Hospital, Montpellier;</t>
  </si>
  <si>
    <t xml:space="preserve">
&lt;br&gt;        Inclusion criteria:
&lt;br&gt;
&lt;br&gt;          -  &gt;18 years
&lt;br&gt;
&lt;br&gt;          -  Accept study
&lt;br&gt;
&lt;br&gt;          -  live with an addiction
&lt;br&gt;
&lt;br&gt;        Exclusion criteria:
&lt;br&gt;
&lt;br&gt;        - not being able to answer the questionnaire
&lt;br&gt;      </t>
  </si>
  <si>
    <t>Addiction, Substance;COVID-19</t>
  </si>
  <si>
    <t>Evolution of consumption;Evolution of consumption</t>
  </si>
  <si>
    <t>NCT04343664</t>
  </si>
  <si>
    <t>Mental Health Assessment Among Community Member During the Covid-19 Pandemic in Indonesia</t>
  </si>
  <si>
    <t>New</t>
  </si>
  <si>
    <t>Tjhin Wiguna</t>
  </si>
  <si>
    <t>https://clinicaltrials.gov/show/NCT04343664</t>
  </si>
  <si>
    <t>4 Years</t>
  </si>
  <si>
    <t>Indonesia</t>
  </si>
  <si>
    <t>Tjhin Wiguna, PhD;Tjhin Wiguna, PhD;Tjhin Wiguna, PhD</t>
  </si>
  <si>
    <t>;;twiga00@yahoo.com</t>
  </si>
  <si>
    <t>;;+628129005599</t>
  </si>
  <si>
    <t>Dr Cipto Mangunkusumo General Hospital;Fakultas Kedokteran Univeristas Indonesia;</t>
  </si>
  <si>
    <t xml:space="preserve">
&lt;br&gt;        Inclusion Criteria:
&lt;br&gt;
&lt;br&gt;          -  Willing to participate on this study by signing the informed consent
&lt;br&gt;
&lt;br&gt;        Exclusion Criteria:
&lt;br&gt;
&lt;br&gt;          -  No
&lt;br&gt;      </t>
  </si>
  <si>
    <t>Mental Stress;Mental Health Wellness 1;Depression;Anxiety;Behavior Problem;Emotional Problem</t>
  </si>
  <si>
    <t>Depression;Anxiety symptoms;Stress related problems;Behavior and emotional problem among children and adolescents</t>
  </si>
  <si>
    <t>NCT04343963</t>
  </si>
  <si>
    <t>Pyridostigmine in Severe SARS-CoV-2 Infection</t>
  </si>
  <si>
    <t>Pyridostigmine in Patients With Severe Acute Respiratory Syndrome Secondary to SARS-CoV-2 Infection</t>
  </si>
  <si>
    <t>PISCO</t>
  </si>
  <si>
    <t>https://clinicaltrials.gov/show/NCT04343963</t>
  </si>
  <si>
    <t>Sergio I ValdÃ©s-Ferrer, MD, PhD;Sergio I ValdÃ©s-Ferrer, MD, PhD;Sergio I ValdÃ©s-Ferrer, MD, PhD</t>
  </si>
  <si>
    <t>;sergio.valdesf@incmnsz.mx;sergio.valdesf@incmnsz.mx</t>
  </si>
  <si>
    <t>;+525554870900;+52(55)5487-0900</t>
  </si>
  <si>
    <t>Instituto Nacional De Ciencias MÃ©dicas y NutriciÃ³n;</t>
  </si>
  <si>
    <t xml:space="preserve">
&lt;br&gt;        Inclusion Criteria:
&lt;br&gt;
&lt;br&gt;          1. Adult patients (=18 years old)
&lt;br&gt;
&lt;br&gt;          2. Signed informed consent by the patient or designated legal representative
&lt;br&gt;
&lt;br&gt;          3. Confirmatory laboratory test for SARS-CoV-2 / COVID</t>
  </si>
  <si>
    <t>Drug: Pyridostigmine Bromide;Drug: Placebo</t>
  </si>
  <si>
    <t>Critical condition or death;IL-6</t>
  </si>
  <si>
    <t>NCT04343976</t>
  </si>
  <si>
    <t>Pegylated Interferon Lambda Treatment for COVID-19</t>
  </si>
  <si>
    <t>A Randomized Controlled Trial to Evaluate the Safety and Efficacy of Pegylated Interferon Lambda vs. Standard Supportive Care in Subjects Infected With COVID-19</t>
  </si>
  <si>
    <t>Raymond Chung</t>
  </si>
  <si>
    <t>https://clinicaltrials.gov/show/NCT04343976</t>
  </si>
  <si>
    <t>Raymond Chung, MD;Jenna Gustafson, MSc;Raymond Chung, MD</t>
  </si>
  <si>
    <t>;JLGustafson@mgh.harvard.edu;Chung.Raymond@mgh.harvard.edu</t>
  </si>
  <si>
    <t>;6177243836;</t>
  </si>
  <si>
    <t xml:space="preserve">
&lt;br&gt;        Inclusion Criteria:
&lt;br&gt;
&lt;br&gt;          -  Able to provide informed consent
&lt;br&gt;
&lt;br&gt;          -  Confirmed COVID-19 diagnosis based on PCR analysis of respiratory secretions
&lt;br&gt;
&lt;br&gt;          -  Asymptomatic or exhibiting early symptoms of r</t>
  </si>
  <si>
    <t>COVID-19;COVID</t>
  </si>
  <si>
    <t>Drug: Pegylated interferon lambda</t>
  </si>
  <si>
    <t>Undetectable COVID PCR at day 7</t>
  </si>
  <si>
    <t>NCT04345159</t>
  </si>
  <si>
    <t>Prevalence of COVID-19 Symptoms History in Patients With Autoimmune Diseases</t>
  </si>
  <si>
    <t>Prevalence of COVID-19 Symptoms History in Patients With Systemic Lupus Erythematosus, Rheumatoid Arthritis, Sjogren's Syndrome or Psoriatic Arthritis, With or Without Hydroxychloroquine Long-term Treatment</t>
  </si>
  <si>
    <t>COVCALL</t>
  </si>
  <si>
    <t>https://clinicaltrials.gov/show/NCT04345159</t>
  </si>
  <si>
    <t>Guillaume DEBELLEMANIERE, MD;AmÃ©lie YAVCHITZ, MD;Guillaume DEBELLEMANIERE, MD</t>
  </si>
  <si>
    <t>;ayavchitz@for.paris;gdebellemaniere@for.paris</t>
  </si>
  <si>
    <t>;(0)148036454;</t>
  </si>
  <si>
    <t xml:space="preserve">
&lt;br&gt;        Inclusion Criteria:
&lt;br&gt;
&lt;br&gt;          -  History of Systemic Lupus Erythematosus, Rheumatoid arthritis, Sjogren's Syndrome or
&lt;br&gt;             Psoriatic Arthritis.
&lt;br&gt;
&lt;br&gt;        Exclusion Criteria:
&lt;br&gt;
&lt;br&gt;          -  beginning, or end,</t>
  </si>
  <si>
    <t>SARS-CoV-2;Systemic Lupus Erythematosus;Rheumatoid Arthritis;Sjogren's Syndrome;Psoriatic Arthritis</t>
  </si>
  <si>
    <t>Other: Questionnaire by phone call</t>
  </si>
  <si>
    <t>Adjusted Odds Ratio</t>
  </si>
  <si>
    <t>NCT04345601</t>
  </si>
  <si>
    <t>Mesenchymal Stromal Cells for the Treatment of SARS-CoV-2 Induced Acute Respiratory Failure (COVID-19 Disease)</t>
  </si>
  <si>
    <t>Single Donor Banked Bone Marrow Mesenchymal Stromal Cells for the Treatment of SARS-CoV-2 Induced Acute Respiratory Failure: A Pilot Study</t>
  </si>
  <si>
    <t>Baylor College of Medicine</t>
  </si>
  <si>
    <t>https://clinicaltrials.gov/show/NCT04345601</t>
  </si>
  <si>
    <t>LaQuisa Hill, MD;LaQuisa Hill, MD;LaQuisa Hill, MD</t>
  </si>
  <si>
    <t>;LaQuisa.Hill@bcm.edu;LaQuisa.Hill@bcm.edu</t>
  </si>
  <si>
    <t>;(713) 441-1450;713-441-1450</t>
  </si>
  <si>
    <t>Baylor College of Medicine;</t>
  </si>
  <si>
    <t xml:space="preserve">
&lt;br&gt;        Inclusion Criteria:
&lt;br&gt;
&lt;br&gt;          1. 18 years or older
&lt;br&gt;
&lt;br&gt;          2. Confirmed SARS-CoV2 infection real-time reverse transcription polymerase chain
&lt;br&gt;             reaction (RT-PCR) assay
&lt;br&gt;
&lt;br&gt;          3. Respiratory distre</t>
  </si>
  <si>
    <t>Sars-CoV2;Acute Respiratory Distress Syndrome;COVID-19</t>
  </si>
  <si>
    <t>Genetic: Mesenchymal Stromal Cells</t>
  </si>
  <si>
    <t>Improved oxygen saturations =93%;Incidence of unexpected adverse events</t>
  </si>
  <si>
    <t>NCT04343690</t>
  </si>
  <si>
    <t>COPING With COVID-19( CWC-19)</t>
  </si>
  <si>
    <t>Effectiveness of Crisis Management Coaching on Faculty and Trainee Wellness During COVID-19 Crisis</t>
  </si>
  <si>
    <t>https://clinicaltrials.gov/show/NCT04343690</t>
  </si>
  <si>
    <t>Patty Lee, MD;Sangeeta Joshi, MD;Erika Ratcliffe;Erika Ratcliffe</t>
  </si>
  <si>
    <t>;;erika.ratcliffe@duke.edu;erika.ratcliffe@duke.edu</t>
  </si>
  <si>
    <t>;;919-681-5006;919-681-5006</t>
  </si>
  <si>
    <t>Duke University;Duke University;</t>
  </si>
  <si>
    <t xml:space="preserve">
&lt;br&gt;        Inclusion Criteria:
&lt;br&gt;
&lt;br&gt;          -  Any faculty, staff, or trainee from Duke pulmonary and critical care that consents to
&lt;br&gt;             being in the study
&lt;br&gt;
&lt;br&gt;        Exclusion Criteria:
&lt;br&gt;
&lt;br&gt;        -
&lt;br&gt;      </t>
  </si>
  <si>
    <t>Behavioral: Crisis management coaching</t>
  </si>
  <si>
    <t>Change in stress level as measured by survey</t>
  </si>
  <si>
    <t>NCT04343781</t>
  </si>
  <si>
    <t>National Survey of Symptoms of People Aged 70 and Overs Diagnosed With COVID-19</t>
  </si>
  <si>
    <t>COVID19PUGG2</t>
  </si>
  <si>
    <t>https://clinicaltrials.gov/show/NCT04343781</t>
  </si>
  <si>
    <t>CÃ©dric Annweiler, M.D., Ph.D.</t>
  </si>
  <si>
    <t xml:space="preserve">
&lt;br&gt;        Inclusion Criteria:
&lt;br&gt;
&lt;br&gt;          -  confirmed COVID-19 defined by a positive RT-PCR to SARS-CoV-2
&lt;br&gt;
&lt;br&gt;        Exclusion Criteria:
&lt;br&gt;
&lt;br&gt;          -  none
&lt;br&gt;      </t>
  </si>
  <si>
    <t>Other: observation</t>
  </si>
  <si>
    <t>symptoms of COVID-19 in older patients</t>
  </si>
  <si>
    <t>NCT04344171</t>
  </si>
  <si>
    <t>CovidDB: The Covid-19 Inpatient Database</t>
  </si>
  <si>
    <t>ClarData</t>
  </si>
  <si>
    <t>https://clinicaltrials.gov/show/NCT04344171</t>
  </si>
  <si>
    <t>Germany;Romania;Germany;Romania</t>
  </si>
  <si>
    <t>Julia Ferencz, MD;Julia Ferencz, MD</t>
  </si>
  <si>
    <t>;j.ferencz@clardata.com</t>
  </si>
  <si>
    <t>;+4917687607223</t>
  </si>
  <si>
    <t>ClarData;</t>
  </si>
  <si>
    <t xml:space="preserve">
&lt;br&gt;        Inclusion Criteria:
&lt;br&gt;
&lt;br&gt;          -  Covid-19 inpatients
&lt;br&gt;
&lt;br&gt;        Exclusion Criteria:
&lt;br&gt;
&lt;br&gt;          -  assumed Covid-19 patient
&lt;br&gt;      </t>
  </si>
  <si>
    <t>Outcome comparison between different antiviral therapies;Outcome comparisons between ventilation types;Identification of risk factors;Number of days in hospital vs. clinical classification</t>
  </si>
  <si>
    <t>NCT04344184</t>
  </si>
  <si>
    <t>Early Infusion of Vitamin C for Treatment of Novel COVID-19 Acute Lung Injury (EVICT-CORONA-ALI)</t>
  </si>
  <si>
    <t>Early Infusion of Vitamin C for Treatment of Novel Coronavirus Acute Lung Injury (EVICT-CORONA-ALI)</t>
  </si>
  <si>
    <t>https://clinicaltrials.gov/show/NCT04344184</t>
  </si>
  <si>
    <t>Markos G Kashiouris, MD MPH;Brian Davis, MD;Markos G Kashiouris, MD MPH;Brian Davis, MD</t>
  </si>
  <si>
    <t>;;mkashiouris@vcu.edu;brian.davis1@vcuhealth.org</t>
  </si>
  <si>
    <t>;;804-305-7187;</t>
  </si>
  <si>
    <t>Virginia Commonwealth University;Hunter Holmes McGuire VA Medical Center - Richmond, VA;</t>
  </si>
  <si>
    <t xml:space="preserve">
&lt;br&gt;        Inclusion Criteria:
&lt;br&gt;
&lt;br&gt;          -  Patients hospitalized with a diagnosis of COVID-19 based on positive RT-PCR of nasal,
&lt;br&gt;             oropharyngeal, or BAL specimen with hypoxemia, (i.e., decrease in oxygenation, as
&lt;br&gt;           </t>
  </si>
  <si>
    <t>COVID-19;Lung Injury, Acute</t>
  </si>
  <si>
    <t>Drug: L-ascorbic acid</t>
  </si>
  <si>
    <t>Number of ventilator-free days</t>
  </si>
  <si>
    <t>NCT04346017</t>
  </si>
  <si>
    <t>Evaluation of Interleukine 6 (and Other Cytokines and Inflammatory Markers) in COVID-19 Patients With a Systemic Inflammatory Response Syndrome</t>
  </si>
  <si>
    <t>Evaluation of Interleukine 6 (and Other Cytokines and Inflammatory Markers) in SARS-Cov-2 Infected Patients With a Systemic Inflammatory Response Syndrome</t>
  </si>
  <si>
    <t>Francis Corazza</t>
  </si>
  <si>
    <t>https://clinicaltrials.gov/show/NCT04346017</t>
  </si>
  <si>
    <t xml:space="preserve">Allocation: Non-Randomized. Intervention model: Parallel Assignment. Primary purpose: Basic Science. Masking: None (Open Label). </t>
  </si>
  <si>
    <t>Francis Corazza, MD;Francis Corazza, MD</t>
  </si>
  <si>
    <t>francis.corazza@chu-brugmann.be;francis.corazza@chu-brugmann.be</t>
  </si>
  <si>
    <t>024772506;32 2 477 25 06</t>
  </si>
  <si>
    <t xml:space="preserve">
&lt;br&gt;        Inclusion Criteria:
&lt;br&gt;
&lt;br&gt;          -  End of the initial phase of high viral load of SARS-Cov-2 (for example apyretic&gt; 72h
&lt;br&gt;             and / or at least 7 days after the onset of symptoms)
&lt;br&gt;
&lt;br&gt;          -  Worsening of respirato</t>
  </si>
  <si>
    <t>Diagnostic Test: Cytokines dosage;Diagnostic Test: Complement dosage</t>
  </si>
  <si>
    <t>Inflammatory cytokines change from baseline values;Inflammatory cytokines baseline concentrations;Complement parameters change from baseline values;Complement parameters;IL6 concentration change from baseline value;IL6 concentration</t>
  </si>
  <si>
    <t>NCT04346043</t>
  </si>
  <si>
    <t>To Access the Egyptian COVID-19 Whole Genome by NGS and Compare to the International Worldwide Database</t>
  </si>
  <si>
    <t>Strain Study: To Access the Egyptian COVID-19 Whole Genome (Dominant Strain) by Next Generation Sequencing (NGS) and Compare to the International Worldwide Database</t>
  </si>
  <si>
    <t>Strain</t>
  </si>
  <si>
    <t>Ain Shams University</t>
  </si>
  <si>
    <t>https://clinicaltrials.gov/show/NCT04346043</t>
  </si>
  <si>
    <t xml:space="preserve">
&lt;br&gt;        Inclusion Criteria:
&lt;br&gt;
&lt;br&gt;        Patients With confirmed COVID-19
&lt;br&gt;
&lt;br&gt;        Exclusion Criteria:
&lt;br&gt;
&lt;br&gt;        inadequate sample of the patients
&lt;br&gt;      </t>
  </si>
  <si>
    <t>Dominant viral genome strain</t>
  </si>
  <si>
    <t>NCT04344119</t>
  </si>
  <si>
    <t>Assessment of Chilbains Occuring During Covid-19 Infection</t>
  </si>
  <si>
    <t>Assessment of Skin Manifestations Occuring During Covid-19 Infection With a Special Focus on Chilbains</t>
  </si>
  <si>
    <t>ChilblainCOVID</t>
  </si>
  <si>
    <t>https://clinicaltrials.gov/show/NCT04344119</t>
  </si>
  <si>
    <t>Cynthia CAILLON;Thierry PASSERON</t>
  </si>
  <si>
    <t>caillon.c@chu-nice.fr;</t>
  </si>
  <si>
    <t>+33492034011;</t>
  </si>
  <si>
    <t xml:space="preserve">
&lt;br&gt;        Inclusion Criteria:
&lt;br&gt;
&lt;br&gt;          -  All patients with proven covid infection (using PCR, serum antibody or lung TDM) and
&lt;br&gt;             presenting at least one cutaneous lesions that occurred during the infection.
&lt;br&gt;      </t>
  </si>
  <si>
    <t>Skin Manifestations;COVID;Chilblains</t>
  </si>
  <si>
    <t>Clinical skin manifestations</t>
  </si>
  <si>
    <t>NCT04344145</t>
  </si>
  <si>
    <t>Exhaustion and Needs in Frontline COVID-19 Healthcare Workers: Cross-sectional Study in a Belgian Population</t>
  </si>
  <si>
    <t>Burnout, Emotional Distress and Needs in Frontline COVID-19 Healthcare Workers: Cross-sectional Study in a Belgian Population</t>
  </si>
  <si>
    <t>UniversitÃ© Libre de Bruxelles</t>
  </si>
  <si>
    <t>https://clinicaltrials.gov/show/NCT04344145</t>
  </si>
  <si>
    <t>Julien Tiete, PhD;Julien Tiete, PhD</t>
  </si>
  <si>
    <t>;julien.tiete@erasme.ulb.ac.be</t>
  </si>
  <si>
    <t>;+3225555265</t>
  </si>
  <si>
    <t>UniversitÃ© Libre de Bruxelles;</t>
  </si>
  <si>
    <t xml:space="preserve">
&lt;br&gt;        Inclusion Criteria:
&lt;br&gt;
&lt;br&gt;          -  Ability to read, speak and write in French;
&lt;br&gt;
&lt;br&gt;          -  Being professionally active (doctor, nurse or physiotherapist) within a medical care
&lt;br&gt;             unit;
&lt;br&gt;
&lt;br&gt;        Exclusion</t>
  </si>
  <si>
    <t>Burnout;Emotional Distress;Insomnia</t>
  </si>
  <si>
    <t>NCT04344210</t>
  </si>
  <si>
    <t>Impact of Tele-interventions During the COVID-19 Pandemic in Patients With Diabetes Mellitus</t>
  </si>
  <si>
    <t>Impact of Tele-Interventions During the COVID-19 Pandemic on Glycemic Control and Attitude Toward the Disease in Patients With Diabetes Mellitus - A Randomized Clinical Trial</t>
  </si>
  <si>
    <t>Federal University of Rio Grande do Sul</t>
  </si>
  <si>
    <t>https://clinicaltrials.gov/show/NCT04344210</t>
  </si>
  <si>
    <t xml:space="preserve">
&lt;br&gt;        Inclusion Criteria:
&lt;br&gt;
&lt;br&gt;          -  Type 1 diabetes mellitus or type 2 diabetes mellitus;
&lt;br&gt;
&lt;br&gt;          -  Age greater than or equal to 18 years;
&lt;br&gt;
&lt;br&gt;          -  HbA1c assessed in January, February or March 2020;
&lt;br&gt;
&lt;br&gt;   </t>
  </si>
  <si>
    <t>COVID;Diabetes Mellitus, Type 2;Diabetes Mellitus, Type 1</t>
  </si>
  <si>
    <t>Behavioral: Tele-interventions related to diabetes management and mental well-being</t>
  </si>
  <si>
    <t>Variation in HbA1c levels</t>
  </si>
  <si>
    <t>NCT04344236</t>
  </si>
  <si>
    <t>Gargling and Nasal Rinses to Reduce Oro- and Nasopharyngeal Viral Load in Patients With COVID-19</t>
  </si>
  <si>
    <t>A Phase II, Randomized, Open-label, Single-institution Study of the Effects of Povidone Iodine Oral Gargles and Nasal Rinses on Viral Load in Patients With COVID-19</t>
  </si>
  <si>
    <t>https://clinicaltrials.gov/show/NCT04344236</t>
  </si>
  <si>
    <t>Scott Rickert, MD;Scott Rickert, MD;Scott Rickert</t>
  </si>
  <si>
    <t>;scott.rickert@nyulangone.org;scott.rickert@nyulangone.org</t>
  </si>
  <si>
    <t>;646-501-7890;</t>
  </si>
  <si>
    <t>NYU Langone Health;</t>
  </si>
  <si>
    <t xml:space="preserve">
&lt;br&gt;        Inclusion Criteria:
&lt;br&gt;
&lt;br&gt;          1. Positive test for COVID-19
&lt;br&gt;
&lt;br&gt;          2. Age 18-79 years
&lt;br&gt;
&lt;br&gt;          3. Willing and able to perform oral gargles and nasal rinses four times daily
&lt;br&gt;
&lt;br&gt;        Exclusion Criteria
&lt;b</t>
  </si>
  <si>
    <t>Drug: Saline oral/nasal rinse;Drug: 0.5% Povidone/Iodine oral/nasal rinse;Drug: 0.12% Chlorhexidine oral/nasal rinse</t>
  </si>
  <si>
    <t>Viral load (and/or cycle time to PCR as a proxy for quantitative viral load) in the nasopharynx and oropharynx</t>
  </si>
  <si>
    <t>NCT04343898</t>
  </si>
  <si>
    <t>Study of the Treatment and Outcomes in Critically Ill Patients With COVID-19</t>
  </si>
  <si>
    <t>STOP-COVID</t>
  </si>
  <si>
    <t>https://clinicaltrials.gov/show/NCT04343898</t>
  </si>
  <si>
    <t>David E Leaf, MD, MMSc;Shruti Gupta, MD, MPH;David E Leaf, MD, MMSc</t>
  </si>
  <si>
    <t>;;deleaf@bwh.harvard.edu</t>
  </si>
  <si>
    <t>;;617-525-7612</t>
  </si>
  <si>
    <t>Brigham and Women's Hospital;Brigham and Women's Hospital;</t>
  </si>
  <si>
    <t xml:space="preserve">
&lt;br&gt;        Inclusion Criteria (each of the following):
&lt;br&gt;
&lt;br&gt;          1. Adults (aged =18 years)
&lt;br&gt;
&lt;br&gt;          2. Confirmed diagnosis of COVID-19
&lt;br&gt;
&lt;br&gt;          3. Hospitalized in the ICU for illness related to COVID-19
&lt;br&gt;
&lt;br&gt;          4</t>
  </si>
  <si>
    <t>14-Day Mortality</t>
  </si>
  <si>
    <t>NCT04343989</t>
  </si>
  <si>
    <t>A Randomized Placebo-controlled Safety and Dose-finding Study for the Use of the IL-6 Inhibitor Clazakizumab in Patients With Life-threatening COVID-19 Infection</t>
  </si>
  <si>
    <t>https://clinicaltrials.gov/show/NCT04343989</t>
  </si>
  <si>
    <t>Bonnie Lonze, MD;Bonnie Lonze, MD;Bonnie Lonze, MD</t>
  </si>
  <si>
    <t>;bonnie.lonze@nyulangone.org;bonnie.lonze@nyulangone.org</t>
  </si>
  <si>
    <t>;212-263-8365;</t>
  </si>
  <si>
    <t xml:space="preserve">
&lt;br&gt;        Inclusion Criteria:
&lt;br&gt;
&lt;br&gt;        In order to be eligible to participate in this study, the patients must meet all of the
&lt;br&gt;        following criteria:
&lt;br&gt;
&lt;br&gt;          1. At least 18 years of age
&lt;br&gt;
&lt;br&gt;          2. Confirmed COVID-</t>
  </si>
  <si>
    <t>Drug: Clazakizumab 12.5 mg;Drug: Clazakizumab 25 mg;Other: Placebo</t>
  </si>
  <si>
    <t>Incidence of serious adverse events associated with clazakizumab or placebo</t>
  </si>
  <si>
    <t>NCT04344197</t>
  </si>
  <si>
    <t>Surgery During Covid-19: The Role of Asymptomatic Patients, a Survey</t>
  </si>
  <si>
    <t>University of Rome Tor Vergata</t>
  </si>
  <si>
    <t>https://clinicaltrials.gov/show/NCT04344197</t>
  </si>
  <si>
    <t xml:space="preserve">
&lt;br&gt;        Inclusion Criteria:
&lt;br&gt;
&lt;br&gt;        general surgeon
&lt;br&gt;
&lt;br&gt;        Exclusion Criteria:
&lt;br&gt;
&lt;br&gt;        other speciality
&lt;br&gt;      </t>
  </si>
  <si>
    <t>Surgery;COVID;Asymptomatic Patient;Covid-19;Preventive Measures</t>
  </si>
  <si>
    <t>Other: global survey</t>
  </si>
  <si>
    <t>overview of surgical management on preventive measures of hospital infection spread during covid 19</t>
  </si>
  <si>
    <t>NCT04344587</t>
  </si>
  <si>
    <t>COVID-19 smArtphone-based Trial of Non-ICU Admission Prone Positioning</t>
  </si>
  <si>
    <t>CATNAP</t>
  </si>
  <si>
    <t>Boston University</t>
  </si>
  <si>
    <t>https://clinicaltrials.gov/show/NCT04344587</t>
  </si>
  <si>
    <t>Allan J Walkey, MD;Nicholas A Bosch, MD</t>
  </si>
  <si>
    <t>;nabosch@bu.edu</t>
  </si>
  <si>
    <t>;(617) 358-2800</t>
  </si>
  <si>
    <t>Boston University;</t>
  </si>
  <si>
    <t xml:space="preserve">
&lt;br&gt;        Inclusion Criteria:
&lt;br&gt;
&lt;br&gt;          -  Assigned to or admitted to a COVID-19 ward team at Boston Medical Center (these teams
&lt;br&gt;             only admit patients who are under investigation for COVID-19 or who have confirmed
&lt;br&gt;          </t>
  </si>
  <si>
    <t>Other: Self-prone position recommendation;Other: Usual care</t>
  </si>
  <si>
    <t>Change in respiratory status</t>
  </si>
  <si>
    <t>NCT04346212</t>
  </si>
  <si>
    <t>Oropharyngeal Dysphagia in Patients With COVID-19</t>
  </si>
  <si>
    <t>Oropharyngeal Dysphagia in Patients Infected by SARS-CoV-2: Prevalence and Needs of Compensatory Treatment of Patients Admitted by COVID-19 in the Consorci Sanitari Del Maresme</t>
  </si>
  <si>
    <t>Hospital de MatarÃ³</t>
  </si>
  <si>
    <t>https://clinicaltrials.gov/show/NCT04346212</t>
  </si>
  <si>
    <t>Pere ClavÃ©, MD, PhD;Pere ClavÃ©, MD, PhD;Pere ClavÃ©, MD, PhD</t>
  </si>
  <si>
    <t>;pere.clave@ciberehd.org;pere.clave@ciberehd.org</t>
  </si>
  <si>
    <t>;+34937417700;+34937417700</t>
  </si>
  <si>
    <t>Hospital de MatarÃ³;</t>
  </si>
  <si>
    <t xml:space="preserve">
&lt;br&gt;        Inclusion Criteria:
&lt;br&gt;
&lt;br&gt;          -  Infected patients (COVID-19 + by PCR) admitted to the CSdM more than 48 h.
&lt;br&gt;
&lt;br&gt;          -  Patients able to be explored regarding OD and nutritional status according to their
&lt;br&gt;             ph</t>
  </si>
  <si>
    <t>Oropharyngeal Dysphagia;COVID-19;Sars-CoV2;Nutrition</t>
  </si>
  <si>
    <t>Diagnostic Test: Swallowing evaluation with the EAT-10 and the volume-viscosity swallowing test (V-VST)</t>
  </si>
  <si>
    <t>Prevalence of oropharyngeal dysphagia</t>
  </si>
  <si>
    <t>NCT04346446</t>
  </si>
  <si>
    <t>Efficacy of Convalescent Plasma Therapy in Severely Sick COVID-19 Patients</t>
  </si>
  <si>
    <t>Efficacy of Convalescent Plasma Therapy in Severely Sick COVID-19 Patients: A Pilot Randomized Controlled Trial</t>
  </si>
  <si>
    <t>Institute of Liver and Biliary Sciences, India</t>
  </si>
  <si>
    <t>https://clinicaltrials.gov/show/NCT04346446</t>
  </si>
  <si>
    <t>Dr Shiv Kumar Sarin, DM;Dr Meenu Bajpai, MD</t>
  </si>
  <si>
    <t>;meenubajpai@hotmail.com</t>
  </si>
  <si>
    <t>;01146300000</t>
  </si>
  <si>
    <t>Institute of Liver &amp; Biliary Sciences;</t>
  </si>
  <si>
    <t xml:space="preserve">
&lt;br&gt;        Inclusion Criteria:
&lt;br&gt;
&lt;br&gt;        - Severe COVID -19 infections defined as WHO Interim Guidance and the Guideline of
&lt;br&gt;        Diagnosis and Treatment of COVID-19 of National Health Commission of China (version 5.0)
&lt;br&gt;        with conf</t>
  </si>
  <si>
    <t>Biological: Convalescent Plasma Transfusion;Other: Supportive Care</t>
  </si>
  <si>
    <t>Proportion of patients remaining free of mechanical ventilation in both groups</t>
  </si>
  <si>
    <t>NCT04344015</t>
  </si>
  <si>
    <t>COVID-19 Plasma Collection</t>
  </si>
  <si>
    <t>Collection of COVID-19 Convalescent Plasma</t>
  </si>
  <si>
    <t>Thomas Jefferson University</t>
  </si>
  <si>
    <t>https://clinicaltrials.gov/show/NCT04344015</t>
  </si>
  <si>
    <t>Julie Karp, MD;Julie Karp, MD</t>
  </si>
  <si>
    <t>CovidPlasma@jefferson.edu;CovidPlasma@jefferson.edu</t>
  </si>
  <si>
    <t>215-503-4838;215-503-4838</t>
  </si>
  <si>
    <t xml:space="preserve">
&lt;br&gt;        Inclusion Criteria:
&lt;br&gt;
&lt;br&gt;          -  Age 18 years and older
&lt;br&gt;
&lt;br&gt;          -  Prior diagnosis of COVID-19 documented by a laboratory test approved by the FDA
&lt;br&gt;
&lt;br&gt;          -  Either: Complete resolution of all COVID-related symp</t>
  </si>
  <si>
    <t>Other: Plasma Donation</t>
  </si>
  <si>
    <t>Number of patients who screen eligible for donation;Number of patients who consent to plasma donation;Number of plasma donations received</t>
  </si>
  <si>
    <t>NCT04344106</t>
  </si>
  <si>
    <t>Prone Positioning in Spontaneously Breathing Nonintubated Covid-19 Patient: a Pilot Study</t>
  </si>
  <si>
    <t>Prone Positioning in Spontaneously Breathing Nonintubated Covid-19 Patient: a Pilot Study (ProCov)</t>
  </si>
  <si>
    <t>ProCov</t>
  </si>
  <si>
    <t>ELHARRAR Xavier</t>
  </si>
  <si>
    <t>https://clinicaltrials.gov/show/NCT04344106</t>
  </si>
  <si>
    <t>Xavier ELHARRAR, MD;Youssef Trigui, MD;Stephanie Martinez, MD;Laurence Maulin, MD;Marie Bernardi, MD;Laurent Lefebvre, MD;Thibaut Helbert, MD;Camille begne, MD;Xavier ELHARRAR, MD;Xavier ELHARRAR</t>
  </si>
  <si>
    <t>;;;;;;;;rechercheclinique@ch-aix.fr;rechercheclinique@ch-aix.fr</t>
  </si>
  <si>
    <t>;;;;;;;;0442335650;0442335650</t>
  </si>
  <si>
    <t>Centre Hospitalier Intercommunal Aix-Pertuis (CHIAP), France;Centre Hospitalier Intercommunal Aix-Pertuis (CHIAP), France;Centre Hospitalier Intercommunal Aix-Pertuis (CHIAP), France;Centre Hospitalier Intercommunal Aix-Pertuis (CHIAP), France;Centre Hosp</t>
  </si>
  <si>
    <t xml:space="preserve">
&lt;br&gt;        Inclusion Criteria:
&lt;br&gt;
&lt;br&gt;          -  Patient aged at least 18 years;
&lt;br&gt;
&lt;br&gt;          -  Hospitalized in a COVID unit or intensive care unit;
&lt;br&gt;
&lt;br&gt;          -  Spontaneously breathing and with oxygen therapy with nasal canula, mask</t>
  </si>
  <si>
    <t>Coronavirus Infection;Oxygen Deficiency</t>
  </si>
  <si>
    <t>Procedure: Prone positioning</t>
  </si>
  <si>
    <t>Proportion of "responder" patients to prone position</t>
  </si>
  <si>
    <t>NCT04344327</t>
  </si>
  <si>
    <t>COVID-19 in Cardiology Unit in France : Risk Factors for Mortality (CCF)</t>
  </si>
  <si>
    <t>SARS-CoV2 in Cardiology Unit in France : Risk Factors for Mortality</t>
  </si>
  <si>
    <t>CCF</t>
  </si>
  <si>
    <t>French Cardiology Society</t>
  </si>
  <si>
    <t>https://clinicaltrials.gov/show/NCT04344327</t>
  </si>
  <si>
    <t>Guillaume BONNET, MD;Orianne WEIZMAN, MD;Guillaume BONNET, MD</t>
  </si>
  <si>
    <t>;;guillaume.bonnetccf@gmail.com</t>
  </si>
  <si>
    <t>;;+33 6 22 70 15 01</t>
  </si>
  <si>
    <t>Hopital EuropÃ©en Georges Pompidou;CHU de Nancy;</t>
  </si>
  <si>
    <t xml:space="preserve">
&lt;br&gt;        Inclusion Criteria:
&lt;br&gt;
&lt;br&gt;        - Patients hospitalized in cardiology unit or medicine conventional sector with diagnosis
&lt;br&gt;        of COVID-19 (positive PCR (Polymerase Chain Reaction) or diagnosis presumed by the clinical
&lt;br&gt;       </t>
  </si>
  <si>
    <t>Infection Viral;Infection, Hospital;COVID</t>
  </si>
  <si>
    <t>Death rate;Transfer to intensive care unit;Ventilation analysis</t>
  </si>
  <si>
    <t>NCT04344444</t>
  </si>
  <si>
    <t>Treatment in Patients With Suspected or Confirmed COVID-19 With Early Moderate or Severe Disease</t>
  </si>
  <si>
    <t>Treatment in Patients With Suspected or Confirmed COVID-19 With Early Moderate or Severe Disease: A Randomized Clinical Trial</t>
  </si>
  <si>
    <t>RCT</t>
  </si>
  <si>
    <t>LCMC Health</t>
  </si>
  <si>
    <t>https://clinicaltrials.gov/show/NCT04344444</t>
  </si>
  <si>
    <t>Meredith Clement, MD;Jeannine Ascani, MS;Jeannine Ascani</t>
  </si>
  <si>
    <t>;jeannine.ascani@lcmchealth.org;jeannine.ascani@lcmchealth.org</t>
  </si>
  <si>
    <t>;5047023141;504-702-3141</t>
  </si>
  <si>
    <t>LSUHSC/UMCNO;</t>
  </si>
  <si>
    <t xml:space="preserve">
&lt;br&gt;        Inclusion Criteria:
&lt;br&gt;
&lt;br&gt;          -  Age greater than 18 years
&lt;br&gt;
&lt;br&gt;          -  Positive SARS-CoV-2 testing or consistent clinical syndrome (based on clinical picture
&lt;br&gt;             e.g. characteristic infiltrates on chest x-ray, </t>
  </si>
  <si>
    <t>Most severe outcome</t>
  </si>
  <si>
    <t>NCT04344834</t>
  </si>
  <si>
    <t>Impact of Covid-19 on Egyptian Health Care Workers and General Population Mental Health</t>
  </si>
  <si>
    <t>Impact of Covid-19 on Egyptian Population Mental Health</t>
  </si>
  <si>
    <t>https://clinicaltrials.gov/show/NCT04344834</t>
  </si>
  <si>
    <t xml:space="preserve">
&lt;br&gt;        Inclusion Criteria:
&lt;br&gt;
&lt;br&gt;          -  Egyptian population
&lt;br&gt;
&lt;br&gt;        Exclusion Criteria:
&lt;br&gt;
&lt;br&gt;          -  Patients not accepting to participate in the questionnaire
&lt;br&gt;      </t>
  </si>
  <si>
    <t>Mental Health Issue</t>
  </si>
  <si>
    <t>Diagnostic Test: Online questionnaire</t>
  </si>
  <si>
    <t>Depression;Anxiety;Obsessive compulsive disorder</t>
  </si>
  <si>
    <t>NCT04345276</t>
  </si>
  <si>
    <t>Efficacy and Safety of Ganovo (Danoprevir) Combined With Ritonavir in the Treatment of SARS-CoV-2 Infection</t>
  </si>
  <si>
    <t>An Open Clinical Trial to Evaluate Danoprevir Sodium Tablets Combined With Ritonavir in the Treatment of SARS-CoV-2 Infection</t>
  </si>
  <si>
    <t>https://clinicaltrials.gov/show/NCT04345276</t>
  </si>
  <si>
    <t>Yahong Chen, MD;Junxue Wang, MD;Junxue Wang, MD</t>
  </si>
  <si>
    <t>;docd1@sina.com;docd1@sina.com</t>
  </si>
  <si>
    <t>;8618917387623;8618917387623</t>
  </si>
  <si>
    <t>Ascletis Pharmaceuticals Co., Ltd.;</t>
  </si>
  <si>
    <t xml:space="preserve">
&lt;br&gt;        Inclusion Criteria:
&lt;br&gt;
&lt;br&gt;          1. Aged 18-75 years old;
&lt;br&gt;
&lt;br&gt;          2. Pneumonia patients with SARS-CoV-2 infection were confirmed to be positive by RT-PCR
&lt;br&gt;             and clinical manifestations. The diagnosis standard re</t>
  </si>
  <si>
    <t>Drug: Danoprevir+Ritonavir</t>
  </si>
  <si>
    <t>NCT04344249</t>
  </si>
  <si>
    <t>Cohort of Patients With Inflammatory Bowel Disease During COVID-19 Pandemic</t>
  </si>
  <si>
    <t>Prospective Multicenter Cohort of Patients With Inflammatory Bowel Disease Treated by Infliximab or Vedolizumab During COVID-19 Pandemic</t>
  </si>
  <si>
    <t>IBD-COVID-19</t>
  </si>
  <si>
    <t>https://clinicaltrials.gov/show/NCT04344249</t>
  </si>
  <si>
    <t>Arnaud Bourreille, Pr</t>
  </si>
  <si>
    <t>arnaud.bourreille@chu-nantes.fr</t>
  </si>
  <si>
    <t xml:space="preserve">
&lt;br&gt;        Inclusion Criteria:
&lt;br&gt;
&lt;br&gt;          -  adult patients (&gt;18 years), know Crohn's disease or ulcerative colitis, treated by
&lt;br&gt;             infliximab or vedolizumab
&lt;br&gt;
&lt;br&gt;        Exclusion Criteria:
&lt;br&gt;
&lt;br&gt;          -  not affiliated </t>
  </si>
  <si>
    <t>IBD;COVID</t>
  </si>
  <si>
    <t>IgG and IgM anti SARS-CoV-2</t>
  </si>
  <si>
    <t>NCT04344431</t>
  </si>
  <si>
    <t>Management by Hyperbaric Oxygen Therapy of Patients With Hypoxaemic Pneumonia With SARS-CoV-2 (COVID-19)</t>
  </si>
  <si>
    <t>OHB10cov</t>
  </si>
  <si>
    <t>Direction Centrale du Service de SantÃ© des ArmÃ©es</t>
  </si>
  <si>
    <t>https://clinicaltrials.gov/show/NCT04344431</t>
  </si>
  <si>
    <t>Jean-Eric BLATTEAU, MD, PhD;Jean-Eric BLATTEAU, MD, PhD</t>
  </si>
  <si>
    <t>;jean-eric.blatteau@intradef.gouv.fr</t>
  </si>
  <si>
    <t>;483162189</t>
  </si>
  <si>
    <t>Sainte-Anne military hospital;</t>
  </si>
  <si>
    <t xml:space="preserve">
&lt;br&gt;        Inclusion Criteria:
&lt;br&gt;
&lt;br&gt;          -  Male or female, Age = 18 years
&lt;br&gt;
&lt;br&gt;          -  Patient with oxygen dependence criterion: need to maintain an oxygen flow rate less
&lt;br&gt;             than or equal to 6 liters / min to obtain: sat</t>
  </si>
  <si>
    <t>Combination Product: Hyperbaric oxygen treatment (HBOT) i.e. inhalation of pressurized oxygen delivered by a hyperbaric chamber (drug/device)</t>
  </si>
  <si>
    <t>Time to normalize the oxygen requirement (oxygeno-dependence)</t>
  </si>
  <si>
    <t>NCT04344535</t>
  </si>
  <si>
    <t>Convalescent Plasma vs. Standard Plasma for COVID-19</t>
  </si>
  <si>
    <t>Convalescent Plasma to Reduce Complications Associated With COVID-19 Infection: A Randomized Trial Comparing the Efficacy and Safety of High-Titer Anti-SARS-CoV-2 Plasma vs. Standard Plasma in Hospitalized Patients With COVID- 19 Infection</t>
  </si>
  <si>
    <t>Stony Brook University</t>
  </si>
  <si>
    <t>https://clinicaltrials.gov/show/NCT04344535</t>
  </si>
  <si>
    <t>Elliott Bennett-Guerrero, MD</t>
  </si>
  <si>
    <t>Stony Brook Hospital</t>
  </si>
  <si>
    <t xml:space="preserve">
&lt;br&gt;        There are 2 groups of research subjects: plasma donor and recipients
&lt;br&gt;
&lt;br&gt;        Volunteer plasma donors can donate Convalescent Plasma if they:
&lt;br&gt;
&lt;br&gt;          -  have adequate antibody levels against COVID-19 per FDA Guidelines
&lt;br&gt;</t>
  </si>
  <si>
    <t>Biological: Convalescent Plasma;Biological: Standard Donor Plasma</t>
  </si>
  <si>
    <t>28 day ventilator free days</t>
  </si>
  <si>
    <t>NCT04344561</t>
  </si>
  <si>
    <t>Incline Positioning in COVID-19 Patients for Improvement in Oxygen Saturation</t>
  </si>
  <si>
    <t>UPright Incline Positioning in COVID-19 Patients for Oxygen SATuration Improvement With Hypoxemic Respiratory Failure (UPSAT)</t>
  </si>
  <si>
    <t>UPSAT</t>
  </si>
  <si>
    <t>https://clinicaltrials.gov/show/NCT04344561</t>
  </si>
  <si>
    <t>Luu Pham, MD;Luu Pham, MD</t>
  </si>
  <si>
    <t>;luu.pham@jhmi.edu</t>
  </si>
  <si>
    <t>;410-550-2118</t>
  </si>
  <si>
    <t xml:space="preserve">
&lt;br&gt;        Inclusion Criteria:
&lt;br&gt;
&lt;br&gt;          -  COVID-19 positive
&lt;br&gt;
&lt;br&gt;          -  Pneumonia defined as hospitalization for acute (&lt; 7 days) onset of symptoms (cough,
&lt;br&gt;             sputum production, or dyspnea).
&lt;br&gt;
&lt;br&gt;          -  Hypox</t>
  </si>
  <si>
    <t>COVID;Hypoxic Respiratory Failure</t>
  </si>
  <si>
    <t>Other: Postural Positioning</t>
  </si>
  <si>
    <t>Incidence of Mechanical Ventilation;Percentage of time in the assigned position</t>
  </si>
  <si>
    <t>NCT04346667</t>
  </si>
  <si>
    <t>Post-Exposure Prophylaxis for Asymptomatic SARS-CoV-2 COVID-19 Patients With choloroquinE Compounds</t>
  </si>
  <si>
    <t xml:space="preserve">Use and Dosage of Hydroxychloroquine and Chloroquine to Convert Real Time Polymerase Chain Reaction (RT-PCR) Positive Severe Acute Respiratory Syndrome Coronavirus 2 (SARS-CoV-2) Coronavirus Infectious Disease 2019 (COVID-19) Patients to RT- PCR-Negative </t>
  </si>
  <si>
    <t>PEACE</t>
  </si>
  <si>
    <t>Government of Punjab, Specialized Healthcare and Medical Education Department</t>
  </si>
  <si>
    <t>https://clinicaltrials.gov/show/NCT04346667</t>
  </si>
  <si>
    <t>Ammar Sarwar, MD</t>
  </si>
  <si>
    <t>asarwar@bidmc.harvard.edu</t>
  </si>
  <si>
    <t xml:space="preserve">
&lt;br&gt;        Inclusion Criteria:
&lt;br&gt;
&lt;br&gt;          1. Nasopharyngeal RT-PCR positive SARS-CoV-2 patient
&lt;br&gt;
&lt;br&gt;          2. Age 20-50 years
&lt;br&gt;
&lt;br&gt;          3. BMI 18-28 kg/m2
&lt;br&gt;
&lt;br&gt;          4. Informed consent
&lt;br&gt;
&lt;br&gt;        Exclusion Criteria</t>
  </si>
  <si>
    <t>SARS-CoV-2;Coronavirus Infection;Asymptomatic Condition;COVID-19</t>
  </si>
  <si>
    <t>Drug: Hydroxychloroquine Sulfate Regular dose;Drug: Hydroxychloroquine Sulfate Loading Dose;Drug: Chloroquine;Drug: Placebo</t>
  </si>
  <si>
    <t>RT-PCR negative status</t>
  </si>
  <si>
    <t>NCT04346693</t>
  </si>
  <si>
    <t>An Open Randomized Study of Dalargin Effectiveness in Patients With Severe and Critical Manifestations of SARS-COVID-19</t>
  </si>
  <si>
    <t>An Open Randomized Study of the Effectiveness of the Drug Dalargin for the Prevention and Treatment of Symptoms of Pulmonary Complications in Patients With Coronavirus Infection (SARS-COVID-19)</t>
  </si>
  <si>
    <t>Burnasyan Federal Medical Biophysical Center</t>
  </si>
  <si>
    <t>https://clinicaltrials.gov/show/NCT04346693</t>
  </si>
  <si>
    <t>Russian Federation</t>
  </si>
  <si>
    <t xml:space="preserve">
&lt;br&gt;        Inclusion Criteria:
&lt;br&gt;
&lt;br&gt;          -  Patients from the age of 18 years male and female;
&lt;br&gt;
&lt;br&gt;          -  Coronavirus infection confirmed by results of Polymerase chain reaction test;
&lt;br&gt;
&lt;br&gt;          -  Hospitalization of the pati</t>
  </si>
  <si>
    <t>Acute Respiratory Tract Infection;Acute Respiratory Insufficiency;Pneumonia;Septic Shock;Hypoxemia</t>
  </si>
  <si>
    <t>Procedure: Standard therapy recommended by the Ministry of Health of the Russian Federation.;Procedure: Standard therapy recommended by the Ministry of Health of the Russian Federation and Dalargin intramuscular injection;Procedure: Standard therapy recom</t>
  </si>
  <si>
    <t>The change of viral load in patients with SARS-COVID-19.;The frequency of development of Acute Respiratory Distress Syndrome (ADRS);Duration of hospitalization;The frequency of early mortality;The frequency of late mortality;Clinical status at the time of</t>
  </si>
  <si>
    <t>NCT04345679</t>
  </si>
  <si>
    <t>Anti COVID-19 Convalescent Plasma Therapy</t>
  </si>
  <si>
    <t>Orthosera Kft.</t>
  </si>
  <si>
    <t>https://clinicaltrials.gov/show/NCT04345679</t>
  </si>
  <si>
    <t>Veronika MÃ¼ller, MD, PhD;Eszter Fodor, medical doctor</t>
  </si>
  <si>
    <t>;eszter.fodor@orthosera.com</t>
  </si>
  <si>
    <t>;+36306640494</t>
  </si>
  <si>
    <t>Semmelweis University;</t>
  </si>
  <si>
    <t xml:space="preserve">
&lt;br&gt;        Inclusion criteria for blood donors :
&lt;br&gt;
&lt;br&gt;          -  age : &gt;18 and &lt;60 years
&lt;br&gt;
&lt;br&gt;          -  body weight : &gt;50 kg
&lt;br&gt;
&lt;br&gt;          -  confirmed previous SARS CoV-2 infection
&lt;br&gt;
&lt;br&gt;          -  2 negative SARS CoV-2 test resu</t>
  </si>
  <si>
    <t>Changing of viral load of SARS-CoV2</t>
  </si>
  <si>
    <t>NCT04345692</t>
  </si>
  <si>
    <t>A Randomized Controlled Clinical Trial: Hydroxychloroquine for the Treatment of COVID-19 in Hospitalized Patients</t>
  </si>
  <si>
    <t>A Randomized, Controlled Clinical Trial of the Safety and Efficacy of Hydroxychloroquine for the Treatment of COVID-19 in Hospitalized Patients</t>
  </si>
  <si>
    <t>OAHU-COVID19</t>
  </si>
  <si>
    <t>Queen's Medical Centre</t>
  </si>
  <si>
    <t>https://clinicaltrials.gov/show/NCT04345692</t>
  </si>
  <si>
    <t>Todd Seto, MD;Todd Seto, MD;Todd Seto, MD</t>
  </si>
  <si>
    <t>;tseto@queens.org;tseto@queens.org</t>
  </si>
  <si>
    <t>;808 354-3533;808-354-3533</t>
  </si>
  <si>
    <t>Queen's Medical Centre;</t>
  </si>
  <si>
    <t xml:space="preserve">
&lt;br&gt;        Inclusion Criteria:
&lt;br&gt;
&lt;br&gt;        i. Subject (or legally authorized representative) provides written informed consent prior
&lt;br&gt;        to initiation of any study procedures.
&lt;br&gt;
&lt;br&gt;        ii. Understands and agrees to comply with plann</t>
  </si>
  <si>
    <t>i. Clinical status</t>
  </si>
  <si>
    <t>NCT04344457</t>
  </si>
  <si>
    <t>Evaluate the Efficacy and Safety of Oral Hydroxychloroquine, Indomethacin and Zithromax in Subjects With Mild Symptoms of COVID-19</t>
  </si>
  <si>
    <t>An Open-Label, Single-Arm, Phase II Study to Evaluate the Efficacy and Safety of Oral Hydroxychloroquine, Indomethacin and Zithromax in Subjects Positive With SARS-CoV-2 With Mild Symptoms in Maricopa County</t>
  </si>
  <si>
    <t>Perseverance Research Center, LLC</t>
  </si>
  <si>
    <t>https://clinicaltrials.gov/show/NCT04344457</t>
  </si>
  <si>
    <t>Teresa Gaither, NP;Nicole C. Hank, PhD, MCR, MHSM;Nicole C Hank, PhD,MCR,MHSM;Brandon McCravey</t>
  </si>
  <si>
    <t>;;nhank@prcresearcheducation.com;info@prcresearchaz.com</t>
  </si>
  <si>
    <t>;;4804716132;480-471-6132</t>
  </si>
  <si>
    <t>Athena Medical Group;Perseverance Research Center;</t>
  </si>
  <si>
    <t xml:space="preserve">
&lt;br&gt;        Inclusion Criteria:
&lt;br&gt;
&lt;br&gt;          1. &gt; 18 years of age
&lt;br&gt;
&lt;br&gt;          2. Willing and able to provide written informed consent prior to performing study
&lt;br&gt;             procedures
&lt;br&gt;
&lt;br&gt;          3. Confirmed Sars-CoV2 infection b</t>
  </si>
  <si>
    <t>Drug: Hydroxychloroquine;Drug: Indomethacin;Drug: Zithromax Oral Product</t>
  </si>
  <si>
    <t>Improvement of clinical status</t>
  </si>
  <si>
    <t>NCT04344548</t>
  </si>
  <si>
    <t>Phase I / II Clinical Study of Immunotherapy Based on Adoptive Cell Transfer as a Therapeutic Alternative for Patients With COVID-19 in Colombia</t>
  </si>
  <si>
    <t>Universidad Nacional de Colombia</t>
  </si>
  <si>
    <t>https://clinicaltrials.gov/show/NCT04344548</t>
  </si>
  <si>
    <t>David A Bernal E., MD PhD;David A Bernal-EstÃ©vez, MD PhD</t>
  </si>
  <si>
    <t>dbernal.investigacion@saluddelosandes.com;dbernal.investigacion@saluddelosandes.com</t>
  </si>
  <si>
    <t>3105638254;3105638254</t>
  </si>
  <si>
    <t xml:space="preserve">
&lt;br&gt;        Inclusion Criteria:
&lt;br&gt;
&lt;br&gt;          -  Age = 18 years at the time of the evaluation
&lt;br&gt;
&lt;br&gt;          -  Able and willing to understand the study, follow all study procedures, and provide
&lt;br&gt;             written informed consent.
&lt;br&gt;
&lt;b</t>
  </si>
  <si>
    <t>Biological: Allogeneic NK transfer</t>
  </si>
  <si>
    <t>Adverse effects and Safety</t>
  </si>
  <si>
    <t>NCT04345887</t>
  </si>
  <si>
    <t>Spironolactone in Covid-19 Induced ARDS</t>
  </si>
  <si>
    <t>The Effect of Spironolactone on Oxygenation in Covid-19 ARDS Patients</t>
  </si>
  <si>
    <t>https://clinicaltrials.gov/show/NCT04345887</t>
  </si>
  <si>
    <t>Yalim Dikmen;Olcay Dilken;Olcay Dilken</t>
  </si>
  <si>
    <t>;olcaydilken@gmail.com;olcaydilken@gmail.com</t>
  </si>
  <si>
    <t>;+905547378709;+905547378709</t>
  </si>
  <si>
    <t>Prof;</t>
  </si>
  <si>
    <t xml:space="preserve">
&lt;br&gt;        Inclusion Criteria:
&lt;br&gt;
&lt;br&gt;          -  Hemodynamically stable
&lt;br&gt;
&lt;br&gt;          -  Hypoxemia, i.e. p/f &lt;150
&lt;br&gt;
&lt;br&gt;          -  Admitted to ICU within 48 hours
&lt;br&gt;
&lt;br&gt;          -  Not moribund has a life expectancy greater than 24 hou</t>
  </si>
  <si>
    <t>Respiratory Distress Syndrome, Adult</t>
  </si>
  <si>
    <t>Drug: Spironolactone 100mg;Drug: Placebo oral tablet</t>
  </si>
  <si>
    <t>p/f ratio</t>
  </si>
  <si>
    <t>NCT04346121</t>
  </si>
  <si>
    <t>Non-COVID Patient-safety Incidents Reported by General Practitioners in Time of Lockdown: Protocol for a Cross-sectional Descriptive Study.cRisis</t>
  </si>
  <si>
    <t>Non-COVID Patient-safety Incidents Reported by General Practitioners in Time of Lockdown: Protocol for a Cross-sectional Descriptive Study.</t>
  </si>
  <si>
    <t>PSI RECORd-GP</t>
  </si>
  <si>
    <t>https://clinicaltrials.gov/show/NCT04346121</t>
  </si>
  <si>
    <t>Jean-Pascal FOURNIER, Doctor;Jean-Pascal FOURNIER, Doctor</t>
  </si>
  <si>
    <t>jean-pascal.fournier@univ-nantes.fr;jean-pascal.fournier@univ-nantes.fr</t>
  </si>
  <si>
    <t>2.40.41.28.28;2.40.41.28.28</t>
  </si>
  <si>
    <t xml:space="preserve">
&lt;br&gt;        Inclusion Criteria:
&lt;br&gt;
&lt;br&gt;          -  General practitioners practising in primary care, in France, who have given their
&lt;br&gt;             consent to receive e-mails from the CollÃ¨ge National des GÃ©nÃ©ralistes Enseignants
&lt;br&gt;            </t>
  </si>
  <si>
    <t>Patient Safety</t>
  </si>
  <si>
    <t>Other: GPs reports of potential patient safety incidents, non-COVID-19 related</t>
  </si>
  <si>
    <t>Describe patient safety incidents (types, severity, contributing and correcting factors)</t>
  </si>
  <si>
    <t>NCT04344977</t>
  </si>
  <si>
    <t>A Pilot Study for Collection of Anti-SARS-CoV-2 Immune Plasma</t>
  </si>
  <si>
    <t>NIAID</t>
  </si>
  <si>
    <t>National Institutes of Health Clinical Center (CC)</t>
  </si>
  <si>
    <t>https://clinicaltrials.gov/show/NCT04344977</t>
  </si>
  <si>
    <t xml:space="preserve">
&lt;br&gt;        Inclusion Criteria:
&lt;br&gt;
&lt;br&gt;          1. Provide written informed consent before initiation of any study procedures.
&lt;br&gt;
&lt;br&gt;          2. Age = 18 years old and = 70 years old.
&lt;br&gt;
&lt;br&gt;          3. Females must have both of the following:
</t>
  </si>
  <si>
    <t>Coronavirus Disease 2019 (COVID-19)</t>
  </si>
  <si>
    <t>Identification of eligible donors and collection of anti-SARS-CoV-2 immune plasma</t>
  </si>
  <si>
    <t>NCT04345419</t>
  </si>
  <si>
    <t>A Real-life Experience on Treatment of Patients With COVID 19</t>
  </si>
  <si>
    <t>The Results of COVID 19 Treatment: A Real-life Experience on Patients With COVID 19</t>
  </si>
  <si>
    <t>Tanta University</t>
  </si>
  <si>
    <t>https://clinicaltrials.gov/show/NCT04345419</t>
  </si>
  <si>
    <t>Sherief Abd-Elsalam, ass. prof.;Eslam Saber, ass. lect;Mai Khalaf, ass. lect.;Sherief Abd-Elsalam</t>
  </si>
  <si>
    <t>;;;sheriefabdelsalam@yahoo.com</t>
  </si>
  <si>
    <t>;;;+201147773440</t>
  </si>
  <si>
    <t>Tanta University Faculty of medicine;Tanta University Faculty of medicine;Tanta University Faculty of medicine;</t>
  </si>
  <si>
    <t xml:space="preserve">
&lt;br&gt;        Inclusion Criteria:
&lt;br&gt;
&lt;br&gt;          -  COVID 19 patients
&lt;br&gt;
&lt;br&gt;        Exclusion Criteria:
&lt;br&gt;
&lt;br&gt;          -  allergy or contraindication to the drug
&lt;br&gt;      </t>
  </si>
  <si>
    <t>Drug: Chloroquine;Drug: Favipiravir;Drug: Nitazoxanide;Drug: Ivermectin;Drug: Niclosamide</t>
  </si>
  <si>
    <t>Number of patients with decreased viral load</t>
  </si>
  <si>
    <t>NCT04345445</t>
  </si>
  <si>
    <t>Study to Evaluate the Efficacy and Safety of Tocilizumab Versus Corticosteroids in Hospitalised COVID-19 Patients With High Risk of Progression</t>
  </si>
  <si>
    <t>An Open-label, Randomized, Cross-over Interventional Study to Evaluate the Efficacy and Safety of Tocilizumab Versus Corticosteroids in Hospitalised COVID-19 Patients With High Risk of Progression</t>
  </si>
  <si>
    <t>University of Malaya</t>
  </si>
  <si>
    <t>https://clinicaltrials.gov/show/NCT04345445</t>
  </si>
  <si>
    <t>Malaysia</t>
  </si>
  <si>
    <t>Adeeba Kamarulzaman, MBBS;Reena Rajasuriar, PhD</t>
  </si>
  <si>
    <t>adeeba@um.edu.my;reena@um.edu.my</t>
  </si>
  <si>
    <t>+603-79492050;</t>
  </si>
  <si>
    <t xml:space="preserve">
&lt;br&gt;        Inclusion Criteria:
&lt;br&gt;
&lt;br&gt;        1) Hospitalised symptomatic COVID-19 patients 2( Presence of clinical and radiological
&lt;br&gt;        signs of progressive disease, AND laboratory evidence indicative of risk for cytokine storm
&lt;br&gt;        co</t>
  </si>
  <si>
    <t>Drug: Tocilizumab;Drug: Methylprednisolone</t>
  </si>
  <si>
    <t>The proportion of patients requiring mechanical ventilation;Mean days of ventilation</t>
  </si>
  <si>
    <t>NCT04344756</t>
  </si>
  <si>
    <t>Trial Evaluating Efficacy and Safety of Anticoagulation in Patients With COVID-19 Infection, Nested in the Corimmuno-19 Cohort</t>
  </si>
  <si>
    <t>Cohort Multiple Randomized Controlled Trials Open-label of Immune Modulatory Drugs and Other Treatments in COVID-19 Patients CORIMUNO-COAG Trial</t>
  </si>
  <si>
    <t>CORIMMUNO-COAG</t>
  </si>
  <si>
    <t>https://clinicaltrials.gov/show/NCT04344756</t>
  </si>
  <si>
    <t>Tristan Mirault</t>
  </si>
  <si>
    <t>tristan.mirault@aphp.fr</t>
  </si>
  <si>
    <t>1 56 09 50 41</t>
  </si>
  <si>
    <t xml:space="preserve">
&lt;br&gt;        Inclusion Criteria:
&lt;br&gt;
&lt;br&gt;          1. group 1 : patients not requiring ICU at admission with mild disease to severe
&lt;br&gt;             pneumopathy according to The Who Criteria of severity of COVID pneumopathy, and with
&lt;br&gt;             sym</t>
  </si>
  <si>
    <t>COVID19 Pneumonia</t>
  </si>
  <si>
    <t>Drug: Tinzaparin or unfractionated heparin</t>
  </si>
  <si>
    <t>Survival without ventilation (VNI or mechanical ventilation);ventilator free survival</t>
  </si>
  <si>
    <t>NCT04344782</t>
  </si>
  <si>
    <t>Trial Evaluating Efficacy and Safety of Bevacizumab (AvastinÂ®/ZeribevÂ®) in Patients With COVID-19 Infection, Nested in the Corimmuno-19 Cohort</t>
  </si>
  <si>
    <t>Cohort Multiple Randomized Controlled Trials Open-label of Immune Modulatory Drugs and Other Treatments in COVID-19 Patients CORIMUNO-19- BEVA Trial</t>
  </si>
  <si>
    <t>CORIMMUNO-BEVA</t>
  </si>
  <si>
    <t>https://clinicaltrials.gov/show/NCT04344782</t>
  </si>
  <si>
    <t>Jacques Cadranel, MD PhD</t>
  </si>
  <si>
    <t>jacques.cadranel@aphp.fr</t>
  </si>
  <si>
    <t>1 56 01 66 73</t>
  </si>
  <si>
    <t xml:space="preserve">
&lt;br&gt;        Inclusion Criteria:
&lt;br&gt;
&lt;br&gt;          -  Patients Requiring more than 3L/min of oxygen
&lt;br&gt;
&lt;br&gt;          -  WHO progression scale = 5 to 8
&lt;br&gt;
&lt;br&gt;        Exclusion Criteria:
&lt;br&gt;
&lt;br&gt;          -  Patients in 9 WHO progression class
&lt;br&gt;
&lt;</t>
  </si>
  <si>
    <t>Proportion of surviving patients without need for intubation for respiratory support</t>
  </si>
  <si>
    <t>NCT04347538</t>
  </si>
  <si>
    <t>Impact of Nasal Saline Irrigations on Viral Load in Patients With COVID-19</t>
  </si>
  <si>
    <t>Vanderbilt University Medical Center</t>
  </si>
  <si>
    <t>https://clinicaltrials.gov/show/NCT04347538</t>
  </si>
  <si>
    <t>Kyle Kimura, MD;Justin H. Turner, MD, PhD;Kate Von Wahlde, MJ, CCRP</t>
  </si>
  <si>
    <t>;;kate.vonwahlde@vumc.org</t>
  </si>
  <si>
    <t>;;615-322-0333</t>
  </si>
  <si>
    <t>Vanderbilt University Medical Center;Vanderbilt University Medical Center;</t>
  </si>
  <si>
    <t xml:space="preserve">
&lt;br&gt;        Inclusion Criteria:
&lt;br&gt;
&lt;br&gt;          -  Patients testing positive for COVID-19 at Vanderbilt University Medical Center or
&lt;br&gt;             VUMC-associated testing centers
&lt;br&gt;
&lt;br&gt;          -  Age of 18 years or greater
&lt;br&gt;
&lt;br&gt;          -</t>
  </si>
  <si>
    <t>Other: Saline Nasal Irrigation;Other: Saline with Baby Shampoo Nasal Irrigation</t>
  </si>
  <si>
    <t>Change in Viral Load in the nasopharynx over the course of COVID-19 infection;Change in microbial load in the nasopharynx;Change in SARS-CoV-2 mucosal immune response in the nasopharynx</t>
  </si>
  <si>
    <t>NCT04347954</t>
  </si>
  <si>
    <t>PVP-I Nasal Sprays and SARS-CoV-2 Nasopharyngeal Titers (for COVID-19)</t>
  </si>
  <si>
    <t>Effect of PVP-I Nasal Sprays vs Normal Saline Nasal Sprays on SARS-CoV-2 Nasopharyngeal Titers</t>
  </si>
  <si>
    <t>https://clinicaltrials.gov/show/NCT04347954</t>
  </si>
  <si>
    <t>Peter H Hwang, MD;Peter H Hwang, MD</t>
  </si>
  <si>
    <t>;hwangph@stanford.edu</t>
  </si>
  <si>
    <t>;650-725-6500</t>
  </si>
  <si>
    <t>Stanford University;</t>
  </si>
  <si>
    <t xml:space="preserve">
&lt;br&gt;        Inclusion Criteria:
&lt;br&gt;
&lt;br&gt;          -  Positive test for COVID-19 within two days of enrollment
&lt;br&gt;
&lt;br&gt;        Exclusion Criteria:
&lt;br&gt;
&lt;br&gt;          -  Allergy to iodine or shellfish
&lt;br&gt;
&lt;br&gt;          -  Receiving intranasal steroids
&lt;</t>
  </si>
  <si>
    <t>Drug: Povidone-Iodine 2%;Drug: Povidone-Iodine 0.5%;Drug: Isotonic saline 0.9%</t>
  </si>
  <si>
    <t>Mean change in viral titers of SARS-CoV-2</t>
  </si>
  <si>
    <t>NCT04344964</t>
  </si>
  <si>
    <t>Endoscopy-related Phone Consultation During the COVID-19 Outbreak</t>
  </si>
  <si>
    <t>Endoscopy-related Phone Consultation During the COVID-19 Outbreak: Impact on Attendance and Patient/Consultant Perspectives From a Tertiary Australian Hospital</t>
  </si>
  <si>
    <t>https://clinicaltrials.gov/show/NCT04344964</t>
  </si>
  <si>
    <t>Sujievvan Chandran, MD;LEONARDO ZORRON CHENG TAO PU, MD, MSc</t>
  </si>
  <si>
    <t>;leo.zorronchengtaopu@austin.org.au</t>
  </si>
  <si>
    <t>;03 9496 3688</t>
  </si>
  <si>
    <t>Consultant Gastroenterologist;</t>
  </si>
  <si>
    <t xml:space="preserve">
&lt;br&gt;        Inclusion Criteria:
&lt;br&gt;
&lt;br&gt;          -  Patients booked for an outpatient consultation in the Post-Endoscopy clinic or
&lt;br&gt;             Advanced Endoscopy clinic
&lt;br&gt;
&lt;br&gt;          -  Consultation determined to be held over the phone as per</t>
  </si>
  <si>
    <t>Colon Polyp;Colon Disease;Reflux, Gastroesophageal;Varices, Esophageal</t>
  </si>
  <si>
    <t>Other: None - NA</t>
  </si>
  <si>
    <t>Failed to attend patients</t>
  </si>
  <si>
    <t>NCT04345315</t>
  </si>
  <si>
    <t>Correlative Study on Cancer Patients and Healthcare Professionals Exposed to Infection by Severe Acute Respiratory Syndrome-Corona Virus-2 (SARS-Cov-2), COVID-19 Causative Agent.</t>
  </si>
  <si>
    <t>Correlative Study on Cancer Patients and Healthcare Professionals Exposed to SARS-CoV-2 Infection</t>
  </si>
  <si>
    <t>CORSA</t>
  </si>
  <si>
    <t>Istituto Scientifico Romagnolo per lo Studio e la cura dei Tumori</t>
  </si>
  <si>
    <t>https://clinicaltrials.gov/show/NCT04345315</t>
  </si>
  <si>
    <t>Giovanni Martinelli, Prof.;Giovanni Martinelli, Prof;Giovanni Martinelli, Prof</t>
  </si>
  <si>
    <t>;giovanni.martinelli@irst.emr.it;giovanni.martinelli@irst.emr.it</t>
  </si>
  <si>
    <t>;+39 0543 739100;</t>
  </si>
  <si>
    <t>IRST IRCCS;</t>
  </si>
  <si>
    <t xml:space="preserve">
&lt;br&gt;        For epidemiologic analysis:
&lt;br&gt;
&lt;br&gt;        Inclusion Criteria:
&lt;br&gt;
&lt;br&gt;          -  Age &gt; 18 years
&lt;br&gt;
&lt;br&gt;          -  asymptomatic
&lt;br&gt;
&lt;br&gt;          -  One of the following three conditions: â€¢ Healthy subjects who have had contact wi</t>
  </si>
  <si>
    <t>Other: serological test;Other: Rapid molecular test;Genetic: Next generation Sequencing (NGS) analysis;Other: serum chemistry analysis</t>
  </si>
  <si>
    <t>epidemiology</t>
  </si>
  <si>
    <t>NCT04345510</t>
  </si>
  <si>
    <t>Testing for COVID-19 Infection in Asymptomatic Persons</t>
  </si>
  <si>
    <t>German Cancer Research Center</t>
  </si>
  <si>
    <t>https://clinicaltrials.gov/show/NCT04345510</t>
  </si>
  <si>
    <t xml:space="preserve">
&lt;br&gt;        Inclusion Criteria:
&lt;br&gt;
&lt;br&gt;        DKFZ employee
&lt;br&gt;
&lt;br&gt;        Exclusion Criteria:
&lt;br&gt;
&lt;br&gt;        Non DKFZ employee
&lt;br&gt;      </t>
  </si>
  <si>
    <t>COVID-19 Infection</t>
  </si>
  <si>
    <t>COVID-19 infection</t>
  </si>
  <si>
    <t>NCT04345536</t>
  </si>
  <si>
    <t>Prospective Quality Register of Patients With Confirmed Covid-19 at Oslo University Hospital</t>
  </si>
  <si>
    <t>CovidRegOUH</t>
  </si>
  <si>
    <t>https://clinicaltrials.gov/show/NCT04345536</t>
  </si>
  <si>
    <t>Kristian Tonby, MD;Aleksander Holten, MD;Aleksander Holten, PhD</t>
  </si>
  <si>
    <t>;aleksander.holten@gmail.com;</t>
  </si>
  <si>
    <t>;+4799275784;</t>
  </si>
  <si>
    <t xml:space="preserve">
&lt;br&gt;        Inclusion Criteria:
&lt;br&gt;
&lt;br&gt;          -  Confirmed covid-19
&lt;br&gt;
&lt;br&gt;          -  hospitalized
&lt;br&gt;
&lt;br&gt;        Exclusion Criteria:
&lt;br&gt;
&lt;br&gt;          -  None
&lt;br&gt;      </t>
  </si>
  <si>
    <t>Mortality;Severe disease</t>
  </si>
  <si>
    <t>NCT04345653</t>
  </si>
  <si>
    <t>Hydroxychloroquine as Chemoprevention for COVID-19 for High Risk Healthcare Workers</t>
  </si>
  <si>
    <t>Feasibility, Safety and Early Efficacy Trial of Hydroxychloroquine as Primary Prevention of Corona Virus Disease 2019 in High Risk Health Care Providers</t>
  </si>
  <si>
    <t>https://clinicaltrials.gov/show/NCT04345653</t>
  </si>
  <si>
    <t>Jawad Kirmani, MD</t>
  </si>
  <si>
    <t>Hackensack Meridian Health Corporation</t>
  </si>
  <si>
    <t xml:space="preserve">
&lt;br&gt;        Inclusion Criteria:
&lt;br&gt;
&lt;br&gt;          -  Volunteers ages 18 to 99 years,
&lt;br&gt;
&lt;br&gt;          -  able to sign own informed consent form,
&lt;br&gt;
&lt;br&gt;          -  considered high-risk healthcare care providers in a hospital setting with active
&lt;br</t>
  </si>
  <si>
    <t>Drug: Hydroxychloroquine Sulfate (HCQ)</t>
  </si>
  <si>
    <t>Recruitment Feasibility;Recourse utilization;Safety as reflected on the number and severity of adverse events and serious adverse events;Early feasibility as reflected on the number of participants contracting COVID-19 (10% or less) in comparison to the e</t>
  </si>
  <si>
    <t>NCT04347980</t>
  </si>
  <si>
    <t>Dexamethasone Treatment for Severe Acute Respiratory Distress Syndrome Induced by COVID-19</t>
  </si>
  <si>
    <t>Dexamethasone Combined With Hydroxychloroquine Compared to Hydroxychloroquine Alone for Treatment of Severe Acute Respiratory Distress Syndrome Induced by Coronavirus Disease 19 (COVID-19): a Multicentre, Randomised Controlled Trial</t>
  </si>
  <si>
    <t>DHYSCO</t>
  </si>
  <si>
    <t>Centre Chirurgical Marie Lannelongue</t>
  </si>
  <si>
    <t>https://clinicaltrials.gov/show/NCT04347980</t>
  </si>
  <si>
    <t>Francois STEPHAN, MD, PhD;Francois STEPHAN, MD, PhD;Francois STEPHAN, MD, PhD</t>
  </si>
  <si>
    <t>;f.stephan@hml.fr;f.stephan@hml.fr</t>
  </si>
  <si>
    <t>;33140948580;0140948580</t>
  </si>
  <si>
    <t>Centre Chirurgical Marie Lannelongue;</t>
  </si>
  <si>
    <t xml:space="preserve">
&lt;br&gt;        Inclusion Criteria:
&lt;br&gt;
&lt;br&gt;          1. Patient over 18 years old
&lt;br&gt;
&lt;br&gt;          2. Patient affiliated to a health insurance plan
&lt;br&gt;
&lt;br&gt;          3. Patient who has given their free, informed and written consent or patient for whom a</t>
  </si>
  <si>
    <t>Respiratory Distress Syndrome, Adult;COVID-19</t>
  </si>
  <si>
    <t>Drug: Dexamethasone and Hydroxychloroquine;Drug: Hydroxychloroquine</t>
  </si>
  <si>
    <t>Day-28 mortality</t>
  </si>
  <si>
    <t>NCT04347993</t>
  </si>
  <si>
    <t>A Prospective "Universal" Observational Database for COVID-19</t>
  </si>
  <si>
    <t>Real World Observational Database for COVID-19 Treatment and Outcomes</t>
  </si>
  <si>
    <t>https://clinicaltrials.gov/show/NCT04347993</t>
  </si>
  <si>
    <t>Andrew Ip, MD;Brittany Sinclaire;Brittany Sinclaire</t>
  </si>
  <si>
    <t>;Brittany.Sinclaire@HackensackMeridian.org;Brittany.Sinclaire@HackensackMeridian.org</t>
  </si>
  <si>
    <t>;551-996-8073;551-996-8073</t>
  </si>
  <si>
    <t xml:space="preserve">
&lt;br&gt;        Inclusion Criteria:
&lt;br&gt;
&lt;br&gt;          -  Confirmed or suspected COVID-19
&lt;br&gt;
&lt;br&gt;          -  Data available via the EPIC system
&lt;br&gt;
&lt;br&gt;          -  NO age restriction
&lt;br&gt;
&lt;br&gt;          -  NO pregnancy restrictions
&lt;br&gt;
&lt;br&gt;        Exclu</t>
  </si>
  <si>
    <t>Need for hospitalization;Duration of hospitalization;Need for ICU/Ventilator Support;Duration of ICU/Ventilator Support;Overall Survival</t>
  </si>
  <si>
    <t>NCT04345406</t>
  </si>
  <si>
    <t>Angiotensin Converting Enzyme Inhibitors in Treatment of Covid 19</t>
  </si>
  <si>
    <t>Randomized Trial of ACEIs in Treatment of COVID-19</t>
  </si>
  <si>
    <t>https://clinicaltrials.gov/show/NCT04345406</t>
  </si>
  <si>
    <t>Sherief Abd-Elsalam, ass. prof.;Sherief Abd-Elsalam</t>
  </si>
  <si>
    <t>;sheriefabdelsalam@yahoo.com</t>
  </si>
  <si>
    <t>;+201147773440</t>
  </si>
  <si>
    <t>Tanta University Faculty of medicine;</t>
  </si>
  <si>
    <t xml:space="preserve">
&lt;br&gt;        Inclusion Criteria:
&lt;br&gt;
&lt;br&gt;          -  Patients infected with covid 19
&lt;br&gt;
&lt;br&gt;        Exclusion Criteria:
&lt;br&gt;
&lt;br&gt;          -  allergy or contraindications to the drug
&lt;br&gt;      </t>
  </si>
  <si>
    <t>Drug: ACEIs;Drug: Conventional treatment</t>
  </si>
  <si>
    <t>number of patients with virological cure</t>
  </si>
  <si>
    <t>NCT04345523</t>
  </si>
  <si>
    <t>Convalescent Plasma Therapy vs. SOC for the Treatment of COVID19 in Hospitalized Patients</t>
  </si>
  <si>
    <t>Multi-center, Randomized Clinical Trial of Convalescent Plasma Therapy Versus Standard of Care for the Treatment of COVID-19 in Hospitalized Patients</t>
  </si>
  <si>
    <t>ConPlas-19</t>
  </si>
  <si>
    <t>Cristina AvendaÃ±o SolÃ¡</t>
  </si>
  <si>
    <t>https://clinicaltrials.gov/show/NCT04345523</t>
  </si>
  <si>
    <t>Cristina AvendaÃ±o SolÃ¡, MD, PhD;Rafael Duarte Palomino, MD, PhD;Antonio Ramos, MD, PhD;JosÃ© Luis Bueno, MD;Inmaculada Casas Flecha, PharmD, PhD;Cristina AvendaÃ±o SolÃ¡, MD, PhD</t>
  </si>
  <si>
    <t>;;;;;cavendano@salud.madrid.org</t>
  </si>
  <si>
    <t>;;;;;+34 91 191 64 79</t>
  </si>
  <si>
    <t>Hospital Universitario Puerta de Hierro Majadahonda;Hospital Universitario Puerta de Hierro Majadahonda;Hospital Universitario Puerta de Hierro Majadahonda;Hospital Universitario Puerta de Hierro Majadahonda;Centro Nacional de MicrobiologÃ­a, Instituto de</t>
  </si>
  <si>
    <t xml:space="preserve">
&lt;br&gt;        Inclusion Criteria:
&lt;br&gt;
&lt;br&gt;          1. Written informed consent prior to performing study procedures. Witnessed oral consent
&lt;br&gt;             will be accepted in order to avoid paper handling. Written consent by patient or
&lt;br&gt;            </t>
  </si>
  <si>
    <t>Other: Blood and derivatives.;Drug: Standard of Care</t>
  </si>
  <si>
    <t>Category Changes in Ordinal Scale</t>
  </si>
  <si>
    <t>NCT04345861</t>
  </si>
  <si>
    <t>Hydroxychloroquine Plus Azithromycin Versus Hydroxychloroquine for COVID-19 Pneumonia (COVIDOC Trial)</t>
  </si>
  <si>
    <t>Randomized Trial Assessing Efficacy and Safety of Hydroxychloroquine Plus Azithromycin Versus Hydroxychloroquine for Hospitalized Adults With COVID-19 Pneumonia</t>
  </si>
  <si>
    <t>COVIDOC</t>
  </si>
  <si>
    <t>https://clinicaltrials.gov/show/NCT04345861</t>
  </si>
  <si>
    <t>Jacques REYNES, MD,PhD;Jacques REYNES, MD PhD;jacques REYNES, MD, PhD</t>
  </si>
  <si>
    <t>;j-reynes@chu-montpellier.fr;j-reynes@chu-montpellier.fr</t>
  </si>
  <si>
    <t>;0033467337220;0033 4 67 33 72 20</t>
  </si>
  <si>
    <t>Montpellier University Hospital;</t>
  </si>
  <si>
    <t xml:space="preserve">
&lt;br&gt;        Inclusion Criteria:
&lt;br&gt;
&lt;br&gt;          -  18-75 years old SARS CoV-2 Infection confirmed by positive virologic test realised in
&lt;br&gt;             the 96 h before randomization
&lt;br&gt;
&lt;br&gt;          -  Beginning of COVID-19 symptoms &lt; 10 days at t</t>
  </si>
  <si>
    <t>Coronavirus Infection;Pneumonia, Viral</t>
  </si>
  <si>
    <t>Drug: Hydroxychloroquine + placebo;Drug: hydroxychloroquine + azithromycin</t>
  </si>
  <si>
    <t>Time to clinical improvement of at least 1 level on the ordinal scale between Day 1 (day of the first administration of study drug) to Day 11 (day after last day of treatment).</t>
  </si>
  <si>
    <t>NCT04346160</t>
  </si>
  <si>
    <t>A Study to Assess the Virus, RNA, and miRNA Levels Related to Viral Infection, and Inflammatory Response in Tears of Patients Affected by COVID-19 Disease</t>
  </si>
  <si>
    <t>Tear Fluid miRNA Analysis in Sars-Cov2 Conjunctivitis</t>
  </si>
  <si>
    <t>G. d'Annunzio University</t>
  </si>
  <si>
    <t>https://clinicaltrials.gov/show/NCT04346160</t>
  </si>
  <si>
    <t>Leonardo Mastropasqua, Professor;Manuela Lanzini, Doctor</t>
  </si>
  <si>
    <t>;m.lanzini@unich.it</t>
  </si>
  <si>
    <t>;+393703005156</t>
  </si>
  <si>
    <t>Ophtalmology Clinic, G. d'Annunzio University;</t>
  </si>
  <si>
    <t xml:space="preserve">
&lt;br&gt;        Inclusion Criteria (Group 1):
&lt;br&gt;
&lt;br&gt;          -  A confirmed diagnosis of COVID-19 disease
&lt;br&gt;
&lt;br&gt;          -  Age = of 18 years.
&lt;br&gt;
&lt;br&gt;          -  absence of conjuntivitis detected by portable slit lamp
&lt;br&gt;
&lt;br&gt;        Inclusion Cr</t>
  </si>
  <si>
    <t>COVID;Conjunctivitis</t>
  </si>
  <si>
    <t>Diagnostic Test: Schirmer Test I</t>
  </si>
  <si>
    <t>virus RNA and miRNA levels in tears;inflammatory response in tears</t>
  </si>
  <si>
    <t>NCT04346147</t>
  </si>
  <si>
    <t>Clinical Trial to Evaluate Efficacy of 3 Types of Treatment in Patients With Pneumonia by COVID-19</t>
  </si>
  <si>
    <t>Prospective, Phase II, Randomized, Open-label, Parallel Group Study to Evaluate the Efficacy of Hydroxychloroquine Together With Baricitinib, Imatinib or Early Lopinavir / Ritonavir in Patients With SARS Cov2 Pneumonia</t>
  </si>
  <si>
    <t>Covid-19HUF</t>
  </si>
  <si>
    <t>Hospital Universitario de Fuenlabrada</t>
  </si>
  <si>
    <t>https://clinicaltrials.gov/show/NCT04346147</t>
  </si>
  <si>
    <t>David Bernal, Ph MD</t>
  </si>
  <si>
    <t xml:space="preserve">
&lt;br&gt;        Inclusion Criteria:
&lt;br&gt;
&lt;br&gt;          -  Signed informed consent form
&lt;br&gt;
&lt;br&gt;          -  =18 years
&lt;br&gt;
&lt;br&gt;          -  Confirmed diagnosis Pneumonia Covid19 positive
&lt;br&gt;
&lt;br&gt;          -  ECOG functional state 0 or 1
&lt;br&gt;
&lt;br&gt;          </t>
  </si>
  <si>
    <t>Drug: Hidroxicloroquine;Drug: Lopinavir/ritonavir;Drug: Imatinib tablets;Drug: Baricitinib Oral Tablet</t>
  </si>
  <si>
    <t>time to clinical improvement</t>
  </si>
  <si>
    <t>NCT04346329</t>
  </si>
  <si>
    <t>Immune Monitoring of Prophylactic Effect of Hydroxychloroquine in Healthcare Providers Highly Exposed to COVID-19</t>
  </si>
  <si>
    <t>Immune Monitoring of Prophylactic Effect of Hydroxychloroquine in Healthcare Providers Highly Exposed to SARS-Cov-2</t>
  </si>
  <si>
    <t>Chloroquine UN</t>
  </si>
  <si>
    <t>https://clinicaltrials.gov/show/NCT04346329</t>
  </si>
  <si>
    <t xml:space="preserve">Allocation: Randomized. Intervention model: Parallel Assignment. Primary purpose: Prevention. Masking: Double (Participant, Care Provider). </t>
  </si>
  <si>
    <t xml:space="preserve">
&lt;br&gt;        Inclusion Criteria:
&lt;br&gt;
&lt;br&gt;          -  Be part of the health personnel (intensivist doctor, hospital doctors, nurses,
&lt;br&gt;             physical therapists and support staff in the care unit) who will work at the HUN in
&lt;br&gt;             the</t>
  </si>
  <si>
    <t>Adverse effects</t>
  </si>
  <si>
    <t>NCT04345549</t>
  </si>
  <si>
    <t>Ayurveda Self-Management for Flu Like Symptoms During the Covid-19 Outbreak</t>
  </si>
  <si>
    <t>Ayurveda Self-Management for Flu Like Symptoms in People Self-Isolated for 7 Days During the Coronavirus Disease 2019 (COVID-19) Outbreak</t>
  </si>
  <si>
    <t>Aarogyam UK</t>
  </si>
  <si>
    <t>https://clinicaltrials.gov/show/NCT04345549</t>
  </si>
  <si>
    <t>Neha Sharma;Jaydeep Joshi</t>
  </si>
  <si>
    <t>Aarogyam UK;Aarogyam UK</t>
  </si>
  <si>
    <t xml:space="preserve">
&lt;br&gt;        Inclusion Criteria:
&lt;br&gt;
&lt;br&gt;          -  Flu like symptoms present at least one respiratory symptom (e.g. cough, nasal
&lt;br&gt;             obstruction, sore throat) and at least one constitutional symptom other than fever
&lt;br&gt;             (e.g.</t>
  </si>
  <si>
    <t>Flu Like Symptom;Flu Like Illness</t>
  </si>
  <si>
    <t>Other: Individualised Ayurveda</t>
  </si>
  <si>
    <t>Time to achieve afebrile</t>
  </si>
  <si>
    <t>NCT04345614</t>
  </si>
  <si>
    <t>A Study of CM4620-Injectable Emulsion (IE) in Patients With Severe COVID-19 Pneumonia</t>
  </si>
  <si>
    <t>A Randomized Controlled Open-Label Study of CM4620 Injectable Emulsion in Patients With Severe COVID-19 Pneumonia</t>
  </si>
  <si>
    <t>CalciMedica, Inc.</t>
  </si>
  <si>
    <t>https://clinicaltrials.gov/show/NCT04345614</t>
  </si>
  <si>
    <t>Sudarshan Hebbar, MD;Sudarshan Hebbar, MD</t>
  </si>
  <si>
    <t>;sudarshan@calcimedica.com</t>
  </si>
  <si>
    <t>;816-838-7105</t>
  </si>
  <si>
    <t>CalciMedica, Inc.;</t>
  </si>
  <si>
    <t xml:space="preserve">
&lt;br&gt;        Inclusion Criteria:
&lt;br&gt;
&lt;br&gt;          1. The diagnosis of COVID-19 established standard reverse transcription polymerase chain
&lt;br&gt;             reaction (RT-PCR) assay;
&lt;br&gt;
&lt;br&gt;          2. At least 1 of the following symptoms: Fever, cough</t>
  </si>
  <si>
    <t>Pneumonia</t>
  </si>
  <si>
    <t>Drug: CM4620-Injectable Emulsion</t>
  </si>
  <si>
    <t>Improvement on a 7-point Ordinal Scale;Incidence of treatment-emergent adverse events (TEAE) (safety and tolerability)</t>
  </si>
  <si>
    <t>NCT04346186</t>
  </si>
  <si>
    <t>COVID-19: Investigation of Transmission and Immunisation Among Hospital Staff</t>
  </si>
  <si>
    <t>Herlev Hospital</t>
  </si>
  <si>
    <t>https://clinicaltrials.gov/show/NCT04346186</t>
  </si>
  <si>
    <t xml:space="preserve"> ; ; ; ; ; ; ; ; ; ; </t>
  </si>
  <si>
    <t>Kasper Iversen, Prof.;Henning Bundgaard, Prof.;Henrik Ullum, Prof.;Thomas Benfield, Prof.;Susanne Dam Poulsen, Prof.;JÃ¸rgen Rungby, Prof.;Fredrik Folke, Associate prof.;Thea KÃ¸lsen Fischer;Ove Andersen, Prof.;Ida Hageman;Rasmus Hasselbalch, MD</t>
  </si>
  <si>
    <t>;;;;;;;;;;rasmus.bo.hasselbalch@regionh.dk</t>
  </si>
  <si>
    <t>;;;;;;;;;;+4538686405</t>
  </si>
  <si>
    <t>Herlev-Gentofte Hospital;Rigshospitalet, Denmark;Rigshospitalet, Denmark;Hvidovre University Hospital;Rigshospitalet, Denmark;Bispebjerg Hospital;Akutberedskabet;NordsjÃ¦llands Hospital;Hvidovre University Hospital;Mental Health Services in the Capital Re</t>
  </si>
  <si>
    <t xml:space="preserve">
&lt;br&gt;        Inclusion Criteria:
&lt;br&gt;
&lt;br&gt;          -  &gt;18 years old
&lt;br&gt;
&lt;br&gt;          -  Consent to participation
&lt;br&gt;
&lt;br&gt;          -  Employed at a Hospital in the Capitial Region of Denmark
&lt;br&gt;
&lt;br&gt;        Exclusion Criteria:
&lt;br&gt;
&lt;br&gt;          -  N</t>
  </si>
  <si>
    <t>Diagnostic Test: IgM and IgG diagnostic kits to SARS-CoV-2;Diagnostic Test: Elisa-test for IgM and IgG to SARS-CoV-2</t>
  </si>
  <si>
    <t>Positive IgM/IgG tests;Positive IgM/IgG tests;Positive IgM/IgG tests;Comparison of the point of care test and Elisa;Comparison of the point of care test and Elisa;Comparison of the point of care test and Elisa;Re-infection rate;Re-infection rate;IgM/IgG p</t>
  </si>
  <si>
    <t>NCT04346277</t>
  </si>
  <si>
    <t>Compassionate Use Open-Label Anti-CD14 Treatment in Patients With SARS-CoV-2 (COVID-19)</t>
  </si>
  <si>
    <t>Implicit Bioscience</t>
  </si>
  <si>
    <t>https://clinicaltrials.gov/show/NCT04346277</t>
  </si>
  <si>
    <t>Lorenzo Dagna, MD</t>
  </si>
  <si>
    <t>dagna.lorenzo@unisr.it</t>
  </si>
  <si>
    <t xml:space="preserve">
&lt;br&gt;        Inclusion Criteria:
&lt;br&gt;
&lt;br&gt;          1. Signed informed consent form and able to give informed consent
&lt;br&gt;
&lt;br&gt;          2. Age 18-70 years
&lt;br&gt;
&lt;br&gt;          3. Presence of a SARS-CoV-2 infection documented by nasopharyngeal swab positive</t>
  </si>
  <si>
    <t>COVID;ARDS, Human;Ards;Sars-CoV2</t>
  </si>
  <si>
    <t>Biological: IC14, a monoclonal antibody against CD14</t>
  </si>
  <si>
    <t>NCT04348214</t>
  </si>
  <si>
    <t>Screening &amp; Risk Assessment of Healthcare Workers &amp; Infection Control in University &amp; COVID-19 Quarantine Hospitals</t>
  </si>
  <si>
    <t>Screening and Risk Assessment of Healthcare Workers and Infection Control in University and COVID-19 Quarantine Hospitals Using Real-time Geospatial Mapping for Emergency Healthcare Resource Mobilization and Management</t>
  </si>
  <si>
    <t>https://clinicaltrials.gov/show/NCT04348214</t>
  </si>
  <si>
    <t xml:space="preserve">
&lt;br&gt;        Inclusion Criteria:
&lt;br&gt;
&lt;br&gt;          -  All staff in the governmental university hospitals involved in emergency and intensive
&lt;br&gt;             care and in the provision of care for COVID-19 patients in the affiliated COVID-19
&lt;br&gt;         </t>
  </si>
  <si>
    <t>Validity of the available rapid serological test for detecting COVID-19 virus infection;Adherence of health care workers to infection prevention;Risk factors for COVID-19 among health care workers;COVID-19 infection rate among health care workers;Risk cat</t>
  </si>
  <si>
    <t>NCT04348383</t>
  </si>
  <si>
    <t>Defibrotide as Prevention and Treatment of Respiratory Distress and Cytokine Release Syndrome of Covid 19.</t>
  </si>
  <si>
    <t>Phase IIb Prospective, Multi-center, Randomized, Parallel, Double Blind, Placebo Controlled Trial to Evaluate Defibrotide Intravenous Infusion in the Prevention and Treatment of COVID-19 Respiratory Distress and Cytokine Release Syndrome</t>
  </si>
  <si>
    <t>DEFACOVID</t>
  </si>
  <si>
    <t>Fundacion para la Formacion e Investigacion Sanitarias de la Region de Murcia</t>
  </si>
  <si>
    <t>https://clinicaltrials.gov/show/NCT04348383</t>
  </si>
  <si>
    <t>JosÃ© M. Moraleda, MD</t>
  </si>
  <si>
    <t>jmoraled@um.es</t>
  </si>
  <si>
    <t>+34 968369532</t>
  </si>
  <si>
    <t xml:space="preserve">
&lt;br&gt;        Inclusion Criteria:
&lt;br&gt;
&lt;br&gt;          1. Acceptance of participation in the study by the patient or legal representative.
&lt;br&gt;
&lt;br&gt;          2. Patients of any gender, 18 years or older.
&lt;br&gt;
&lt;br&gt;          3. Confirmed diagnosis by PCR+ of S</t>
  </si>
  <si>
    <t>Drug: Defibrotide 25 mg/kg 24 hours continuous infusion for 15 days;Drug: Placebo 250 cc 24 hours continuous infusion for 15 days</t>
  </si>
  <si>
    <t>1. Mortality rate</t>
  </si>
  <si>
    <t>NCT04346342</t>
  </si>
  <si>
    <t>PRactice of VENTilation in COVID-19 Patients (PRoVENT-COVID)</t>
  </si>
  <si>
    <t>PRactice of VENTilation in COVID-19 Patients (PRoVENT-COVID) - an Observational Study of Invasively Ventilated Patients in the Netherlands</t>
  </si>
  <si>
    <t>Academisch Medisch Centrum - Universiteit van Amsterdam (AMC-UvA)</t>
  </si>
  <si>
    <t>https://clinicaltrials.gov/show/NCT04346342</t>
  </si>
  <si>
    <t xml:space="preserve"> ; ; ; ; ; ; ; </t>
  </si>
  <si>
    <t>Marcus Schultz, MD, PhD;Frederique Paulus, PhD;Ary Serpa Neto, MD, PhD;Anna Geke Algera, MD;Anissa Tsonas, MD;Michela Botta, MD;Michela Botta, MD;Michela Botta</t>
  </si>
  <si>
    <t>;;;;;;m.botta@amsterdamumc.nl;m.botta@amsterdamumc.nl</t>
  </si>
  <si>
    <t>;;;;;;+31-20-5664432;</t>
  </si>
  <si>
    <t>Department of Intensive Care, Academic Medical Center, University of Amsterdam;Department of Intensive Care, Academic Medical Center, University of Amsterdam;Department of Intensive Care, Academic Medical Center, University of Amsterdam;Department of Inte</t>
  </si>
  <si>
    <t xml:space="preserve">
&lt;br&gt;        Inclusion Criteria:
&lt;br&gt;
&lt;br&gt;          -  COVID-19, confirmed with PCR and/or presence of typical abnormalities on chest
&lt;br&gt;             computer tomography (CT)
&lt;br&gt;
&lt;br&gt;          -  Suspected COVID-19 infection, with no exclusion of diagno</t>
  </si>
  <si>
    <t>COVID;Mechanical Ventilation;Acute Respiratory Failure</t>
  </si>
  <si>
    <t>Ventilation Mode;Tidal volume set;Expiratory tidal volume;Positive end-expiratory pressure;Maximum airway pressure or plateau pressure (Pplateau) or peak pressure (Ppeak) (cm H2O);;Level of pressure support above PEEP;Inspired fraction of oxygen;Set and m</t>
  </si>
  <si>
    <t>NCT04346355</t>
  </si>
  <si>
    <t>Efficacy of Early Administration of Tocilizumab in COVID-19 Patients</t>
  </si>
  <si>
    <t>An Open-label Randomized Multicenter Study to Evaluate the Efficacy of Early Administration of Tocilizumab (TCZ) in Patients With COVID-19 Pneumonia</t>
  </si>
  <si>
    <t>Azienda UnitÃ  Sanitaria Locale Reggio Emilia</t>
  </si>
  <si>
    <t>https://clinicaltrials.gov/show/NCT04346355</t>
  </si>
  <si>
    <t>Carlo Salvarani, M.D.;Massimo Costantini, Ph.D.;Massimo Costantini, Ph.D.</t>
  </si>
  <si>
    <t>;;massimo.costantini@ausl.re.it</t>
  </si>
  <si>
    <t>;;+39 0522 295360</t>
  </si>
  <si>
    <t>Azienda UnitÃ  Sanitaria Locale-IRCCS di Reggio Emilia;Azienda UnitÃ  Sanitaria Locale-IRCCS di Reggio Emilia;</t>
  </si>
  <si>
    <t xml:space="preserve">
&lt;br&gt;        Inclusion Criteria:
&lt;br&gt;
&lt;br&gt;          -  age &gt; 18 years
&lt;br&gt;
&lt;br&gt;          -  Informed consent for participation in the study
&lt;br&gt;
&lt;br&gt;          -  Real time polymerase chain reaction (PCR) diagnosis of Sars-CoV2 infection
&lt;br&gt;
&lt;br&gt;         </t>
  </si>
  <si>
    <t>Entry into Intensive Care with invasive mechanical ventilation or death from any cause or clinical aggravation</t>
  </si>
  <si>
    <t>NCT04345640</t>
  </si>
  <si>
    <t>The Spectrum and Profile of COVID-19 Infection and Its Impact on Liver.</t>
  </si>
  <si>
    <t>The Spectrum and Profile of COVID-19 Infection and Its Impact on Liver - The Pan Asia-Pacific Prospective Multi-centre Observational Study (APCOLIS STUDY)</t>
  </si>
  <si>
    <t>https://clinicaltrials.gov/show/NCT04345640</t>
  </si>
  <si>
    <t>Dr Shiv Kumar Sarin, DM;Dr Ashok Choudhary, DM;Dr Ashok Choudhary, DM</t>
  </si>
  <si>
    <t>;doctor.ashokchoudhury@gmail.com;doctor.ashokchoudhury@gmail.com</t>
  </si>
  <si>
    <t>;01146300000;01146300000</t>
  </si>
  <si>
    <t xml:space="preserve">
&lt;br&gt;        Inclusion Criteria:
&lt;br&gt;
&lt;br&gt;          1. All patients of COVID-19 positive
&lt;br&gt;
&lt;br&gt;          2. Age 18-70 years
&lt;br&gt;
&lt;br&gt;        Exclusion Criteria:
&lt;br&gt;
&lt;br&gt;          1. No Valid consent
&lt;br&gt;      </t>
  </si>
  <si>
    <t>Liver Cirrhoses</t>
  </si>
  <si>
    <t>Other: no intervention</t>
  </si>
  <si>
    <t>Spontaneous recovery or death in both groups</t>
  </si>
  <si>
    <t>NCT04345848</t>
  </si>
  <si>
    <t>Preventing COVID-19 Complications With Low- and High-dose Anticoagulation</t>
  </si>
  <si>
    <t>Preventing COVID-19-associated Thrombosis, Coagulopathy and Mortality With Low- and High-dose Anticoagulation: a Randomized, Open-label Clinical Trial</t>
  </si>
  <si>
    <t>COVID-HEP</t>
  </si>
  <si>
    <t>https://clinicaltrials.gov/show/NCT04345848</t>
  </si>
  <si>
    <t>Marc Blondon</t>
  </si>
  <si>
    <t>marc.blondon@hcuge.ch</t>
  </si>
  <si>
    <t>+41.22.372.92.92</t>
  </si>
  <si>
    <t xml:space="preserve">
&lt;br&gt;        Inclusion Criteria: adult patient with COVID-19 infections, admitted to:
&lt;br&gt;
&lt;br&gt;          -  an acute non-critical medical ward with admission D-dimer levels &gt;1,000ng/mL, or
&lt;br&gt;
&lt;br&gt;          -  an acute critical ward (ICU, intermediate ca</t>
  </si>
  <si>
    <t>COVID;Sars-CoV2</t>
  </si>
  <si>
    <t>Drug: Enoxaparin</t>
  </si>
  <si>
    <t>Composite outcome of arterial or venous thrombosis, disseminated intravascular coagulation and all-cause mortality</t>
  </si>
  <si>
    <t>NCT04346420</t>
  </si>
  <si>
    <t>Impact of the Double-Trunk Mask on Oxygenation Titration in COVID-19</t>
  </si>
  <si>
    <t>Impact of the Double-Trunk Mask on Oxygenation Titration in Patients With COVID-19</t>
  </si>
  <si>
    <t>Cliniques universitaires Saint-Luc- UniversitÃ© Catholique de Louvain</t>
  </si>
  <si>
    <t>https://clinicaltrials.gov/show/NCT04346420</t>
  </si>
  <si>
    <t xml:space="preserve">Allocation: Non-Randomized. Intervention model: Crossover Assignment. Primary purpose: Supportive Care. Masking: None (Open Label). </t>
  </si>
  <si>
    <t>William Poncin, PT, PhD;William Poncin</t>
  </si>
  <si>
    <t>william.poncin@uclouvain.be;william.poncin@uclouvain.be</t>
  </si>
  <si>
    <t>+3227642316;+320470592032</t>
  </si>
  <si>
    <t xml:space="preserve">
&lt;br&gt;        Inclusion Criteria:
&lt;br&gt;
&lt;br&gt;          -  COVID-19
&lt;br&gt;
&lt;br&gt;          -  SpO2 between 92 and 96% with low-flow oxygen therapy (&lt; 15 L/min).
&lt;br&gt;
&lt;br&gt;        Exclusion Criteria:
&lt;br&gt;
&lt;br&gt;          -  Chronic obstructive pulmonary disease or ot</t>
  </si>
  <si>
    <t>COVID;Hypoxemia</t>
  </si>
  <si>
    <t>Other: Standard interface;Device: Double-Trunk Mask</t>
  </si>
  <si>
    <t>Change in O2 output</t>
  </si>
  <si>
    <t>NCT04346628</t>
  </si>
  <si>
    <t>Oral Favipiravir Compared to Standard Supportive Care in Subjects With Mild COVID-19</t>
  </si>
  <si>
    <t>A Phase 2 Randomized, Open Label Study of Oral Favipiravir Compared to Standard Supportive Care in Subjects With Mild COVID-19</t>
  </si>
  <si>
    <t>https://clinicaltrials.gov/show/NCT04346628</t>
  </si>
  <si>
    <t>Yvonne (Bonnie) A Maldonado, MD;Study Team</t>
  </si>
  <si>
    <t>;altamira@stanford.edu</t>
  </si>
  <si>
    <t>;650-721-5805</t>
  </si>
  <si>
    <t xml:space="preserve">
&lt;br&gt;        Inclusion Criteria:
&lt;br&gt;
&lt;br&gt;          -  Patients with laboratory confirmation of infection with SARS-CoV-2 and who are PCR
&lt;br&gt;             positive (within five days or fewer prior to enrollment)
&lt;br&gt;
&lt;br&gt;          -  Asymptomatic or mild </t>
  </si>
  <si>
    <t>Drug: Favipiravir;Other: Standard of care treatment</t>
  </si>
  <si>
    <t>Time until cessation of oral shedding of SARS-CoV-2 virus</t>
  </si>
  <si>
    <t>NCT04345991</t>
  </si>
  <si>
    <t>Efficacy of Convalescent Plasma to Treat COVID-19 Patients, a Nested Trial in the CORIMUNO-19 Cohort</t>
  </si>
  <si>
    <t>Cohort Multiple Randomized Controlled Trials Open-label of Immune Modulatory Drugs and Other Treatments in COVID-19 Patients - CORIMUNO-CORIPLASM : EFFICACY OF CONVALESCENT PLASMA TO TREAT SARS-COV2 INFECTED PATIENTS</t>
  </si>
  <si>
    <t>CORIPLASM</t>
  </si>
  <si>
    <t>https://clinicaltrials.gov/show/NCT04345991</t>
  </si>
  <si>
    <t>Karine LACOMBE, PU-PH;Karine LACOMBE, PU-PH;Karine LACOMBE, PU-PH</t>
  </si>
  <si>
    <t>;karine.lacombe2@aphp.fr;karine.lacombe2@aphp.fr</t>
  </si>
  <si>
    <t>;+33 149283196;+33 149283196</t>
  </si>
  <si>
    <t xml:space="preserve">
&lt;br&gt;        Inclusion Criteria:
&lt;br&gt;
&lt;br&gt;          -  Patients included in the CORIMUNO-19 cohort
&lt;br&gt;
&lt;br&gt;          -  Onset of COVID19 functional signs &lt;8 days (plasma transfusion may occur up to day 10
&lt;br&gt;             of onset)
&lt;br&gt;
&lt;br&gt;          -  </t>
  </si>
  <si>
    <t>Drug: Transfusion of COVID-19 convalescent plasma</t>
  </si>
  <si>
    <t>Survival without needs of ventilator utilization or use of immunomodulatory drugs;WHO progression scale =6</t>
  </si>
  <si>
    <t>NCT04346056</t>
  </si>
  <si>
    <t>Retrospective Study on Severe Respiratory Illness to Access the Presence of COVID-19</t>
  </si>
  <si>
    <t>Retrospective Study From November 2019 -Febrauary 2020 on Severe Respiratory Illness to Access the Presence or Absence of COVID-19 in Patients Samples by Real-time PcR</t>
  </si>
  <si>
    <t>Explore</t>
  </si>
  <si>
    <t>https://clinicaltrials.gov/show/NCT04346056</t>
  </si>
  <si>
    <t xml:space="preserve">
&lt;br&gt;        Inclusion Criteria:
&lt;br&gt;
&lt;br&gt;          -  500 case presented from November 2019-February 2020 will be included in explore study
&lt;br&gt;             from Ain shams university Hospitals
&lt;br&gt;
&lt;br&gt;        Exclusion Criteria:
&lt;br&gt;
&lt;br&gt;          -  In</t>
  </si>
  <si>
    <t>Exploring the presence of COVID-19</t>
  </si>
  <si>
    <t>NCT04348396</t>
  </si>
  <si>
    <t>Clinical and Biological Predictors of COVID-19 Disease in Older Patients</t>
  </si>
  <si>
    <t>ReportAge-COVID Project: Clinical and Biological Predictors of COVID-19 Disease in Older Patients</t>
  </si>
  <si>
    <t>Istituto Nazionale di Ricovero e Cura per Anziani</t>
  </si>
  <si>
    <t>https://clinicaltrials.gov/show/NCT04348396</t>
  </si>
  <si>
    <t>Silvia Bustacchini, MD;Antonio Cherubini, MD</t>
  </si>
  <si>
    <t>s.bustacchini@inrca.it;a.cherubini@inrca.it</t>
  </si>
  <si>
    <t>00390718004613;00390718003537</t>
  </si>
  <si>
    <t xml:space="preserve">
&lt;br&gt;        Inclusion Criteria:
&lt;br&gt;
&lt;br&gt;          -  diagnosis of COVID-19
&lt;br&gt;
&lt;br&gt;        Exclusion Criteria:
&lt;br&gt;
&lt;br&gt;          -  no informed consent
&lt;br&gt;      </t>
  </si>
  <si>
    <t>Descriptive-epidemiological analysis of health conditions</t>
  </si>
  <si>
    <t>NCT04348409</t>
  </si>
  <si>
    <t>Efficacy and Safety of Nitazoxanide for the Treatment of Hospitalized Patients With Moderate COVID-19</t>
  </si>
  <si>
    <t>Proof of Concept, Multicentre, Parallel, Randomized, Double-blind Clinical Trial to Assess the Safety and Efficacy of Nitazoxanide 600 mg Compared to Placebo in the Treatment of Hospitalized Patients With COVID-19 in Moderate Condition.</t>
  </si>
  <si>
    <t>https://clinicaltrials.gov/show/NCT04348409</t>
  </si>
  <si>
    <t>Florentino de Araujo Cardoso Filho, MD, PhD</t>
  </si>
  <si>
    <t>florentino.cardoso@hospitalcare.com.br</t>
  </si>
  <si>
    <t>+55 19 991232882</t>
  </si>
  <si>
    <t>Drug: Nitazoxanide Tablets;Drug: Placebo</t>
  </si>
  <si>
    <t>NCT04346368</t>
  </si>
  <si>
    <t>Bone Marrow-Derived Mesenchymal Stem Cell Treatment for Severe Patients With Coronavirus Disease 2019 (COVID-19)</t>
  </si>
  <si>
    <t>Safety and Efficacy of Intravenous Infusion of Bone Marrow-Derived Mesenchymal Stem Cells in Severe Patients With Coronavirus Disease 2019 (COVID-19): A Phase 1/2 Randomized Controlled Trial</t>
  </si>
  <si>
    <t>Guangzhou Institute of Respiratory Disease</t>
  </si>
  <si>
    <t>https://clinicaltrials.gov/show/NCT04346368</t>
  </si>
  <si>
    <t>Shiyue Li, MD;Shiyue Li, MD</t>
  </si>
  <si>
    <t>lishiyue@188.com;lishiyue@188.com</t>
  </si>
  <si>
    <t>86-20-83062885;86-20-83062885</t>
  </si>
  <si>
    <t xml:space="preserve">
&lt;br&gt;        Inclusion Criteria:
&lt;br&gt;
&lt;br&gt;          1. Willing and able to provide written informed consent prior to performing study
&lt;br&gt;             procedures
&lt;br&gt;
&lt;br&gt;          2. Age =18 years, and =75 years;
&lt;br&gt;
&lt;br&gt;             A confirmed case of</t>
  </si>
  <si>
    <t>Biological: BM-MSCs;Biological: Placebo</t>
  </si>
  <si>
    <t>Changes of oxygenation index (PaO2/FiO2);Side effects in the BM-MSCs treatment group</t>
  </si>
  <si>
    <t>NCT04346589</t>
  </si>
  <si>
    <t>Convalescent Antibodies Infusion in Critically Ill COVID 19 Patients</t>
  </si>
  <si>
    <t>A Pilot Study to Explore the Efficacy and Safety of Rescue Theraphy With Antibodies From Convalescent Patients Obtained With Double -Filtration Plasmapheresis (DFPP) and Infused in Critically Ill Ventilated Patients With Coronavirus Disease 2019 (COVID-19</t>
  </si>
  <si>
    <t>https://clinicaltrials.gov/show/NCT04346589</t>
  </si>
  <si>
    <t>Piero Luigi Ruggenenti, MD</t>
  </si>
  <si>
    <t>pruggenenti@asst-pg23.it</t>
  </si>
  <si>
    <t>0039 035 267</t>
  </si>
  <si>
    <t xml:space="preserve">
&lt;br&gt;        Inclusion Criteria:
&lt;br&gt;
&lt;br&gt;        Plasma Ig Donors
&lt;br&gt;
&lt;br&gt;          -  Adult (&gt;18-yr-old) men and women
&lt;br&gt;
&lt;br&gt;          -  Previous COVID-19 pneumonia
&lt;br&gt;
&lt;br&gt;          -  No evidence of active disease
&lt;br&gt;
&lt;br&gt;          -  Being eli</t>
  </si>
  <si>
    <t>Pneumonia, Ventilator-Associated;Coronavirus Infection</t>
  </si>
  <si>
    <t>Biological: Anti-coronavirus antibodies (immunoglobulins)obtained with DFPP from convalescent patients</t>
  </si>
  <si>
    <t>Number of mechanical ventilation days.</t>
  </si>
  <si>
    <t>NCT04346810</t>
  </si>
  <si>
    <t>Burnout Among Caregivers Facing COVID-19 Health Crisis at a Non-conventional Intensive Care Unit Compared to a Conventional Intensive Care Unit</t>
  </si>
  <si>
    <t>HÃ´pital Raymond PoincarÃ©</t>
  </si>
  <si>
    <t>https://clinicaltrials.gov/show/NCT04346810</t>
  </si>
  <si>
    <t>Hakim Harkouk, M.D.</t>
  </si>
  <si>
    <t>hakim.harkouk@aphp.fr</t>
  </si>
  <si>
    <t xml:space="preserve">
&lt;br&gt;        Inclusion Criteria:
&lt;br&gt;
&lt;br&gt;          -  Consent to participation; caregivers working at recovery room; caregiver working at
&lt;br&gt;             intensive care unit
&lt;br&gt;
&lt;br&gt;        Exclusion Criteria:
&lt;br&gt;
&lt;br&gt;          -  refusal of participa</t>
  </si>
  <si>
    <t>COVID-19;Burnout, Caregiver;Intensive Care Unit;Stress, Psychological</t>
  </si>
  <si>
    <t>Other: Patient management suffering of coronavirus infection</t>
  </si>
  <si>
    <t>Stress in a recovery room transformed into an intensive care unit versus a conventional intensive care unit</t>
  </si>
  <si>
    <t>NCT04346927</t>
  </si>
  <si>
    <t>Telerehabilitation for Patients Diagnosed With Coronavirus</t>
  </si>
  <si>
    <t>Investigation of the Effects of Exercise Using Telerehabilitation in Patients Diagnosed With Coronavirus (COVID-19) and Followed at Home</t>
  </si>
  <si>
    <t>Yasemin Ã‡irak</t>
  </si>
  <si>
    <t>https://clinicaltrials.gov/show/NCT04346927</t>
  </si>
  <si>
    <t xml:space="preserve">
&lt;br&gt;        Inclusion Criteria:
&lt;br&gt;
&lt;br&gt;          -  Having been diagnosed with COVID-19,
&lt;br&gt;
&lt;br&gt;          -  Having been diagnosed in the last 1 week,
&lt;br&gt;
&lt;br&gt;          -  Being between the ages of 18-70,
&lt;br&gt;
&lt;br&gt;          -  Patients who continue </t>
  </si>
  <si>
    <t>Telerehabilitation;Coronavirus</t>
  </si>
  <si>
    <t>Other: Telerehabilitation;Other: exercise brochure</t>
  </si>
  <si>
    <t>Visual Analogue Scale;Modified Borg Scale;Leicester Cough Questionnaire;Timed Up and Go;30 Second Chair Stand Test;The Beck Depression Inventory;The Beck Anxiety Inventory</t>
  </si>
  <si>
    <t>NCT04348422</t>
  </si>
  <si>
    <t>Evaluating the Immune Response for COVID-19</t>
  </si>
  <si>
    <t>Evaluation of the Immune Response in Symptomatic and Asymptomatic Patients' Diagnosed Witih COVID-19</t>
  </si>
  <si>
    <t>COVIDIMMUNE</t>
  </si>
  <si>
    <t>Assaf-Harofeh Medical Center</t>
  </si>
  <si>
    <t>https://clinicaltrials.gov/show/NCT04348422</t>
  </si>
  <si>
    <t>Shai Efrati, MD;Shai Efrati, MD</t>
  </si>
  <si>
    <t>;efratishai@outlook.com</t>
  </si>
  <si>
    <t>;972549212866</t>
  </si>
  <si>
    <t>Head of Research and Development Unit;</t>
  </si>
  <si>
    <t xml:space="preserve">
&lt;br&gt;        Inclusion Criteria:
&lt;br&gt;
&lt;br&gt;          -  Positive COVID-19 RT-PCR to the subject or his/her household.
&lt;br&gt;
&lt;br&gt;          -  Over 18 years old
&lt;br&gt;
&lt;br&gt;          -  Ability to sign an informed consent
&lt;br&gt;
&lt;br&gt;        Exclusion Criteria:
&lt;br</t>
  </si>
  <si>
    <t>Diagnostic Test: COVID-19 RT-PCR;Diagnostic Test: COVID-19 Serology;Other: Symptoms questionnare</t>
  </si>
  <si>
    <t>Proportion of symptomatic patients with immune response (IgM/IgG/IgA);Proportion of Asymptomatic patients with immune response (IgM/IgG/IgA)</t>
  </si>
  <si>
    <t>NCT04348435</t>
  </si>
  <si>
    <t>Study of Allogeneic HB-adMSCs to Provide Immune Support Against COVID-19</t>
  </si>
  <si>
    <t>A Randomized, Double-Blind, Single Center, Efficacy and Safety Study of Allogeneic HB-adMSCs to Provide Immune Support Against COVID-19</t>
  </si>
  <si>
    <t>Hope Biosciences</t>
  </si>
  <si>
    <t>https://clinicaltrials.gov/show/NCT04348435</t>
  </si>
  <si>
    <t>Thanh Cheng, MD</t>
  </si>
  <si>
    <t>Hope Biosciences Stem Cell Research Foundation</t>
  </si>
  <si>
    <t xml:space="preserve">
&lt;br&gt;        Inclusion Criteria:
&lt;br&gt;
&lt;br&gt;          -  Men, and women 18 years of age or older
&lt;br&gt;
&lt;br&gt;          -  Participant works in a capacity that is characterized as high-risk or very high-risk
&lt;br&gt;
&lt;br&gt;          -  High-Risk Exposure jobs are tho</t>
  </si>
  <si>
    <t>Drug: HB-adMSCs;Drug: Placebos</t>
  </si>
  <si>
    <t>Incidence of hospitalization for COVID-19;Incidence of symptoms associated with COVID-19</t>
  </si>
  <si>
    <t>NCT04346082</t>
  </si>
  <si>
    <t>Feasibility of Online Based Mindfulness Interventions During COVID-19 Outbreak</t>
  </si>
  <si>
    <t>Feasibility and Acceptability of Online Based Mindfulness Interventions to Relieve Distress During COVID-19 Outbreak in a Chinese Population: a Proof-of-concept Trial</t>
  </si>
  <si>
    <t>https://clinicaltrials.gov/show/NCT04346082</t>
  </si>
  <si>
    <t>Kam Pui Lee, MSc;kam pui Lee, Msc</t>
  </si>
  <si>
    <t>lkp032@cuhk.edu.hk;lkp032@cuhk.edu.hk</t>
  </si>
  <si>
    <t>85260996560;85260996560</t>
  </si>
  <si>
    <t xml:space="preserve">
&lt;br&gt;        Inclusion Criteria:
&lt;br&gt;
&lt;br&gt;          -  at least 18 years of old,
&lt;br&gt;
&lt;br&gt;          -  able to speak and communicate in Cantonese
&lt;br&gt;
&lt;br&gt;          -  can read Chinese or English (because they will be asked to fill in an online
&lt;br&gt;      </t>
  </si>
  <si>
    <t>Behavioral: online mindfulness group</t>
  </si>
  <si>
    <t>rate of recruitment;rate of attendence</t>
  </si>
  <si>
    <t>NCT04346199</t>
  </si>
  <si>
    <t>Acalabrutinib Study With Best Supportive Care Versus Best Supportive Care in Subjects Hospitalized With COVID-19. CALAVI (Calquence Against the Virus)</t>
  </si>
  <si>
    <t>A Phase 2 Randomized Study of the Efficacy and Safety of Acalabrutinib With Best Supportive Care Versus Best Supportive Care in Subjects Hospitalized With COVID-19</t>
  </si>
  <si>
    <t>ACE-ID-201</t>
  </si>
  <si>
    <t>AstraZeneca</t>
  </si>
  <si>
    <t>https://clinicaltrials.gov/show/NCT04346199</t>
  </si>
  <si>
    <t>130 Years</t>
  </si>
  <si>
    <t>AstraZeneca Clinical Study Information Center</t>
  </si>
  <si>
    <t>information.center@astrazeneca.com</t>
  </si>
  <si>
    <t>1-877-240-9479</t>
  </si>
  <si>
    <t xml:space="preserve">
&lt;br&gt;        Inclusion Criteria:
&lt;br&gt;
&lt;br&gt;        For Part 1 (Arm 1 and Arm 2):
&lt;br&gt;
&lt;br&gt;          1. Ability to understand the purpose and risks of the study and provide signed and dated
&lt;br&gt;             informed consent or have a legal representative pr</t>
  </si>
  <si>
    <t>Drug: Acalabrutinib</t>
  </si>
  <si>
    <t>Treatment failure rate</t>
  </si>
  <si>
    <t>NCT04346953</t>
  </si>
  <si>
    <t>Video-Based Exercise for Individuals With Social Isolation Due to Coronavirus (COVID-19)</t>
  </si>
  <si>
    <t>Investigation Of The Effectiveness Of Video-Based Exercise Program Applied To Adult Individuals Who Experience Social Isolation At Houses Due To The Coronavirus (COVID-19) Pandemic</t>
  </si>
  <si>
    <t>https://clinicaltrials.gov/show/NCT04346953</t>
  </si>
  <si>
    <t xml:space="preserve">
&lt;br&gt;        Inclusion Criteria:
&lt;br&gt;
&lt;br&gt;          -  Being between 40-60 years old
&lt;br&gt;
&lt;br&gt;          -  Being in social isolation due to COVID-19 virus
&lt;br&gt;
&lt;br&gt;          -  Not having any physical disability that prevents them from doing physical acti</t>
  </si>
  <si>
    <t>Healthy Lifestyle</t>
  </si>
  <si>
    <t>Behavioral: Video based exercise</t>
  </si>
  <si>
    <t>International Physical Activity Questionnaire - Short Form;Nottingham Health Profile;Beck Depression Inventory;Beck Anxiety Inventory;Pittsburgh Sleep Quality Index;Timed Get Up and Go Test;Flamingo Balance Test</t>
  </si>
  <si>
    <t>NCT04347070</t>
  </si>
  <si>
    <t>Implementation of Physiotherapy on COVID-19 Patients in ICU</t>
  </si>
  <si>
    <t>Implementation of Physiotherapy on COVID-19 Patients in Intensive Care Units : a Retrospective, Multicentric, International Study</t>
  </si>
  <si>
    <t>PHYSIO-COVID</t>
  </si>
  <si>
    <t>https://clinicaltrials.gov/show/NCT04347070</t>
  </si>
  <si>
    <t>Roberto Martinez-Alejos, MD, PhD;roberto Martinez-Alejos, Physiotherapis;Roberto Martinez-Alejos</t>
  </si>
  <si>
    <t>;r-martinezalejos@chu-montpellier.fr;r-martinezalejos@chu-montpellier.fr</t>
  </si>
  <si>
    <t>;677952556;</t>
  </si>
  <si>
    <t xml:space="preserve">
&lt;br&gt;        Inclusion criteria:
&lt;br&gt;
&lt;br&gt;          -  Age &gt; 18 years
&lt;br&gt;
&lt;br&gt;          -  Patient admitted in ICU
&lt;br&gt;
&lt;br&gt;          -  Patient with COVID-19 diagnosis
&lt;br&gt;
&lt;br&gt;        Exclusion criteria:
&lt;br&gt;
&lt;br&gt;        - Explicite denie to participat</t>
  </si>
  <si>
    <t>Sars-CoV2;COVID-19</t>
  </si>
  <si>
    <t>Other: Phsyiotherapy</t>
  </si>
  <si>
    <t>Time of physiotherapy;Time of physiotherapy;Time of physiotherapy</t>
  </si>
  <si>
    <t>NCT04346797</t>
  </si>
  <si>
    <t>CORIMUNO19-ECU: Trial Evaluating Efficacy and Safety of Eculizumab (Soliris) in Patients With COVID-19 Infection, Nested in the CORIMUNO-19 Cohort</t>
  </si>
  <si>
    <t>CORIMUNO19-ECU</t>
  </si>
  <si>
    <t>https://clinicaltrials.gov/show/NCT04346797</t>
  </si>
  <si>
    <t>69 Years</t>
  </si>
  <si>
    <t>RÃ©gis Peffault de Latour, MD PhD</t>
  </si>
  <si>
    <t>regis.peffaultdelatour@aphp.fr</t>
  </si>
  <si>
    <t>1 42 49 96 39</t>
  </si>
  <si>
    <t xml:space="preserve">
&lt;br&gt;        Inclusion Criteria:
&lt;br&gt;
&lt;br&gt;          1. Patients between 18 and 69 years old included in the CORIMUNO-19 cohort
&lt;br&gt;
&lt;br&gt;          2. Patients belonging to one of the 2 following groups
&lt;br&gt;
&lt;br&gt;               -  Group 1: 60 patients not re</t>
  </si>
  <si>
    <t>SARS-CoV-2;COVID19</t>
  </si>
  <si>
    <t>Survival without needs of intubation at day 14;Change in organ failure at day 3</t>
  </si>
  <si>
    <t>NCT04347226</t>
  </si>
  <si>
    <t>Anti-Interleukin-8 (Anti-IL-8) for Cancer Patients With COVID-19</t>
  </si>
  <si>
    <t>A Randomized Phase 2 Study of Anti-IL-8 Therapy Versus Standard of Care in the Treatment of Hospitalized Cancer Patients With Severe COVID-19</t>
  </si>
  <si>
    <t>Matthew Dallos</t>
  </si>
  <si>
    <t>https://clinicaltrials.gov/show/NCT04347226</t>
  </si>
  <si>
    <t>Matthew Dallos, MD;Lisa Olmos, RN;Lisa Olmos, RN</t>
  </si>
  <si>
    <t>;cancerclinicaltrials@cumc.columbia.edu;cancerclinicaltrials@cumc.columbia.edu</t>
  </si>
  <si>
    <t>;212.342.5162;212-342-5162</t>
  </si>
  <si>
    <t xml:space="preserve">
&lt;br&gt;        Inclusion Criteria
&lt;br&gt;
&lt;br&gt;          -  Male or female adult = 18 years of age at time of enrollment.
&lt;br&gt;
&lt;br&gt;          -  Documented solid tumor (localized or metastatic) or hematologic malignancy within the
&lt;br&gt;             last 3 years. </t>
  </si>
  <si>
    <t>Solid Tumor;Sars-CoV2;Hematological Malignancy</t>
  </si>
  <si>
    <t>Drug: BMS-986253</t>
  </si>
  <si>
    <t>Time to Improvement in the 7-point ordinal scale</t>
  </si>
  <si>
    <t>NCT04348864</t>
  </si>
  <si>
    <t>COVID-19 Antibody Self-testing Using Virtual Point-of-care</t>
  </si>
  <si>
    <t>Assessment of COVID-19 IgM/IgG Self-testing Using Virtual Point-of-care</t>
  </si>
  <si>
    <t>Neuroganics LLC</t>
  </si>
  <si>
    <t>https://clinicaltrials.gov/show/NCT04348864</t>
  </si>
  <si>
    <t>Donald Cooper, Ph.D.;Donald Cooper, Ph.D.</t>
  </si>
  <si>
    <t>drdon@neuroganicslabs.com;drdon@neuroganicslabs.com</t>
  </si>
  <si>
    <t>7204313495;720-431-3495</t>
  </si>
  <si>
    <t xml:space="preserve">
&lt;br&gt;        Inclusion Criteria: Individuals who have experienced symptoms of COVID-19 and have been
&lt;br&gt;        tested using a CDC approved or FDA registered and listed nucleic acid based test within 1
&lt;br&gt;        year of Feb 1, 2020. Individuals who are</t>
  </si>
  <si>
    <t>Communicable Disease;COVID-19;Sars-CoV2;Infectious Disease;Coronavirus;Virus Diseases</t>
  </si>
  <si>
    <t>Diagnostic Test: COVID-19 IgM/IgG Rapid Testing, mobile device image capture and telemedicine support;Other: Telemedicine</t>
  </si>
  <si>
    <t>Clinical accuracy of the antibody-based rapid tests compared to PCR-based test result;Clinical accuracy of the rapid tests based on Clinical diagnosis;Self-test interpretation of result vs expert clinical image interpretation of result</t>
  </si>
  <si>
    <t>NCT04350593</t>
  </si>
  <si>
    <t>Dapagliflozin in Respiratory Failure in Patients With COVID-19</t>
  </si>
  <si>
    <t>An International, Multicenter, Randomized, Double-blind, Placebo-controlled, Phase III Study Evaluating the Efficacy and Safety of Dapagliflozin in Respiratory Failure in Patients With COVID-19</t>
  </si>
  <si>
    <t>DARE-19</t>
  </si>
  <si>
    <t>Saint Luke's Health System</t>
  </si>
  <si>
    <t>https://clinicaltrials.gov/show/NCT04350593</t>
  </si>
  <si>
    <t>Mikhail Kosiborod, MD;Sheryl Windsor;Study Coordinator</t>
  </si>
  <si>
    <t>;swindsor@saint-lukes.org;</t>
  </si>
  <si>
    <t>;816-932-9858;816-932-5989</t>
  </si>
  <si>
    <t>Saint Luke's Mid America Heart Institute;</t>
  </si>
  <si>
    <t xml:space="preserve">
&lt;br&gt;        Inclusion Criteria:
&lt;br&gt;
&lt;br&gt;          1. Provision of informed consent
&lt;br&gt;
&lt;br&gt;          2. Male or female patients aged =18 years
&lt;br&gt;
&lt;br&gt;          3. Currently hospitalized
&lt;br&gt;
&lt;br&gt;          4. Confirmed SARS-CoV-2 infection by laborato</t>
  </si>
  <si>
    <t>Drug: Dapagliflozin 10 MG;Drug: Placebo</t>
  </si>
  <si>
    <t>Time to first occurrence of either death from any cause or new/worsened organ dysfunction through 30 days of follow up, defined as at least one of the following:</t>
  </si>
  <si>
    <t>NCT04346264</t>
  </si>
  <si>
    <t>CoVid-19 - Infection and Antibody Formation in the Viennese Population</t>
  </si>
  <si>
    <t>CoVid-19 - Infection and Antibody Formation in the Viennese Population - Data From the Vienna Health Study LEAD</t>
  </si>
  <si>
    <t>Ludwig Boltzmann Institute for Lung Health</t>
  </si>
  <si>
    <t>https://clinicaltrials.gov/show/NCT04346264</t>
  </si>
  <si>
    <t>Austria</t>
  </si>
  <si>
    <t>Otto C Burghuber, Prof.MD</t>
  </si>
  <si>
    <t xml:space="preserve">
&lt;br&gt;        Inclusion Criteria: all participants of the Austrian LEAD study will be invited
&lt;br&gt;        (www.leadstudy.at) -
&lt;br&gt;
&lt;br&gt;        Exclusion Criteria: pregnancy, failure due to language
&lt;br&gt;
&lt;br&gt;        -
&lt;br&gt;      </t>
  </si>
  <si>
    <t>Virus Diseases;COVID-19</t>
  </si>
  <si>
    <t>Diagnostic Test: NO intervention planned due to the observational study design only a diagnostic testing</t>
  </si>
  <si>
    <t>Prevalence of SARS-CoV-2 antibody titres</t>
  </si>
  <si>
    <t>NCT04346615</t>
  </si>
  <si>
    <t>Safety and Efficacy Trial of Vazegepant Intranasal for Hospitalized Patients With COVID-19 Requiring Supplemental Oxygen</t>
  </si>
  <si>
    <t>BHV3500-203: Double-Blind, Randomized, Placebo Controlled, Safety and Efficacy Trial of Vazegepant (BHV-3500) Intranasal (IN) for Hospitalized Patients With COVID-19 Requiring Supplemental Oxygen</t>
  </si>
  <si>
    <t>Biohaven Pharmaceuticals, Inc.</t>
  </si>
  <si>
    <t>https://clinicaltrials.gov/show/NCT04346615</t>
  </si>
  <si>
    <t xml:space="preserve">
&lt;br&gt;        Inclusion Criteria:
&lt;br&gt;
&lt;br&gt;          1. Written informed consent must be obtained from the subject in accordance with
&lt;br&gt;             requirements of the study center's institutional review board (IRB) or Subjects must
&lt;br&gt;             pro</t>
  </si>
  <si>
    <t>Drug: Vazegepant (BHV-3500);Drug: Placebo</t>
  </si>
  <si>
    <t>To evaluate the safety and efficacy of vazegepant compared with placebo in patients hospitalized with COVID-19 infection requiring supplemental oxygen.</t>
  </si>
  <si>
    <t>NCT04347239</t>
  </si>
  <si>
    <t>Study to Evaluate the Efficacy and Safety of Leronlimab for Patients With Severe or Critical Coronavirus Disease 2019 (COVID-19)</t>
  </si>
  <si>
    <t>A Phase 2b/3, Randomized, Double Blind, Placebo Controlled, Adaptive Design Study to Evaluate the Efficacy and Safety of Leronlimab for Patients With Severe or Critical Coronavirus Disease 2019 (COVID-19)</t>
  </si>
  <si>
    <t>https://clinicaltrials.gov/show/NCT04347239</t>
  </si>
  <si>
    <t xml:space="preserve">
&lt;br&gt;        Inclusion Criteria:
&lt;br&gt;
&lt;br&gt;          1. Male or female adult = 18 and &lt; 65 years of age at time of screening.
&lt;br&gt;
&lt;br&gt;          2. Subjects hospitalized with severe or critical illness caused by coronavirus 2019
&lt;br&gt;             infection </t>
  </si>
  <si>
    <t>All-cause mortality at Day 28</t>
  </si>
  <si>
    <t>NCT04347408</t>
  </si>
  <si>
    <t>Rapid Diagnostics, Antibody Testing and Host Response in Children With COVID-19</t>
  </si>
  <si>
    <t>RAPID-19</t>
  </si>
  <si>
    <t>Queen's University, Belfast</t>
  </si>
  <si>
    <t>https://clinicaltrials.gov/show/NCT04347408</t>
  </si>
  <si>
    <t>Thomas Waterfield, BMBCh;Thomas Waterfield, BMBCh;Thomas Waterfield, BMBCh</t>
  </si>
  <si>
    <t>;t.waterfield@qub.ac.uk;t.waterfield@qub.ac.uk</t>
  </si>
  <si>
    <t>;07872990521;07872990521</t>
  </si>
  <si>
    <t>Queen's University, Belfast;</t>
  </si>
  <si>
    <t xml:space="preserve">
&lt;br&gt;        Inclusion Criteria:
&lt;br&gt;
&lt;br&gt;        - Children of healthcare professionals and children admitted to the Royal Belfast Hospital
&lt;br&gt;        for Sick Children with confirmed Covid-19 disease.
&lt;br&gt;
&lt;br&gt;        Exclusion Criteria:
&lt;br&gt;
&lt;br&gt;     </t>
  </si>
  <si>
    <t>Diagnostic Test: Loop mediated isothermal amplification COVID-19;Diagnostic Test: Covid-19 Antibody testing (IgG and IgM);Diagnostic Test: Cytokine profile</t>
  </si>
  <si>
    <t>SARS-Cov2 positive molecular testing of throat/nasal swabs;Immunoglobulins (G and M) to SARS-Cov2 in plasma;Blood cytokine levels</t>
  </si>
  <si>
    <t>NCT04347278</t>
  </si>
  <si>
    <t>Observational Study of Follow-up of Hospitalized Patients Diagnosed With COVID-19 to Evaluate the Effectiveness of the Drug Treatment Used to Treat This Disease. COVID-19 Registry</t>
  </si>
  <si>
    <t>RegCOVID19</t>
  </si>
  <si>
    <t>https://clinicaltrials.gov/show/NCT04347278</t>
  </si>
  <si>
    <t>MARIA DEL MAR GARCIA SAIZ, MDPhD</t>
  </si>
  <si>
    <t>mmar.garcia@scsalud.es</t>
  </si>
  <si>
    <t xml:space="preserve">
&lt;br&gt;        Inclusion Criteria:
&lt;br&gt;
&lt;br&gt;          -  Patients of any age and gender, including minors and pregnant women.
&lt;br&gt;
&lt;br&gt;          -  Hospital admission with diagnosis of COVID-19 according to clinical and
&lt;br&gt;             microbiological crit</t>
  </si>
  <si>
    <t>Drug: Patients with the treatment agains COVID19</t>
  </si>
  <si>
    <t xml:space="preserve">Effectiveness of current drug treatments for hospitalized patients with SARS-CoV-2 infection (COVID-19 patients) in routine clinical practice;Effectiveness of current drug treatments for hospitalized patients with SARS-CoV-2 infection (COVID-19 patients) </t>
  </si>
  <si>
    <t>NCT04347369</t>
  </si>
  <si>
    <t>A Retrospective Study of Neural Network Model to Dynamically Quantificate the Severity in COVID-19 Disease</t>
  </si>
  <si>
    <t>a Retrospective Study of Neural Network Model to Dynamically Quantificate the Severity in COVID-19 Disease</t>
  </si>
  <si>
    <t>Xinqiao Hospital of Chongqing</t>
  </si>
  <si>
    <t>https://clinicaltrials.gov/show/NCT04347369</t>
  </si>
  <si>
    <t>Jianguo Sun;Sun JG</t>
  </si>
  <si>
    <t>sunjg09@aliyun.com;sunjg09@aliyun.com</t>
  </si>
  <si>
    <t>023-68774490;</t>
  </si>
  <si>
    <t xml:space="preserve">
&lt;br&gt;        Inclusion Criteria:
&lt;br&gt;
&lt;br&gt;          -  Patients of COVID-19 disease confirmed by virus nucleic acid RT-PCR and CT
&lt;br&gt;
&lt;br&gt;        Exclusion Criteria:
&lt;br&gt;
&lt;br&gt;          -  unconfirmed suspected cases
&lt;br&gt;
&lt;br&gt;          -  Patients during </t>
  </si>
  <si>
    <t>COVID-19 Disease</t>
  </si>
  <si>
    <t>Other: other</t>
  </si>
  <si>
    <t>discrimination;Calibration;Net benefit</t>
  </si>
  <si>
    <t>NCT04347174</t>
  </si>
  <si>
    <t>A Clinical Trial of Mycobacterium w in Critically Ill COVID 19 Patients</t>
  </si>
  <si>
    <t>A Clinical Trial to Evaluate the Safety and Efficacy of Mycobacterium W in Critically Ill Patients Suffering From COVID 19 Infection</t>
  </si>
  <si>
    <t>Cadila Pharnmaceuticals</t>
  </si>
  <si>
    <t>https://clinicaltrials.gov/show/NCT04347174</t>
  </si>
  <si>
    <t>Sanjay Patel, MBBS;Inderpaul Singh Sehgal, MD, DM (Pulmonary Medicine)</t>
  </si>
  <si>
    <t>sanjay.p@cadilapharma.co.in;inderpgi@outlook.com</t>
  </si>
  <si>
    <t>+912714221481;9101722748215</t>
  </si>
  <si>
    <t xml:space="preserve">
&lt;br&gt;        Inclusion Criteria:
&lt;br&gt;
&lt;br&gt;          -  Critically ill patients infected with COVID-19 (clinical/confirmed)
&lt;br&gt;
&lt;br&gt;          -  Patient aged 18 years or more of either gender
&lt;br&gt;
&lt;br&gt;          -  Illness of any duration with respiratory </t>
  </si>
  <si>
    <t>Drug: Suspension of heat killed (autoclaved) Mycobacterium w;Drug: Standard therapy of COVID-19</t>
  </si>
  <si>
    <t>Sequential Organ Failure Assessment (SOFA) scores;Sequential Organ Failure Assessment (SOFA) scores;Sequential Organ Failure Assessment (SOFA) scores;Sequential Organ Failure Assessment (SOFA) scores;Sequential Organ Failure Assessment (SOFA) scores;Seque</t>
  </si>
  <si>
    <t>NCT04347382</t>
  </si>
  <si>
    <t>Efficacy of Nigella Sativa and Natural Honey Against COVID-19: an RCT</t>
  </si>
  <si>
    <t>With Uncontroversial Honey And Nigella Sativa (WUHAN) Treatment for Noval Coronavirus Infection; Randomized, Controlled, Double Blind, Investigator Initiated Trial</t>
  </si>
  <si>
    <t>WUHAN Trail</t>
  </si>
  <si>
    <t>Sheikh Zayed Federal Postgraduate Medical Institute</t>
  </si>
  <si>
    <t>https://clinicaltrials.gov/show/NCT04347382</t>
  </si>
  <si>
    <t xml:space="preserve"> ; ; ; ; ; ; </t>
  </si>
  <si>
    <t>Shoaib Ashraf, PhD;Muhammad Ashraf, PhD;Sohaib Ashraf, MBBS;Muhammad Ahmad Imran, MBBS;Ayesha Hamayun, PhD;Sohaib Ashraf, MBBS;Sohaib Ashraf, MBBS</t>
  </si>
  <si>
    <t>;;;;;sohaib-ashraf@outlook.com;sohaib-ashraf@outlook.com</t>
  </si>
  <si>
    <t>;;;;;+923334474523;+923334474523</t>
  </si>
  <si>
    <t>Harvard University, Boston, USA;University Of Veterinary &amp; Animal Sciences, Lahore;Federal Post-Graduate Medical Institute, Lahore;Shaikh Zayed Hospital, Lahore;Shaikh Khalifa Bin Zayed Al-Nahyan Medical &amp; Dental College, Lahore;</t>
  </si>
  <si>
    <t xml:space="preserve">
&lt;br&gt;        Inclusion Criteria:
&lt;br&gt;
&lt;br&gt;          -  Confirmed SARS-CoV-2 (COVID-19) infection by a positive test result with SSC-2 score &gt;
&lt;br&gt;             5 Patients admitted in Corona center of Mayo Hospital
&lt;br&gt;
&lt;br&gt;        Exclusion Criteria:
&lt;br&gt;
</t>
  </si>
  <si>
    <t>Coronavirus Infection;Sars-CoV2</t>
  </si>
  <si>
    <t>Drug: Honey;Drug: Nigella Sativa / Black Cumin;Drug: Placebos</t>
  </si>
  <si>
    <t>Days required to get a positive COVID-19 PCR to negative;HRCT/ X-ray findings of disease prgression;Severity of symptoms progression;Duration of Hospital Saty;30 day mortality</t>
  </si>
  <si>
    <t>NCT04351646</t>
  </si>
  <si>
    <t>Diagnostics of COVID-19/DARTS (Development and Assessment of Rapid Testing for SARS-CoV-2 Outbreak)</t>
  </si>
  <si>
    <t>Development and Assessment of Rapid Testing for SARS-CoV-2 Outbreak (DARTS)</t>
  </si>
  <si>
    <t>St George's, University of London</t>
  </si>
  <si>
    <t>https://clinicaltrials.gov/show/NCT04351646</t>
  </si>
  <si>
    <t>Timothy D Planche, Dr.;Timothy D Planche, Dr.</t>
  </si>
  <si>
    <t>tim.planche@nhs.net;tim.planche@nhs.net</t>
  </si>
  <si>
    <t>02087252683;02087252683</t>
  </si>
  <si>
    <t xml:space="preserve">
&lt;br&gt;        ==INCLUSION CRITERIA =========
&lt;br&gt;
&lt;br&gt;        Negative SARS-CoV-2:
&lt;br&gt;
&lt;br&gt;          -  Aged 18 years of age or over
&lt;br&gt;
&lt;br&gt;          -  Negative SARS-CoV-2 result from specimen received at SWLP laboratory in SGHFT
&lt;br&gt;
&lt;br&gt;        Posit</t>
  </si>
  <si>
    <t>Antibody titres to SARS-CoV-2;Antibody titres to SARS-CoV-2;Antibody titres to SARS-CoV-2;Antibody titres to SARS-CoV-2;Antibody titres to SARS-CoV-2;Antibody titres to SARS-CoV-2;Antibody titres to SARS-CoV-2</t>
  </si>
  <si>
    <t>NCT04351659</t>
  </si>
  <si>
    <t>Novel Adoptive Cellular Therapy With SARS-CoV-2 Specific T Cells in Patients With Severe COVID-19</t>
  </si>
  <si>
    <t>KK Women's and Children's Hospital</t>
  </si>
  <si>
    <t>https://clinicaltrials.gov/show/NCT04351659</t>
  </si>
  <si>
    <t>Wing Hang Leung;Michaela Seng</t>
  </si>
  <si>
    <t>;childhoodcancer@kkh.com.sg</t>
  </si>
  <si>
    <t>;82487085</t>
  </si>
  <si>
    <t>KK Hospital, SingHealth, Duke-NUS;</t>
  </si>
  <si>
    <t xml:space="preserve">
&lt;br&gt;        Inclusion Criteria:
&lt;br&gt;
&lt;br&gt;          -  Age 21 to 65
&lt;br&gt;
&lt;br&gt;          -  Had a history of COVID-19 with documented positive test for SARS-CoV-2 in the past
&lt;br&gt;
&lt;br&gt;          -  Has recovered from COVID-19 and is now suitable for blood do</t>
  </si>
  <si>
    <t>Other: Blood donation from convalescent donor</t>
  </si>
  <si>
    <t>Success rate in production of SARS-CoV-2 specific T cells from convalescent donor</t>
  </si>
  <si>
    <t>NCT04347850</t>
  </si>
  <si>
    <t>A Cohort of Patients With Possible or Confirmed SARS-CoV-2 (COVID-19)</t>
  </si>
  <si>
    <t>A Cohort of Patients With Possible or Confirmed SARS-CoV-2 (COVID-19) Infection, From Diagnosis to Long-term Follow-up</t>
  </si>
  <si>
    <t>COVIDothÃ¨que</t>
  </si>
  <si>
    <t>https://clinicaltrials.gov/show/NCT04347850</t>
  </si>
  <si>
    <t>Edouard TUAILLON, MD; PhD;Edouard TUAILLON, MD; PhD;Edouard TUAILLON, MD; PhD</t>
  </si>
  <si>
    <t>;e-tuaillon@chu-montpellier.fr;e-tuaillon@chu-montpellier.fr</t>
  </si>
  <si>
    <t>;467 338 469;467 338 469</t>
  </si>
  <si>
    <t xml:space="preserve">
&lt;br&gt;        Inclusion criteria:
&lt;br&gt;
&lt;br&gt;        - Patients care at the Montpellier University Hospital suspected of a COVID-19 infection
&lt;br&gt;
&lt;br&gt;        Exclusion criteria:
&lt;br&gt;
&lt;br&gt;          -  Patient opposed to the use of his data for research purpo</t>
  </si>
  <si>
    <t>Number of confirmed COVID-19</t>
  </si>
  <si>
    <t>NCT04347876</t>
  </si>
  <si>
    <t>Outcome of COVID-19 Cases Based on Tuberculin Test: Can Previous BCG Alter the Prognosis?</t>
  </si>
  <si>
    <t>Outcome of COVID-19 Cases Admitted to Hospital and ICU With Positive Tuberculin Test: Can Previous BCG Alter the Prognosis?</t>
  </si>
  <si>
    <t>https://clinicaltrials.gov/show/NCT04347876</t>
  </si>
  <si>
    <t>Aliae AR Mohamed-Hussein</t>
  </si>
  <si>
    <t>aliaehussein@gmail.com</t>
  </si>
  <si>
    <t xml:space="preserve">
&lt;br&gt;        Inclusion Criteria:
&lt;br&gt;
&lt;br&gt;          -  COVID-19 positive cases admitted to hospitals in Upper Egypt
&lt;br&gt;
&lt;br&gt;        Exclusion Criteria:
&lt;br&gt;
&lt;br&gt;          -  None
&lt;br&gt;      </t>
  </si>
  <si>
    <t>COVID-19;BCG Vaccination</t>
  </si>
  <si>
    <t>Diagnostic Test: Tuberculin test</t>
  </si>
  <si>
    <t>Pneumonia severity index;Need for ICU admission</t>
  </si>
  <si>
    <t>NCT04347460</t>
  </si>
  <si>
    <t>Establishing a COVID-19 Prospective Cohort for Identification of Secondary HLH</t>
  </si>
  <si>
    <t>Establishing a Covid-19 Prospective Cohort to Document Cases of Secondary Hemophagocytic Lymphohistiocytosis (sHLH, Synonoums to Macrophage Activation Syndrome)</t>
  </si>
  <si>
    <t>COVIDHLH</t>
  </si>
  <si>
    <t>Technische UniversitÃ¤t MÃ¼nchen</t>
  </si>
  <si>
    <t>https://clinicaltrials.gov/show/NCT04347460</t>
  </si>
  <si>
    <t>Christoph Schmaderer, M.D.;Christoph Schmaderer, M.D.;Christoph Schmaderer, M.D.</t>
  </si>
  <si>
    <t>;christoph.schmaderer@mri.tum.de;christoph.schmaderer@mri.tum.de</t>
  </si>
  <si>
    <t>;0049-89-4140;0049-89-4140</t>
  </si>
  <si>
    <t>Department of Nephrology, TUM Medical School, Klinikum rechts der Isar;</t>
  </si>
  <si>
    <t xml:space="preserve">
&lt;br&gt;        Inclusion Criteria:
&lt;br&gt;
&lt;br&gt;          -  Age &gt; 17a
&lt;br&gt;
&lt;br&gt;          -  diagnosis of SARS CoV 2 by PCR testing
&lt;br&gt;
&lt;br&gt;          -  Hospitalized due to clinical severity of the disease
&lt;br&gt;
&lt;br&gt;          -  written and informed consent or </t>
  </si>
  <si>
    <t>Presence of sHLH as determined by expert chart review by two independent reviewers;Determine the incidence of patients fulfilling HLH criteria in Covid 19 viral infection;Determine the incidence of patients fulfilling modified 2004 HLH diagnostic criteria</t>
  </si>
  <si>
    <t>NCT04347694</t>
  </si>
  <si>
    <t>Study to Determine the Immunization Status Among Nephrological Health Care Personnel Against SARS-CoV-2 in a Single Center Over the Course of 12 Months</t>
  </si>
  <si>
    <t>COVID-19 Serology in Nephrology Health Care Workers</t>
  </si>
  <si>
    <t>CONEC</t>
  </si>
  <si>
    <t>Medical University of Vienna</t>
  </si>
  <si>
    <t>https://clinicaltrials.gov/show/NCT04347694</t>
  </si>
  <si>
    <t>Thomas J Reiter, MD;Thomas J Reiter, MD</t>
  </si>
  <si>
    <t>;thomas.reiter@meduniwien.ac.at</t>
  </si>
  <si>
    <t>;+43140400</t>
  </si>
  <si>
    <t>Medical University of Vienna;</t>
  </si>
  <si>
    <t xml:space="preserve">
&lt;br&gt;        Inclusion Criteria:
&lt;br&gt;
&lt;br&gt;          -  Health Care Personnel and other staff at the Division of Nephrology &amp; Dialysis at the
&lt;br&gt;             Medical
&lt;br&gt;
&lt;br&gt;        Exclusion Criteria:
&lt;br&gt;
&lt;br&gt;          -  Not matching the inclusion cri</t>
  </si>
  <si>
    <t>SARS-CoV 2;Immunization; Infection</t>
  </si>
  <si>
    <t>Status of Immunization</t>
  </si>
  <si>
    <t>NCT04347681</t>
  </si>
  <si>
    <t>Potential Efficacy of Convalescent Plasma to Treat Severe COVID-19 and Patients at High Risk of Developing Severe COVID-19</t>
  </si>
  <si>
    <t>A National Collaborative Multicenter Phase II Study for Potential Efficacy of Convalescent Plasma to Treat Severe COVID-19 and Patients at High Risk of Developing Severe COVID-19</t>
  </si>
  <si>
    <t>King Fahad Specialist Hospital Dammam</t>
  </si>
  <si>
    <t>https://clinicaltrials.gov/show/NCT04347681</t>
  </si>
  <si>
    <t>Saudi Arabia</t>
  </si>
  <si>
    <t>Hani Al-Hashmi, MD;Hani AL-Hashmi, MD</t>
  </si>
  <si>
    <t>;hanih.hashmi@kfsh.med.sa</t>
  </si>
  <si>
    <t>;00966564773377</t>
  </si>
  <si>
    <t>King Fahad Specialist Hospital;</t>
  </si>
  <si>
    <t xml:space="preserve">
&lt;br&gt;        Inclusion Criteria:s
&lt;br&gt;
&lt;br&gt;          1. Recipients:
&lt;br&gt;
&lt;br&gt;             We will use the confirmed case definition of SARS-CoV-2 infection (COVID-19) with
&lt;br&gt;             POSITIVE rRT PCR test for SARS-CoV-2 "using one of the SFDA approv</t>
  </si>
  <si>
    <t>Convalescent Plasma for COVID 19</t>
  </si>
  <si>
    <t>Other: convalescent plasma from recovered COVID 19 donor</t>
  </si>
  <si>
    <t>ICU length of stay;Safety of convalescent plasma &amp; Serious adverse reactions.</t>
  </si>
  <si>
    <t>NCT04347798</t>
  </si>
  <si>
    <t>IMPACT: IMPact of Antimalarials on Covid Infections in RAPPORT</t>
  </si>
  <si>
    <t>IMPACT RAPPORT: IMPact of Antimalarials on Covid Infections: a Case Control sTudy of RAPPORT</t>
  </si>
  <si>
    <t>IMPACT</t>
  </si>
  <si>
    <t>University of Alberta</t>
  </si>
  <si>
    <t>https://clinicaltrials.gov/show/NCT04347798</t>
  </si>
  <si>
    <t>Stephanie O Keeling, MD;Walter P Maksymowych, MD</t>
  </si>
  <si>
    <t>University of Alberta;University of Alberta</t>
  </si>
  <si>
    <t xml:space="preserve">
&lt;br&gt;        Inclusion Criteria:
&lt;br&gt;
&lt;br&gt;          -  Current active and consented patient of the Rheumatoid Arthritis Pharmacovigilance
&lt;br&gt;             Program of Northern Alberta with an e-mail or mailing address
&lt;br&gt;
&lt;br&gt;        Exclusion Criteria:
&lt;</t>
  </si>
  <si>
    <t>Covid-19 Infection;Rheumatoid Arthritis;Psoriatic Arthritis;Hydroxychloroquine</t>
  </si>
  <si>
    <t>Other: Hydroxychloroquine/Chloroquine</t>
  </si>
  <si>
    <t>Impact of anti-malarials on the development and severity of Covid-19 in the anti-malarial group compared to the non-anti-malarial group</t>
  </si>
  <si>
    <t>NCT04347928</t>
  </si>
  <si>
    <t>Respiratory and Hemodynamic Changes Induced in Mechanically Ventilated Patients for COVID-19</t>
  </si>
  <si>
    <t>https://clinicaltrials.gov/show/NCT04347928</t>
  </si>
  <si>
    <t>Thibault Duburcq, MD;Thibault Duburcq, MD</t>
  </si>
  <si>
    <t>;thibault.duburcq@chru-lille.fr</t>
  </si>
  <si>
    <t>;3 20 44 44 95</t>
  </si>
  <si>
    <t xml:space="preserve">
&lt;br&gt;        Inclusion Criteria:
&lt;br&gt;
&lt;br&gt;          -  hospitalized in intensive care for a SARS-CoV2 infection
&lt;br&gt;
&lt;br&gt;          -  requiring invasive ventilation,
&lt;br&gt;
&lt;br&gt;          -  intubated for less than 72 hours with PaO2/FiO2 ratio &lt; 200 mmHg
&lt;b</t>
  </si>
  <si>
    <t>COVID-19;ARDS;Sars-CoV2</t>
  </si>
  <si>
    <t>intrapulmonary shunt ratio</t>
  </si>
  <si>
    <t>NCT04348227</t>
  </si>
  <si>
    <t>How COVID-19 Virus Outbreak Affects Antimicrobial Resistance in a Low-middle-income Country's ICU?</t>
  </si>
  <si>
    <t>HÃ´pital Universitaire Fattouma Bourguiba</t>
  </si>
  <si>
    <t>https://clinicaltrials.gov/show/NCT04348227</t>
  </si>
  <si>
    <t>Tunisia</t>
  </si>
  <si>
    <t>Malek Khemili, Resident</t>
  </si>
  <si>
    <t>Department of anesthesia and intensive care, Fattouma Bourguiba Hospital</t>
  </si>
  <si>
    <t xml:space="preserve">
&lt;br&gt;        Inclusion Criteria:
&lt;br&gt;
&lt;br&gt;          -  Patients requiring mechanical ventilation for more than 24 hours
&lt;br&gt;
&lt;br&gt;        Exclusion Criteria:
&lt;br&gt;
&lt;br&gt;        -
&lt;br&gt;      </t>
  </si>
  <si>
    <t>Ventilator Associated Pneumonia</t>
  </si>
  <si>
    <t>Behavioral: Enhanced hygiene measures</t>
  </si>
  <si>
    <t>MDR pathogens in endotracheal aspirates</t>
  </si>
  <si>
    <t>NCT04347889</t>
  </si>
  <si>
    <t>Preventing COVID-19 in Healthcare Workers With HCQ: A RCT</t>
  </si>
  <si>
    <t>Prophylactic Hydroxychloroquine vs Vitamin C in Healthcare Workers at Risk of COVID-19: A RCT</t>
  </si>
  <si>
    <t>https://clinicaltrials.gov/show/NCT04347889</t>
  </si>
  <si>
    <t xml:space="preserve">
&lt;br&gt;        Inclusion Criteria:
&lt;br&gt;
&lt;br&gt;          -  Healthcare worker at risk of Covid-19
&lt;br&gt;
&lt;br&gt;        Exclusion Criteria:
&lt;br&gt;
&lt;br&gt;          -  Known hypersensitivity or allergic reactions to 4-aminoquinoline compounds or its
&lt;br&gt;             ingr</t>
  </si>
  <si>
    <t>Drug: Hydroxychloroquine;Other: Vitamin C</t>
  </si>
  <si>
    <t>COVID-19 Seroconversion rate</t>
  </si>
  <si>
    <t>NCT04348071</t>
  </si>
  <si>
    <t>Safety and Efficacy of Ruxolitinib for COVID-19</t>
  </si>
  <si>
    <t>https://clinicaltrials.gov/show/NCT04348071</t>
  </si>
  <si>
    <t>;rux-covid19@cuanschutz.edu</t>
  </si>
  <si>
    <t>;?(720) 515-2868</t>
  </si>
  <si>
    <t>NCT04347824</t>
  </si>
  <si>
    <t>Predict Adverse Events by Covid-19 Nephritis</t>
  </si>
  <si>
    <t>Covid-19 Associated Nephritis as Early Predictor for Complicated Course of Disease</t>
  </si>
  <si>
    <t>University Hospital Goettingen</t>
  </si>
  <si>
    <t>https://clinicaltrials.gov/show/NCT04347824</t>
  </si>
  <si>
    <t>Oliver Gross, MD</t>
  </si>
  <si>
    <t xml:space="preserve">
&lt;br&gt;        Inclusion Criteria:
&lt;br&gt;
&lt;br&gt;          1. suspected or approved Covid-19 diagnosis (by PCR or CT-scan);
&lt;br&gt;
&lt;br&gt;          2. urine status on day of admission (or day after admission)
&lt;br&gt;
&lt;br&gt;          3. Patient expressed willingness to par</t>
  </si>
  <si>
    <t>Disease-Aggrevation</t>
  </si>
  <si>
    <t>NCT04347915</t>
  </si>
  <si>
    <t>The Phase 2 Study to Evaluate the Safety and Efficacy of Clevudine in Patients With Moderate COVID-19</t>
  </si>
  <si>
    <t>The Randomized, Open, Phase 2 Study to Evaluate the Safety and Efficacy of Clevudine in Patients With Moderate COVID-19</t>
  </si>
  <si>
    <t>Bukwang Pharmaceutical</t>
  </si>
  <si>
    <t>https://clinicaltrials.gov/show/NCT04347915</t>
  </si>
  <si>
    <t>Woo-Joo Kim, M.D.,Ph.D.;Bukwang Bukwang</t>
  </si>
  <si>
    <t>;bk.E106@bukwang.co.kr</t>
  </si>
  <si>
    <t>;+82-2-828-8114</t>
  </si>
  <si>
    <t>Korea University Guro Hospital;</t>
  </si>
  <si>
    <t xml:space="preserve">
&lt;br&gt;        Key Inclusion Criteria:
&lt;br&gt;
&lt;br&gt;          1. Over 19 years of age
&lt;br&gt;
&lt;br&gt;          2. COVID-19 confirmed by a real-time RT-PCR tests 4 days prior to clinical trial
&lt;br&gt;             enrollment
&lt;br&gt;
&lt;br&gt;          3. Patients with peripheral </t>
  </si>
  <si>
    <t>Drug: Clevudine;Drug: Hydroxychloroquine</t>
  </si>
  <si>
    <t>The rate of subjects tested as negative SARS-Coronavirus-2 (SARS-CoV-2)</t>
  </si>
  <si>
    <t>NCT04351906</t>
  </si>
  <si>
    <t>Low-flow Extracorporeal Carbon Dioxide Removal in COVID-19-associated Acute Respiratory Distress Syndrome</t>
  </si>
  <si>
    <t>Low-flow Extracorporeal Carbon Dioxide Removal Using a Renal Replacement Therapy Platform for Correction of Hypercapnia in COVID-19-associated Acute Respiratory Distress Syndrome</t>
  </si>
  <si>
    <t>University of Giessen</t>
  </si>
  <si>
    <t>https://clinicaltrials.gov/show/NCT04351906</t>
  </si>
  <si>
    <t>Werner Seeger, MD;Faeq Husain-Syed, MD</t>
  </si>
  <si>
    <t>;faeq.husain-syed@innere.med.uni-giessen.de</t>
  </si>
  <si>
    <t>;+4964198542351</t>
  </si>
  <si>
    <t>University Hospital Giessen and Marburg, Giessen;</t>
  </si>
  <si>
    <t xml:space="preserve">
&lt;br&gt;        Inclusion Criteria:
&lt;br&gt;
&lt;br&gt;          -  mild-to-moderate ARDS according to the Berlin definition
&lt;br&gt;
&lt;br&gt;          -  lung-protective ventilation with positive end-expiratory pressure (PEEP) &gt; 5 cm H2O on
&lt;br&gt;             mechanical ventil</t>
  </si>
  <si>
    <t>ARDS;Hypercapnic Respiratory Failure;AKI</t>
  </si>
  <si>
    <t>Device: ECCO2R</t>
  </si>
  <si>
    <t>Delta decrease in arterial partial pressure of carbon dioxide during ECCO2R treatment</t>
  </si>
  <si>
    <t>ACTRN12620000468921</t>
  </si>
  <si>
    <t>Effect of a Brief Problem Management Intervention on Covid 19-Related Anxiety and Depression</t>
  </si>
  <si>
    <t xml:space="preserve">Randomised Controlled Trial of Problem Management Plus versus Enhanced Treatment as Usual on Anxiety and Depression in People Distressed by Covid 19                                                                                                           </t>
  </si>
  <si>
    <t>UNSW Sydney</t>
  </si>
  <si>
    <t>https://anzctr.org.au/ACTRN12620000468921.aspx</t>
  </si>
  <si>
    <t>Inclusion criteria: Inclusion Criteria:
&lt;br&gt;â€¢	Score of greater than or equal to 3 on the General Health Questionnaire
&lt;br&gt;â€¢	Aged at least 18 years
&lt;br&gt;â€¢	Sufficient English language comprehension 
&lt;br&gt;â€¢	Access to teleconferencing platform
&lt;br&gt;</t>
  </si>
  <si>
    <t>Exclusion criteria: Exclusion Criteria:
&lt;br&gt;â€¢	Current psychosis
&lt;br&gt;â€¢	Imminent suicidal risk
&lt;br&gt;â€¢	Current substance dependence (but not abuse) 
&lt;br&gt;No access to internet-based access to teleconferencing facility
&lt;br&gt;</t>
  </si>
  <si>
    <t>Anxiety;Depression;COVID-19; &lt;br&gt;Anxiety &lt;br&gt;Depression &lt;br&gt;COVID-19;Mental Health - Anxiety;Mental Health - Depression;Infection - Other infectious diseases</t>
  </si>
  <si>
    <t>There are two arms to this trial. Arm 1: Problem Management Plus. Arm 2: Enhanced Treatment as Usual. Therapy is administered once-weekly 60 minute sessions by clinical psychologists over 6 weeks delivered via teleconferencing to groups of 4 people at a t</t>
  </si>
  <si>
    <t>Anxiety and depression represent a composite primary outcome, as measured by the Hospital Anxiety and Depression scale.[Pretreatment (week 1), posttreatment (week 7), primary follow-up (week 15). ]</t>
  </si>
  <si>
    <t>NCT04348461</t>
  </si>
  <si>
    <t>BAttLe Against COVID-19 Using MesenchYmal Stromal Cells</t>
  </si>
  <si>
    <t>Two-treatment,Randomized, Controlled, Multicenter Clinical Trial to Assess the Safety and Efficacy of Intravenous Administration of Expanded Allogeneic Adipose Tissue Adult Mesenchymal Stromal Cells in Critically Ill Patients COVID-19</t>
  </si>
  <si>
    <t>Instituto de InvestigaciÃ³n Sanitaria de la FundaciÃ³n JimÃ©nez DÃ­az</t>
  </si>
  <si>
    <t>https://clinicaltrials.gov/show/NCT04348461</t>
  </si>
  <si>
    <t>Barbara Juan, MD</t>
  </si>
  <si>
    <t>barbara.soria@quironsalud.es</t>
  </si>
  <si>
    <t>0034 915 50 48 00</t>
  </si>
  <si>
    <t xml:space="preserve">
&lt;br&gt;        Inclusion Criteria:
&lt;br&gt;
&lt;br&gt;          -  Patients of both sexes.
&lt;br&gt;
&lt;br&gt;          -  Over 18 years.
&lt;br&gt;
&lt;br&gt;          -  Confirmation of SARS-COV-2 infection by RT-PCR in respiratory sample.
&lt;br&gt;
&lt;br&gt;          -  Respiratory failure requi</t>
  </si>
  <si>
    <t>COVID;Respiratory Distress Syndrome</t>
  </si>
  <si>
    <t>Drug: Allogeneic and expanded adipose tissue-derived mesenchymal stromal cells</t>
  </si>
  <si>
    <t>Efficacy of the administration of allogeneic mesenchymal stem cells derived from adipose tissue assessed by Survival Rate);Safety of the administration of allogeneic mesenchymal stem cells derived from adipose tissue assessed by Adverse Event Rate</t>
  </si>
  <si>
    <t>NCT04348552</t>
  </si>
  <si>
    <t>Non-COVID Patient-safety Incidents Reported by Primary Care Professionals in Time of Lockdown: Protocol for a Cross-sectional Descriptive Study</t>
  </si>
  <si>
    <t>PSI RECORd-XP</t>
  </si>
  <si>
    <t>https://clinicaltrials.gov/show/NCT04348552</t>
  </si>
  <si>
    <t xml:space="preserve">
&lt;br&gt;        Inclusion Criteria:
&lt;br&gt;
&lt;br&gt;          -  Primary care professionals practising in primary care in France
&lt;br&gt;
&lt;br&gt;          -  Any patient undergoing primary care
&lt;br&gt;
&lt;br&gt;        Exclusion Criteria:
&lt;br&gt;
&lt;br&gt;          -  None
&lt;br&gt;      </t>
  </si>
  <si>
    <t>Other: Primary care professionals reports of potential patient safety incidents, non-COVID-19 related</t>
  </si>
  <si>
    <t>NCT04348305</t>
  </si>
  <si>
    <t>Hydrocortisone for COVID-19 and Severe Hypoxia</t>
  </si>
  <si>
    <t>Low-dose Hydrocortisone in Patients With COVID-19 and Severe Hypoxia - the COVID STEROID Trial</t>
  </si>
  <si>
    <t>COVID STEROID</t>
  </si>
  <si>
    <t>Scandinavian Critical Care Trials Group</t>
  </si>
  <si>
    <t>https://clinicaltrials.gov/show/NCT04348305</t>
  </si>
  <si>
    <t>Anders Perner, MD, PhD;Marie Warrer Petersen, MD, PhD, Professor</t>
  </si>
  <si>
    <t>;marie.warrer.petersen.01@regionh.dk</t>
  </si>
  <si>
    <t>;+45 3545 7237</t>
  </si>
  <si>
    <t>Rigshospitalet, Denmark;</t>
  </si>
  <si>
    <t xml:space="preserve">
&lt;br&gt;        Inclusion Criteria:
&lt;br&gt;
&lt;br&gt;        All the following criteria must be fulfilled:
&lt;br&gt;
&lt;br&gt;          -  Aged 18 years or above AND
&lt;br&gt;
&lt;br&gt;          -  Confirmed SARS-CoV-2 (COVID-19) requiring hospitalisation AND
&lt;br&gt;
&lt;br&gt;          -  Use </t>
  </si>
  <si>
    <t>Covid-19;Hypoxia</t>
  </si>
  <si>
    <t>Drug: Hydrocortisone;Drug: Sodium Chloride 9mg/mL</t>
  </si>
  <si>
    <t>Days alive without life support at day 28</t>
  </si>
  <si>
    <t>NCT04348500</t>
  </si>
  <si>
    <t>Clazakizumab (Anti-IL- 6 Monoclonal) Compared to Placebo for COVID19 Disease</t>
  </si>
  <si>
    <t>A Phase II Trial to Evaluate the Safety and Tolerability of ClazakizumabÂ® (Anti-IL- 6 Monoclonal) Compared to Placebo for the Treatment of COVID-19 Infection</t>
  </si>
  <si>
    <t>Cedars-Sinai Medical Center</t>
  </si>
  <si>
    <t>https://clinicaltrials.gov/show/NCT04348500</t>
  </si>
  <si>
    <t>Noriko Ammerman, PharmD</t>
  </si>
  <si>
    <t>noriko.ammerman@cshs.org</t>
  </si>
  <si>
    <t>310-248-8186</t>
  </si>
  <si>
    <t xml:space="preserve">
&lt;br&gt;        Inclusion Criteria:
&lt;br&gt;
&lt;br&gt;          -  Age &gt;18 at the time of screening.
&lt;br&gt;
&lt;br&gt;          -  Subject must be able to understand and provide informed consent.
&lt;br&gt;
&lt;br&gt;          -  Hospitalized with COVID19+ disease (confirmed by PCR assa</t>
  </si>
  <si>
    <t>Drug: Clazakizumab</t>
  </si>
  <si>
    <t>Evaluate the safety and efficacy of clazakizumab for the treatment of patients with COVID-19 disease and signs of pulmonary involvement</t>
  </si>
  <si>
    <t>NCT04347941</t>
  </si>
  <si>
    <t>Awake Prone Positioning to Reduce Invasive VEntilation in COVID-19 Induced Acute Respiratory failurE</t>
  </si>
  <si>
    <t>APPROVE-CARE</t>
  </si>
  <si>
    <t>University College Hospital Galway</t>
  </si>
  <si>
    <t>https://clinicaltrials.gov/show/NCT04347941</t>
  </si>
  <si>
    <t>Bairbre A McNicholas, MB BCh PhD</t>
  </si>
  <si>
    <t>bairbre.nimhaille@hse.ie</t>
  </si>
  <si>
    <t xml:space="preserve">
&lt;br&gt;        Inclusion Criteria:
&lt;br&gt;
&lt;br&gt;          -  Suspected or confirmed COVID19 infection
&lt;br&gt;
&lt;br&gt;          -  Bilateral Infiltrates on CXR
&lt;br&gt;
&lt;br&gt;          -  SpO2 &lt;94% on FiO2 40% by either venturi facemask or high flow nasal cannula
&lt;br&gt;
&lt;br&gt; </t>
  </si>
  <si>
    <t>ARDS, Human;Mechanical Ventilation Complication;COVID19</t>
  </si>
  <si>
    <t>Procedure: Prone Positioning;Procedure: Standard of care.</t>
  </si>
  <si>
    <t>The effect of prone positioning on requirement for invasive mechanical ventilation in patients with COVID 19 induced respiratory failure.</t>
  </si>
  <si>
    <t>NCT04348240</t>
  </si>
  <si>
    <t>Transmissibility and Viral Load of SARS-CoV-2 in Oral Secretions</t>
  </si>
  <si>
    <t>Transmissibility and Viral Load of SARS-CoV-2 Through Oral Secretions</t>
  </si>
  <si>
    <t>National Institute of Dental and Craniofacial Research (NIDCR)</t>
  </si>
  <si>
    <t>https://clinicaltrials.gov/show/NCT04348240</t>
  </si>
  <si>
    <t>Blake M Warner, D.D.S.;Blake M Warner, D.D.S.;For more information at the NIH Clinical Center contact Office of Patient Recruitment (OPR)</t>
  </si>
  <si>
    <t>;blake.warner@nih.gov;prpl@cc.nih.gov</t>
  </si>
  <si>
    <t>;(301) 496-4486;800-411-1222</t>
  </si>
  <si>
    <t>National Institute of Dental and Craniofacial Research (NIDCR);</t>
  </si>
  <si>
    <t xml:space="preserve">
&lt;br&gt;        -  INCLUSION CRITERIA:
&lt;br&gt;
&lt;br&gt;        In order to be eligible to participate in this study, an individual must meet all of the
&lt;br&gt;        following criteria:
&lt;br&gt;
&lt;br&gt;          1. Willing and able to sign and date the informed consent form</t>
  </si>
  <si>
    <t>To determine SARS-CoV-2 viral load and infectivity insaliva that may contribute to asymptomatic transmission</t>
  </si>
  <si>
    <t>ACTRN12620000480987</t>
  </si>
  <si>
    <t>Stress-reduction Using Probiotics to Promote Ongoing Resilience Throughout COVID-19 for Healthcare Workers (SUPPORT COVID-19 Healthcare Workers)</t>
  </si>
  <si>
    <t xml:space="preserve">Stress-reduction Using Probiotics to Promote Ongoing Resilience Throughout COVID-19 for Healthcare Workers: A randomised placebo-controlled trial                                                                                                              </t>
  </si>
  <si>
    <t>University of Auckland</t>
  </si>
  <si>
    <t>https://anzctr.org.au/ACTRN12620000480987.aspx</t>
  </si>
  <si>
    <t>Purpose: Prevention; Allocation: Randomised controlled trial; Masking: Blinded (masking used);Assignment: Parallel;Type of endpoint: Efficacy;</t>
  </si>
  <si>
    <t>Inclusion criteria: Eligible participants are nurses working in a clinical area.</t>
  </si>
  <si>
    <t xml:space="preserve">Exclusion criteria: 1. Already taking probiotic supplements
&lt;br&gt;2. Taking immune suppressant medication </t>
  </si>
  <si>
    <t>Psychological Stress;COVID19; &lt;br&gt;Psychological Stress &lt;br&gt;COVID19;Mental Health - Studies of normal psychology, cognitive function and behaviour;Public Health - Health service research</t>
  </si>
  <si>
    <t xml:space="preserve">Participants who are randomly assigned to the intervention group will  receive capsules containing the probiotic Lactobacillus rhamnosus HN001 (6X109 colony forming units). &lt;br&gt;&lt;br&gt;Participants will be instructed to take one capsule a day for a period of </t>
  </si>
  <si>
    <t>Scores on the Perceived Stress Scale.  The PSS is a widely used measure of the appraisal of how stressful events over the previous month are.  Scores range from 0 to 40 with higher scores representing higher levels of stress. [Perceived Stress Scale score</t>
  </si>
  <si>
    <t>NCT04348695</t>
  </si>
  <si>
    <t>Study of Ruxolitinib Plus Simvastatin in the Prevention and Treatment of Respiratory Failure of COVID-19.</t>
  </si>
  <si>
    <t>Randomized Phase II Clinical Trial of Ruxolitinib Plus Simvastatin in the Prevention and Treatment of Respiratory Failure of COVID-19.Ruxo-Sim-20 Clinical Trial.</t>
  </si>
  <si>
    <t>Ruxo-Sim-20</t>
  </si>
  <si>
    <t>FundaciÃ³n de investigaciÃ³n HM</t>
  </si>
  <si>
    <t>https://clinicaltrials.gov/show/NCT04348695</t>
  </si>
  <si>
    <t>JesÃºs GarcÃ­a Donas, MD;JesÃºs GarcÃ­a Donas, MD</t>
  </si>
  <si>
    <t>jgarciadonas@gmail.com;jgarciadonas@gmail.com</t>
  </si>
  <si>
    <t>+34 666383649;+34 666383649</t>
  </si>
  <si>
    <t xml:space="preserve">
&lt;br&gt;        Inclusion Criteria:
&lt;br&gt;
&lt;br&gt;          -  Patients who have given their written informed consent. If it is considered that
&lt;br&gt;             obtaining written consent could constitute a factor for the transmission of the
&lt;br&gt;             disea</t>
  </si>
  <si>
    <t>Drug: Ruxolitinib plus simvastatin;Other: Standard of Care</t>
  </si>
  <si>
    <t>Percentage of patients who develop severe respiratory failure.</t>
  </si>
  <si>
    <t>NCT04348877</t>
  </si>
  <si>
    <t>Plasma Rich Antibodies From Recovered Patients From COVID19</t>
  </si>
  <si>
    <t>PRA-001</t>
  </si>
  <si>
    <t>https://clinicaltrials.gov/show/NCT04348877</t>
  </si>
  <si>
    <t xml:space="preserve">
&lt;br&gt;        Inclusion Criteria:
&lt;br&gt;
&lt;br&gt;          1. Adult 18 -80 years old
&lt;br&gt;
&lt;br&gt;          2. Must have laboratory confirmed COVID-19
&lt;br&gt;
&lt;br&gt;          3. Must have severe or immediately life-threatening COVID-19, Severe disease is defined
&lt;br&gt;    </t>
  </si>
  <si>
    <t>Other: Antibody-Rich Plasma from COVID-19 recovered patients</t>
  </si>
  <si>
    <t>viral COVID-19 clearance</t>
  </si>
  <si>
    <t>NCT04348448</t>
  </si>
  <si>
    <t>Observational Study, Use of Canakinumab Administered Subcutaneously in the Treatment COVID-19 Pneumonia</t>
  </si>
  <si>
    <t>Observational Study on the Use of Canakinumab Administered Subcutaneously in the Treatment of Patients With COVID-19 Pneumonia</t>
  </si>
  <si>
    <t>AUSL Romagna Rimini</t>
  </si>
  <si>
    <t>https://clinicaltrials.gov/show/NCT04348448</t>
  </si>
  <si>
    <t xml:space="preserve">
&lt;br&gt;        Inclusion Criteria:
&lt;br&gt;
&lt;br&gt;          -  patients with COVID 19 who have received or are candidates to receive treatment with
&lt;br&gt;             canakinumab subcutaneously
&lt;br&gt;
&lt;br&gt;          -  Age&gt; 18 years
&lt;br&gt;
&lt;br&gt;          -  Pneumonia dia</t>
  </si>
  <si>
    <t>Drug: Canakinumab 150 MG/ML [Ilaris]</t>
  </si>
  <si>
    <t>intensive care treatment</t>
  </si>
  <si>
    <t>NCT04348474</t>
  </si>
  <si>
    <t>Efficacy and Safety of Hydroxychloroquine and Azithromycin for the Treatment of Ambulatory Patients With Mild COVID-19</t>
  </si>
  <si>
    <t>Open Label, Multicentric, Non Randomized, Exploratory Clinical Trial to Assess the Efficacy and Safety of Hydroxychloroquine and Azithromycin for the Treatment of Mild Acute Respiratory Syndrome (COVID-19) Caused by SARS-CoV-2 Virus</t>
  </si>
  <si>
    <t>https://clinicaltrials.gov/show/NCT04348474</t>
  </si>
  <si>
    <t>Rafael Souza, MD, PhD;Rafael Souza, MD, PhD</t>
  </si>
  <si>
    <t>dr.rafaelsouza@ig.com.br;dr.rafaelsouza@ig.com.br</t>
  </si>
  <si>
    <t>+55 11 98383-3256;+55 11 98383-3256</t>
  </si>
  <si>
    <t xml:space="preserve">
&lt;br&gt;        Inclusion Criteria:
&lt;br&gt;
&lt;br&gt;          1. Informed consent from patient or legal representative.
&lt;br&gt;
&lt;br&gt;          2. Male or female, and:
&lt;br&gt;
&lt;br&gt;               1. aged = 70 years; or
&lt;br&gt;
&lt;br&gt;               2. aged &lt; 70 with associated ri</t>
  </si>
  <si>
    <t>ACTRN12620000482965</t>
  </si>
  <si>
    <t>Impact of high intensity interval training and aerobic training on stress, depression symptoms, anxiety and resilience in self-isolated people during the COVID-19 health emergency in Spain</t>
  </si>
  <si>
    <t xml:space="preserve">Impact of high intensity interval training and aerobic training in on stress, depression symptoms, anxiety and resilience in self-isolated people during the COVID-19 health emergency in Spain: a randomized controlled trial.                                </t>
  </si>
  <si>
    <t>Juan P. Fuentes-GarcÃ­a</t>
  </si>
  <si>
    <t>https://anzctr.org.au/ACTRN12620000482965.aspx</t>
  </si>
  <si>
    <t>Purpose: Prevention; Allocation: Randomised controlled trial; Masking: Blinded (masking used);Assignment: Parallel;</t>
  </si>
  <si>
    <t>Inclusion criteria: a) Be self-isolated as a consequence of the legal restrictions caused by the COVID-19 health emergency.</t>
  </si>
  <si>
    <t>Exclusion criteria: a) Participate in other physical activity intervention during the self-isolation. 
&lt;br&gt;b) Have the COVID-19. 
&lt;br&gt;c) Have a musculoskeletal injury. 
&lt;br&gt;d) Be under anxiety, depression, or stress treatment. 
&lt;br&gt;c) Have any health diso</t>
  </si>
  <si>
    <t>Stress;Anxiety;Depression; &lt;br&gt;Stress &lt;br&gt;Anxiety &lt;br&gt;Depression;Mental Health - Anxiety;Mental Health - Depression;Mental Health - Other mental health disorders</t>
  </si>
  <si>
    <t>A home-based intervention based on high-intensity interval training (HIIT). A physical therapist, with more than 5 years of experience, will provide a video session upload to YouTube. A WhatsApp message will individually send to each participant with a se</t>
  </si>
  <si>
    <t>Anxiety assessed by the State-Trait Anxiety Inventory (STAI)[Baseline (after the first exercise session), after three weeks of exercise intervention and after the self-isolation period (approximately 6 weeks after intervention commencement).];Depression s</t>
  </si>
  <si>
    <t>NCT04348513</t>
  </si>
  <si>
    <t>Triiodothyronine for the Treatment of Critically Ill Patients With COVID-19 Infection</t>
  </si>
  <si>
    <t>Triiodothyronine for the Treatment of Critically Ill Patients With COVID-19 Infection (Thy-Support)</t>
  </si>
  <si>
    <t>Thy-Support</t>
  </si>
  <si>
    <t>https://clinicaltrials.gov/show/NCT04348513</t>
  </si>
  <si>
    <t>Georgia Kostopanagiotou, MD;Georgia Kostopanagiotou, MD</t>
  </si>
  <si>
    <t>;gkostopan@med.uoa.gr</t>
  </si>
  <si>
    <t>;+30 210 5831000</t>
  </si>
  <si>
    <t>ATTIKON University General Hospital</t>
  </si>
  <si>
    <t xml:space="preserve">
&lt;br&gt;        Inclusion Criteria:
&lt;br&gt;
&lt;br&gt;          -  Patients diagnosed with pulmonary infection due to COVID-19, admitted in ICU and
&lt;br&gt;             require mechanical ventilation or ECMO
&lt;br&gt;
&lt;br&gt;          -  Male and female with Age&gt;18 years old
&lt;br</t>
  </si>
  <si>
    <t>Pulmonary Infection;Covid-19</t>
  </si>
  <si>
    <t>Drug: T3 solution for injection;Drug: Placebo</t>
  </si>
  <si>
    <t>Assessment of weaning from cardiorespiratory support</t>
  </si>
  <si>
    <t>NCT04348929</t>
  </si>
  <si>
    <t>Birth Experience During COVID-19 Confinement</t>
  </si>
  <si>
    <t>Birth Experience During COVID-19 Confinement (Confinement and Fostering Intrapartum Care)</t>
  </si>
  <si>
    <t>CONFINE</t>
  </si>
  <si>
    <t>Central Hospital, Nancy, France</t>
  </si>
  <si>
    <t>https://clinicaltrials.gov/show/NCT04348929</t>
  </si>
  <si>
    <t>Charline BERTHOLDT;Charline BERTHOLDT;Charline BERTHOLDT</t>
  </si>
  <si>
    <t>;c.bertholdt@chru-nancy.fr;c.bertholdt@chru-nancy.fr</t>
  </si>
  <si>
    <t>;+3383344312;</t>
  </si>
  <si>
    <t>Centre Hospitalier RÃ©gional Universitaire de Nancy;</t>
  </si>
  <si>
    <t xml:space="preserve">
&lt;br&gt;        Inclusion Criteria:
&lt;br&gt;
&lt;br&gt;          -  Woman who is &gt;= 18 years old
&lt;br&gt;
&lt;br&gt;          -  Woman having just given birth from 37 weeks of gestation (singleton pregnancy)
&lt;br&gt;
&lt;br&gt;          -  Woman affiliated to a social security
&lt;br&gt;
&lt;br&gt; </t>
  </si>
  <si>
    <t>Postpartum Depression</t>
  </si>
  <si>
    <t>Other: Self-administered questionnaires</t>
  </si>
  <si>
    <t>"Labor Agentry Scale questionnaire" score in immediate post-partum (duration of hospital stay)</t>
  </si>
  <si>
    <t>ACTRN12620000493943</t>
  </si>
  <si>
    <t>Study evaluating Front-line health care workers serial blood COVID-19 antibody results in relation to symptom presentation</t>
  </si>
  <si>
    <t xml:space="preserve">Prospective study evaluating the proportion of SARS-CoV-2 (COVID-19) antibody seroconversion in frontline health care workers on serial evaluation in comparison to symptom presentation.                                                                      </t>
  </si>
  <si>
    <t>Albury Wodonga Health</t>
  </si>
  <si>
    <t>https://anzctr.org.au/ACTRN12620000493943.aspx</t>
  </si>
  <si>
    <t>Purpose: Screening;Duration: Longitudinal;Selection: Defined population;Timing: Prospective;</t>
  </si>
  <si>
    <t>Inclusion criteria: â€¢ Participants aged 18 years or over
&lt;br&gt;â€¢ Participants who are front-line health care workers that may have cared for SARS-CoV-2 positive patients and/or been involved in testing suspected SARS-CoV-2 patients and/or work in a high</t>
  </si>
  <si>
    <t>Exclusion criteria: â€¢ Medical or psychiatric condition or occupational responsibilities that may preclude compliance with the protocol
&lt;br&gt;â€¢ Research study personnel as identified in this Protocol</t>
  </si>
  <si>
    <t>Coronavirus Disease 19 (COVID-19);SARS-CoV-2; &lt;br&gt;Coronavirus Disease 19 (COVID-19) &lt;br&gt;SARS-CoV-2;Infection - Other infectious diseases;Public Health - Other public health;Respiratory - Other respiratory disorders / diseases</t>
  </si>
  <si>
    <t>Front-line Healthcare Workers&lt;br&gt;Participants will have serial (monthly) SARS-CoV-2 IgG, IgA and IgM antibody serum sample analysed for six months and Coronavirus symptom data collection. Front-line health care worker participants will be requested to rec</t>
  </si>
  <si>
    <t>To determine the rate of front-line healthcare workers at Albury Wodonga Health who demonstrate SARS-CoV-2 antibody seroconversion [Monthly for six months following enrollment or until presentation of Coronavirus symptoms]</t>
  </si>
  <si>
    <t>NCT04348656</t>
  </si>
  <si>
    <t>CONvalescent Plasma for Hospitalized Adults With COVID-19 Respiratory Illness (CONCOR-1)</t>
  </si>
  <si>
    <t>A Randomized Open-Label Trial of CONvalenscent Plasma for Hospitalized Adults With Acute COVID-19 Respiratory Illness (CONCOR-1)</t>
  </si>
  <si>
    <t>CONCOR-1</t>
  </si>
  <si>
    <t>Hamilton Health Sciences Corporation</t>
  </si>
  <si>
    <t>https://clinicaltrials.gov/show/NCT04348656</t>
  </si>
  <si>
    <t>Donald M Arnold, MD;Donald M Arnold, MD</t>
  </si>
  <si>
    <t>;arnold@mcmaster.ca</t>
  </si>
  <si>
    <t>;9055259140</t>
  </si>
  <si>
    <t xml:space="preserve">
&lt;br&gt;        Inclusion Criteria:
&lt;br&gt;
&lt;br&gt;          -  =16 years old
&lt;br&gt;
&lt;br&gt;          -  Admitted to hospital with confirmed COVID-19 respiratory illness
&lt;br&gt;
&lt;br&gt;          -  Receiving supplemental oxygen
&lt;br&gt;
&lt;br&gt;          -  500 mL of ABO compatible </t>
  </si>
  <si>
    <t>Other: Convalescent plasma</t>
  </si>
  <si>
    <t>Intubation or death in hospital</t>
  </si>
  <si>
    <t>NCT04349098</t>
  </si>
  <si>
    <t>Evaluation of Activity and Safety of Oral Selinexor in Participants With Severe COVID-19 Infection</t>
  </si>
  <si>
    <t>A Phase 2 Randomized Single-Blind Study to Evaluate the Activity and Safety of Low Dose Oral Selinexor (KPT-330) in Patients With Severe COVID-19 Infection</t>
  </si>
  <si>
    <t>Karyopharm Therapeutics Inc</t>
  </si>
  <si>
    <t>https://clinicaltrials.gov/show/NCT04349098</t>
  </si>
  <si>
    <t>Dayana Michel;Jatin Shah, Chief Medical Officer</t>
  </si>
  <si>
    <t>;jshah@karyopharm.com</t>
  </si>
  <si>
    <t>;(617) 658-0600</t>
  </si>
  <si>
    <t>Karyopharm Therapeutics Inc;</t>
  </si>
  <si>
    <t xml:space="preserve">
&lt;br&gt;        Inclusion Criteria:
&lt;br&gt;
&lt;br&gt;          -  Confirmed laboratory diagnosis of SARS-CoV2 by standard approved Reverse transcription
&lt;br&gt;             polymerase chain reaction (RT-PCR) assay or equivalent approved testing.
&lt;br&gt;
&lt;br&gt;          -  C</t>
  </si>
  <si>
    <t>Drug: Selinexor;Other: Placebo</t>
  </si>
  <si>
    <t>Percentage of Participants with at Least a 2 Point Improvement in the Ordinal Scale</t>
  </si>
  <si>
    <t>NCT04348942</t>
  </si>
  <si>
    <t>A COVID-19 Symptom, Exposure and Immune Response Registry</t>
  </si>
  <si>
    <t>COVID-19 Study - A Primarily Prospective Observational Study of COVID-19 Clinical Characteristics and Acquired Immune Response Within the General Population</t>
  </si>
  <si>
    <t>ObvioHealth</t>
  </si>
  <si>
    <t>https://clinicaltrials.gov/show/NCT04348942</t>
  </si>
  <si>
    <t>Kamalia Sazali, MS</t>
  </si>
  <si>
    <t>kamalia.sazali@obviohealth.com</t>
  </si>
  <si>
    <t xml:space="preserve">
&lt;br&gt;        Inclusion Criteria:
&lt;br&gt;
&lt;br&gt;          -  Open to any adult individuals (18 years of age or older) permanently residing in the
&lt;br&gt;             United States
&lt;br&gt;
&lt;br&gt;          -  Have regular access to smartphone and internet sufficient to s</t>
  </si>
  <si>
    <t>Registry Data</t>
  </si>
  <si>
    <t>NCT04349371</t>
  </si>
  <si>
    <t>Saved From COVID-19</t>
  </si>
  <si>
    <t>Chloroquine (CQ) Prophylaxis for Health Care Workers at Risk for COVID</t>
  </si>
  <si>
    <t>https://clinicaltrials.gov/show/NCT04349371</t>
  </si>
  <si>
    <t>Anca Askanase, MD, MPH;Anca D. Askanase, MD, MPH;Anca D. Askanase, MD, MPH</t>
  </si>
  <si>
    <t>;ada20@cumc.columbia.edu;ada20@cumc.columbia.edu</t>
  </si>
  <si>
    <t>;212-305-0856;212-305-0856</t>
  </si>
  <si>
    <t>Columbia University;</t>
  </si>
  <si>
    <t xml:space="preserve">
&lt;br&gt;        Inclusion Criteria:
&lt;br&gt;
&lt;br&gt;          1. Age =18 years,
&lt;br&gt;
&lt;br&gt;          2. Employment by New York Presbyterian Hospital
&lt;br&gt;
&lt;br&gt;          3. Clear assignment to areas of the hospital that involve patient contact and possible
&lt;br&gt;        </t>
  </si>
  <si>
    <t>Drug: Chloroquine;Drug: Placebo oral tablet</t>
  </si>
  <si>
    <t>Number of symptomatic illness in at risk healthcare workers;Number of healthcare workers with symptomatic COVID infections;Number of severe illness in at risk healthcare workers</t>
  </si>
  <si>
    <t>NCT04349202</t>
  </si>
  <si>
    <t>Beaumont Health Large-scale Automated Serologic Testing for COVID-19</t>
  </si>
  <si>
    <t>BLAST COVID-19</t>
  </si>
  <si>
    <t>https://clinicaltrials.gov/show/NCT04349202</t>
  </si>
  <si>
    <t>Matthew Sims, MD, PhD;Maureen Cooney, RN, BSN;Maureen Cooney, RN, BSN</t>
  </si>
  <si>
    <t>;Maureen.Cooney@beaumont.org;Maureen.Cooney@beaumont.org</t>
  </si>
  <si>
    <t>;248-551-0099;248-551-0099</t>
  </si>
  <si>
    <t xml:space="preserve">
&lt;br&gt;        Inclusion Criteria:
&lt;br&gt;
&lt;br&gt;          -  Age = 18 years
&lt;br&gt;
&lt;br&gt;          -  Beaumont Health employees and affiliated non-employed physicians and advanced practice
&lt;br&gt;             providers
&lt;br&gt;
&lt;br&gt;        Exclusion Criteria:
&lt;br&gt;
&lt;br&gt;   </t>
  </si>
  <si>
    <t>COVID-19;Coronavirus Infection;Severe Acute Respiratory Syndrome Coronavirus 2</t>
  </si>
  <si>
    <t>Diagnostic Test: EUROIMMUN assay</t>
  </si>
  <si>
    <t>Prevalence COVID antibodies in employees of Beaumont Health</t>
  </si>
  <si>
    <t>NCT04350086</t>
  </si>
  <si>
    <t>Use of Dexmedetomidine in Light to Moderate Sedation in the Patient in the Palliative Situation of a Sars-cov-2 / COVID-19 Infection</t>
  </si>
  <si>
    <t>Prospective Study of the Use of Dexmedetomidine in Light to Moderate Sedation in the Patient in the Palliative Situation of a Sars-cov-2 / COVID-19 Infection</t>
  </si>
  <si>
    <t>PRODEX</t>
  </si>
  <si>
    <t>https://clinicaltrials.gov/show/NCT04350086</t>
  </si>
  <si>
    <t>Paul-Antoine QUESNEL, MD;Paul-Antoine QUESNEL, MD</t>
  </si>
  <si>
    <t>Paul-Antoine.QUESNEL@chu-limoges.fr;Paul-Antoine.QUESNEL@chu-limoges.fr</t>
  </si>
  <si>
    <t>+33 (0) 555 056 613;+33 (0) 555 056 613</t>
  </si>
  <si>
    <t xml:space="preserve">
&lt;br&gt;        Inclusion Criteria:
&lt;br&gt;
&lt;br&gt;          1. Major patient
&lt;br&gt;
&lt;br&gt;          2. Relating to palliative care
&lt;br&gt;
&lt;br&gt;          3. With sars-cov-2 infection
&lt;br&gt;
&lt;br&gt;          4. Requiring light to moderate sedation corresponding to a RASS score</t>
  </si>
  <si>
    <t>COVID-19 Infection;Sars-cov-2;Respiratory Failure;Palliative Situation</t>
  </si>
  <si>
    <t>Drug: Treatment with Dexmedetomidine</t>
  </si>
  <si>
    <t>Efficacy of mild to moderate palliative sedation induced by Dexmedetomidine.</t>
  </si>
  <si>
    <t>ISRCTN18348009</t>
  </si>
  <si>
    <t>Occupational health and safety among health care personnel in a COVID-19 pandemic</t>
  </si>
  <si>
    <t xml:space="preserve">Predictive value of biological, physiological and analytical biomarkers with the use of personal protection equipment in COVID-19: observational, prospective, analytical, intervention and multicenter study                                                  </t>
  </si>
  <si>
    <t>University of Valladolid</t>
  </si>
  <si>
    <t>http://isrctn.com/ISRCTN18348009</t>
  </si>
  <si>
    <t>Observational prospective cross-sectional cohort analytical intervention and multicenter study (Prevention)</t>
  </si>
  <si>
    <t xml:space="preserve">Inclusion criteria: &lt;br&gt;                1. Workers (doctors, nurses and assistants) in the COVID19 treatment unit with the biological risks training course&lt;br&gt;                2. Aged over 18 years&lt;br&gt;                3. Provide informed consent&lt;br&gt;        </t>
  </si>
  <si>
    <t xml:space="preserve">Exclusion criteria: &lt;br&gt;                1. Pregnant&lt;br&gt;                2. Psychiatric pathology&lt;br&gt;                3. Do not sign the informed consent&lt;br&gt;                4. Not to be part of the HURH and Covid-Fair staff during the month of April&lt;br&gt;     </t>
  </si>
  <si>
    <t>Complications or secondary effects derived from the use of personal protective equipment against biological risks &lt;br&gt;Not Applicable</t>
  </si>
  <si>
    <t>&lt;br&gt;                Volunteers (workers in a COVID19 treatment unit) undergo a structured and objective evaluation. Physiological variables (respiratory rate, saturation, heart rate, systolic and diastolic blood pressure and temperature) are collected, he</t>
  </si>
  <si>
    <t>&lt;br&gt;                1. Respiratory rate, assessed by clinical observation at baseline and at the end of the 4-hour workday&lt;br&gt;                2. Oxygen saturation, assessed using a Physio LifePAKÂ® 15 monitor at baseline and at the end of the 4-hour workd</t>
  </si>
  <si>
    <t>NCT04349241</t>
  </si>
  <si>
    <t>Efficacy and Safety of Favipiravir in Management of COVID-19</t>
  </si>
  <si>
    <t>FAV-001</t>
  </si>
  <si>
    <t>https://clinicaltrials.gov/show/NCT04349241</t>
  </si>
  <si>
    <t xml:space="preserve">
&lt;br&gt;        Inclusion Criteria:
&lt;br&gt;
&lt;br&gt;        Patients aged between 18 and 80 years.
&lt;br&gt;
&lt;br&gt;        Patients with confirmed COVID-19 documented by a diagnostic laboratory test (e.g.,
&lt;br&gt;        nasopharyngeal swab) at the time of illness.
&lt;br&gt;
&lt;br&gt;</t>
  </si>
  <si>
    <t>Drug: favipiravir;Drug: Standard of care therapy</t>
  </si>
  <si>
    <t>Viral clearance;Clinical improvement</t>
  </si>
  <si>
    <t>NCT04349982</t>
  </si>
  <si>
    <t>ICU Trial in Critical Ill COVID-19 Patients</t>
  </si>
  <si>
    <t>Prospective Observational ICU Trial in Critical Ill COVID-19 Patients (POINT-C) Cardiovascular Risk and the Effects on Myocardial Events in Critical Ill COVID-19 Patients</t>
  </si>
  <si>
    <t>POINT-C</t>
  </si>
  <si>
    <t>Medical University of Graz</t>
  </si>
  <si>
    <t>https://clinicaltrials.gov/show/NCT04349982</t>
  </si>
  <si>
    <t>Martin Rief, Dr.;Martin Rief, Dr.</t>
  </si>
  <si>
    <t>martin.rief@medunigraz.at;</t>
  </si>
  <si>
    <t>(+43)0316-385;</t>
  </si>
  <si>
    <t xml:space="preserve">
&lt;br&gt;        Inclusion Criteria:
&lt;br&gt;
&lt;br&gt;          -  Admission on an isolation unit - intensive care unit of the LKH Univ. Klinikum Graz
&lt;br&gt;
&lt;br&gt;          -  Detection of a SARS - CoV-2 infection by PCR (tracheal or pharyngeal secretion) or CT
&lt;br&gt;    </t>
  </si>
  <si>
    <t>Risk Factor, Cardiovascular;Covid19;Critical Illness;Course Illness</t>
  </si>
  <si>
    <t>Diagnostic Test: Biomarker (TropT, Myoglobin, CK, CK-MB, LDH, D-dimer, CRP, PCT)</t>
  </si>
  <si>
    <t>ICU CV risk and Biomarker (e.g. Troponin)</t>
  </si>
  <si>
    <t>NCT04349410</t>
  </si>
  <si>
    <t>The Fleming [FMTVDM] Directed CoVid-19 Treatment Protocol</t>
  </si>
  <si>
    <t>FMTVDM</t>
  </si>
  <si>
    <t>The Camelot Foundation</t>
  </si>
  <si>
    <t>https://clinicaltrials.gov/show/NCT04349410</t>
  </si>
  <si>
    <t xml:space="preserve">Allocation: Randomized. Intervention model: Factorial Assignment. Primary purpose: Treatment. Masking: Single (Investigator). </t>
  </si>
  <si>
    <t>Richard M Fleming, PhD, MD, JD</t>
  </si>
  <si>
    <t>FHHI-OI-Camelot;QME</t>
  </si>
  <si>
    <t xml:space="preserve">
&lt;br&gt;        Inclusion Criteria: CoVid-19 -
&lt;br&gt;
&lt;br&gt;        Exclusion Criteria: Decision by patient to not participate.
&lt;br&gt;
&lt;br&gt;        -
&lt;br&gt;      </t>
  </si>
  <si>
    <t>CoVid 19 Positive</t>
  </si>
  <si>
    <t>Drug: Hydroxychloroquine, Azithromycin;Drug: Hydroxychloroquine, Doxycycline;Drug: Hydroxychloroquine, Clindamycin;Drug: Hydroxychloroquine, Clindamycin, Primaquine - low dose.;Drug: Hydroxychloroquine, Clindamycin, Primaquine - high dose.;Drug: Remdesivi</t>
  </si>
  <si>
    <t>Improvement in FMTVDM Measurement with nuclear imaging.</t>
  </si>
  <si>
    <t>NCT04349618</t>
  </si>
  <si>
    <t>Ultraprotective Ventilation Without Extracorporeal Circulation During COVID 19 Pneumonia</t>
  </si>
  <si>
    <t>Open Label Randomized Controlled Trial of Ultraprotective Ventilation Without Extracorporeal Circulation in Patients With COVID 19 Pneumonia and Moderate to Severe ARDS</t>
  </si>
  <si>
    <t>VT4COVID</t>
  </si>
  <si>
    <t>https://clinicaltrials.gov/show/NCT04349618</t>
  </si>
  <si>
    <t>Jean-Christophe RICHARD, Pr</t>
  </si>
  <si>
    <t>j-christophe.richard@chu-lyon.fr</t>
  </si>
  <si>
    <t>04 26 10 92 72</t>
  </si>
  <si>
    <t xml:space="preserve">
&lt;br&gt;        Inclusion Criteria:
&lt;br&gt;
&lt;br&gt;          -  Adults aged 18 years or older
&lt;br&gt;
&lt;br&gt;          -  ARDS according to the Berlin definition
&lt;br&gt;
&lt;br&gt;          -  COVID-19 pneumonia confirmed by RT-PCR
&lt;br&gt;
&lt;br&gt;          -  Acute respiratory failure</t>
  </si>
  <si>
    <t>Acute Respiratory Distress Syndrome;COVID19;Sars-CoV2;Pneumonia</t>
  </si>
  <si>
    <t>Other: PROTECTIVE VENTILATION;Other: ULTRAPROTECTIVE VENTILATION</t>
  </si>
  <si>
    <t>A composite score based on all-cause mortality and the number of ventilator free-days (VFD)</t>
  </si>
  <si>
    <t>ISRCTN10077335</t>
  </si>
  <si>
    <t>Comparison of lung water in COVID-19 patients and other patients with acute respiratory failure</t>
  </si>
  <si>
    <t xml:space="preserve">EVALUATION: Extravascular lung water index in patients with COVID-19: A prospective comparison to a recent cohort with non-COVID-19 ARDS                                                                                                                       </t>
  </si>
  <si>
    <t>Klinikum der UniversitÃ¤t MÃ¼nchen</t>
  </si>
  <si>
    <t>http://isrctn.com/ISRCTN10077335</t>
  </si>
  <si>
    <t>Observational single-centre cohort study; comparison to a recent cohort of non-COVID-19 patients with ARDS (see ISRCTN32938630) (Diagnostic)</t>
  </si>
  <si>
    <t>Inclusion criteria: &lt;br&gt;                1. Aged 18 or older&lt;br&gt;                2. Critically ill&lt;br&gt;                3. COVID-19 and acute respiratory distress syndrome (ARDS) according to Berlin-Definition&lt;br&gt;                4. No contra-indication to PiC</t>
  </si>
  <si>
    <t>Exclusion criteria: 1. Pregnant</t>
  </si>
  <si>
    <t>COVID-19 (SARS-CoV-2 infection) and acute respiratory distress syndrome (ARDS) &lt;br&gt;Infections and Infestations</t>
  </si>
  <si>
    <t>According to the standard of the ICU for COVID-19 and non-COVID-19 patients, routine data of patients with COVID-19 and ARDS including PiCCO-monitoring will be documented from the day of intubation until extubation. All measurements were repeated at least</t>
  </si>
  <si>
    <t>Extravascular lung water index EVLWI measured using TPTD (PiCCO; Pulsion Medical Systems; Feldkirechen Germany) daily from intubation until extubation</t>
  </si>
  <si>
    <t>NCT04350073</t>
  </si>
  <si>
    <t>Longitudinal Energy Expenditure and Metabolic Effects in Patients With COVID-19 (LEEP-COVID)</t>
  </si>
  <si>
    <t>https://clinicaltrials.gov/show/NCT04350073</t>
  </si>
  <si>
    <t>Paul E Wischmeyer, MD, EDIC, FASPEN, FCCM;Paul E Wischmeyer, MD, EDIC, FASPEN, FCCM;Paul Wischmeyer, MD, EDIC, FASPEN, FCCM</t>
  </si>
  <si>
    <t>;paul.wischmeyer@duke.edu;paul.wischmeyer@duke.edu</t>
  </si>
  <si>
    <t>;919-681-6437;919-681-6437</t>
  </si>
  <si>
    <t xml:space="preserve">
&lt;br&gt;        Inclusion Criteria:
&lt;br&gt;
&lt;br&gt;          -  Critically ill COVID-19 patients greater or equal to 18 years of age patients
&lt;br&gt;             requiring mechanical ventilation for &gt; 48 hours who are admitted to Duke
&lt;br&gt;             Surgical/Trauma</t>
  </si>
  <si>
    <t>Device: Q-NRG Metobolic Cart Device;Device: MuscleSound Ultrasound;Device: Multifrequency Bioimpedance Spectroscopy</t>
  </si>
  <si>
    <t>Metabolic and Nutritional Needs of COVID-19 Patients: Measured by Changes of Resting Energy expenditure(REE) over time, as measured by the indirect calorimetry Q-NRG device;Metabolic and Nutritional Needs of COVID-19 Patients:Changes of the Respiratory Ex</t>
  </si>
  <si>
    <t>NCT04350099</t>
  </si>
  <si>
    <t>Emotional Burden of Healthcare Professionals and Covid Infection 19</t>
  </si>
  <si>
    <t>Emotional Burden of Healthcare Professionals and the Epidemic Related to Covid Infection 19 -</t>
  </si>
  <si>
    <t>Emocovid</t>
  </si>
  <si>
    <t>https://clinicaltrials.gov/show/NCT04350099</t>
  </si>
  <si>
    <t>Anne-Laure FAUCHAIS, MD</t>
  </si>
  <si>
    <t>alfauchais@orange.fr</t>
  </si>
  <si>
    <t xml:space="preserve">
&lt;br&gt;        Inclusion Criteria:
&lt;br&gt;
&lt;br&gt;          -  Health professional working in a COVID unit
&lt;br&gt;
&lt;br&gt;          -  For the qualitative study: 24 participant selected at random to be interviewed
&lt;br&gt;
&lt;br&gt;        Exclusion Criteria:
&lt;br&gt;
&lt;br&gt;         </t>
  </si>
  <si>
    <t>Emotionnal Distress; COVID-19</t>
  </si>
  <si>
    <t>Other: quetionnary</t>
  </si>
  <si>
    <t>anxiety;anxiety;anxiety;anxiety</t>
  </si>
  <si>
    <t>NCT04350320</t>
  </si>
  <si>
    <t>Randomized Open-blind Controlled Trial to Study the Benefit of Colchicine in Patients With COVID-19</t>
  </si>
  <si>
    <t>Phase III, Prospective, Randomized, Controlled, Open-label and Pragmatic Trial, Comparing the Administration of Colchicine Plus Standard Treatment vs. Standard Therapy, in Hospitalized Patients With COVID-19, Within the First 48 Hours, and no Severity Cri</t>
  </si>
  <si>
    <t>COL-COVID</t>
  </si>
  <si>
    <t>https://clinicaltrials.gov/show/NCT04350320</t>
  </si>
  <si>
    <t>Domingo A Pascual Figal, MD;Domingo A Pascual Figal, MD</t>
  </si>
  <si>
    <t>;dpascual@um.es</t>
  </si>
  <si>
    <t>;968369500</t>
  </si>
  <si>
    <t>HCUVA;</t>
  </si>
  <si>
    <t xml:space="preserve">
&lt;br&gt;        Inclusion Criteria:
&lt;br&gt;
&lt;br&gt;          1. SARS-CoV-2 infection confirmed by PCR.
&lt;br&gt;
&lt;br&gt;          2. Admitted in the hospital in the previous 48 hours, with clinical status 3, 4 or 5 of
&lt;br&gt;             WHO classification.
&lt;br&gt;
&lt;br&gt;        </t>
  </si>
  <si>
    <t>Drug: Colchicine Tablets;Drug: Standard therapy for COVID-19 according to the stablished hospital protocols.</t>
  </si>
  <si>
    <t>Changes in the patients' clinical status through the 7 points ordinal scale WHO;Changes in IL-6 concentrations</t>
  </si>
  <si>
    <t>NCT04350736</t>
  </si>
  <si>
    <t>First in Human Study SAD and MAD Study of Inhaled TD-0903, a Potential Treatment for ALI Associated With COVID-19</t>
  </si>
  <si>
    <t>Ph1, Dbl-blind, Rndmzd, Plcbo-controlled, Sponsor-open, Sgl Asc Dose(SAD) and Mltpl Asc Dose(MAD) Stdy in Healthy Subjs to Eval the Safety, Tolerability, and PK of Inhaled TD-0903, a Potential Trtmnt for Acute Lung Injury Assoc w COVID-19</t>
  </si>
  <si>
    <t>Theravance Biopharma</t>
  </si>
  <si>
    <t>https://clinicaltrials.gov/show/NCT04350736</t>
  </si>
  <si>
    <t xml:space="preserve">Allocation: Randomized. Intervention model: Sequential Assignment. Primary purpose: Treatment. Masking: Triple (Participant, Care Provider, Investigator). </t>
  </si>
  <si>
    <t>Medical Monitor;Theravance Biopharma Call Center;Theravance Biopharma Call Center</t>
  </si>
  <si>
    <t>;medinfo@theravance.com;medinfo@theravance.com</t>
  </si>
  <si>
    <t>;1-855-633-8479;1-855-633-8479</t>
  </si>
  <si>
    <t>Theravance Biopharma;</t>
  </si>
  <si>
    <t xml:space="preserve">
&lt;br&gt;        Inclusion Criteria:
&lt;br&gt;
&lt;br&gt;          -  Body mass index (BMI) = 18.0 and = 32.0 kg/m2 at Screening and weighs at least 50 kg.
&lt;br&gt;
&lt;br&gt;          -  Medically healthy with no clinically significant medical history, physical
&lt;br&gt;             </t>
  </si>
  <si>
    <t>Acute Lung Injury (ALI) Associated With COVID-19;Inflammatory Lung Conditions Associated With COVID-19</t>
  </si>
  <si>
    <t>Drug: TD-0903;Drug: Placebo</t>
  </si>
  <si>
    <t>Safety and Tolerability of SAD of TD-0903: Adverse Events;Safety and Tolerability of MAD of TD-0903: Adverse Events</t>
  </si>
  <si>
    <t>NCT04349631</t>
  </si>
  <si>
    <t>A Clinical Trial to Determine the Safety and Efficacy of Hope Biosciences Autologous Mesenchymal Stem Cell Therapy (HB-adMSCs) to Provide Protection Against COVID-19</t>
  </si>
  <si>
    <t>A Phase II, Open Label, Single-Center, Clinical Trial to Assess Efficacy of HB-adMSCs to Provide Immune Support Against Coronavirus Disease</t>
  </si>
  <si>
    <t>https://clinicaltrials.gov/show/NCT04349631</t>
  </si>
  <si>
    <t xml:space="preserve">
&lt;br&gt;        Inclusion Criteria:
&lt;br&gt;
&lt;br&gt;        Subjects must meet the criteria for 1,2, OR 3, AND 4-7 to be eligible.
&lt;br&gt;
&lt;br&gt;          1. Men, and women over 65 years of age inclusively (according to CDC provisions) OR
&lt;br&gt;
&lt;br&gt;          2. Participa</t>
  </si>
  <si>
    <t>Drug: HB-adMSCs</t>
  </si>
  <si>
    <t>Incidence of hospitalization for COVID-19;Incidence of symptoms for COVID-19</t>
  </si>
  <si>
    <t>NCT04350281</t>
  </si>
  <si>
    <t>Double Therapy With IFN-beta 1b and Hydroxychloroquine</t>
  </si>
  <si>
    <t>An Open-label Randomized Controlled Trial on Interferon ÃŸ-1b and Hydroxychloroquine Combination Versus Hydroxychloroquine Alone, as Treatment for COVID-19 Infection</t>
  </si>
  <si>
    <t>https://clinicaltrials.gov/show/NCT04350281</t>
  </si>
  <si>
    <t>Ivan FN Hung, MD FRCP;Ivan FN Hung, MD FRCP;Ivan FN Hung, MD FRCP</t>
  </si>
  <si>
    <t>;ivanhung@hku.hk;ivanhung@hku.hk</t>
  </si>
  <si>
    <t>;22554049;22554049</t>
  </si>
  <si>
    <t>The University of Hong Kong;</t>
  </si>
  <si>
    <t xml:space="preserve">
&lt;br&gt;        Inclusion Criteria:
&lt;br&gt;
&lt;br&gt;          1. Recruited subjects include all adult patients =18 years hospitalized for virologic
&lt;br&gt;             confirmed SARS-CoV-2 infection.
&lt;br&gt;
&lt;br&gt;          2. All subjects give written informed consent. Fo</t>
  </si>
  <si>
    <t>Drug: Interferon Beta-1B;Drug: Hydroxychloroquine</t>
  </si>
  <si>
    <t>Time to negative NPS viral load</t>
  </si>
  <si>
    <t>NCT04350450</t>
  </si>
  <si>
    <t>Hydroxychloroquine Treatment of Healthcare Workers With COVID19 Illness at Montefiore</t>
  </si>
  <si>
    <t>Hydroxychloroquine Treatment of Healthcare Workers With COVID19 Illness at Montefiore: a Review of Process Feasibility, Safety, and Clinical Outcomes</t>
  </si>
  <si>
    <t>Montefiore Medical Center</t>
  </si>
  <si>
    <t>https://clinicaltrials.gov/show/NCT04350450</t>
  </si>
  <si>
    <t>Priya Nori, MD;Priya Nori, MD;Priya Nori, MD</t>
  </si>
  <si>
    <t>;pnori@montefiore.org;pnori@montefiore.org</t>
  </si>
  <si>
    <t>;(718) 920-4622;718-920-4622</t>
  </si>
  <si>
    <t>Montefiore Medical Center;</t>
  </si>
  <si>
    <t xml:space="preserve">
&lt;br&gt;        Inclusion Criteria:
&lt;br&gt;
&lt;br&gt;          -  Symptomatic with COVID illness (either RT-PCR test confirmed or highly suspect
&lt;br&gt;             clinical symptoms)
&lt;br&gt;
&lt;br&gt;          -  Call into office within the first 7 days of illness
&lt;br&gt;
&lt;br&gt;  </t>
  </si>
  <si>
    <t>COVID;Coronavirus;COVID-19</t>
  </si>
  <si>
    <t>Time to resolution of symptoms</t>
  </si>
  <si>
    <t>NCT04350476</t>
  </si>
  <si>
    <t>COVID-19 Remote Monitoring</t>
  </si>
  <si>
    <t>Remote Monitoring in Patients With Coronavirus Disease (COVID-19)</t>
  </si>
  <si>
    <t>Vivek Reddy</t>
  </si>
  <si>
    <t>https://clinicaltrials.gov/show/NCT04350476</t>
  </si>
  <si>
    <t>Vivek Y Reddy, MD;Martin Goldman, MD;Sam Cammack;Betsy Ellsworth, ANP</t>
  </si>
  <si>
    <t>;;sam.cammack@mountsinai.org;betsy.ellsworth@mountsinai.org</t>
  </si>
  <si>
    <t>;;212-824-8931;212-824-8902</t>
  </si>
  <si>
    <t>Icahn School of Medicine at Mount Sinai;Icahn School of Medicine at Mount Sinai;</t>
  </si>
  <si>
    <t xml:space="preserve">
&lt;br&gt;        Inclusion Criteria:
&lt;br&gt;
&lt;br&gt;          -  Patients diagnosed with coronavirus and determined to be eligible for home monitoring
&lt;br&gt;             and self-care, and either
&lt;br&gt;
&lt;br&gt;               1. Not admitted to the hospital, and permitted </t>
  </si>
  <si>
    <t>COVID-19;Cardiac Arrhythmias</t>
  </si>
  <si>
    <t>Diagnostic Test: VitalConnect Vital Sign Patch</t>
  </si>
  <si>
    <t>Number of different arrhythmias;Temperature;Oxygen Saturation</t>
  </si>
  <si>
    <t>NCT04351191</t>
  </si>
  <si>
    <t>PRophylaxis of Exposed COVID-19 Individuals With Mild Symptoms Using choloroquinE Compounds</t>
  </si>
  <si>
    <t>Use and Dosage of Hydroxychloroquine and Chloroquine to Convert Symptomatic RT-PCR Positive Severe Acute Respiratory Syndrome Coronavirus 2 (SARS-CoV-2) Coronavirus Infectious Disease 2019 (COVID-19) Patients to RT- PCR-Negative as a Means to Reduce Hospi</t>
  </si>
  <si>
    <t>PRECISE</t>
  </si>
  <si>
    <t>https://clinicaltrials.gov/show/NCT04351191</t>
  </si>
  <si>
    <t xml:space="preserve">
&lt;br&gt;        Inclusion Criteria:
&lt;br&gt;
&lt;br&gt;          1. Symptomatic patients: defined as fever (temperature greater than 100 degree F), cough,
&lt;br&gt;             or shortness of breath (respiratory rate &gt;22 per minute).
&lt;br&gt;
&lt;br&gt;          2. Nasopharyngeal R</t>
  </si>
  <si>
    <t>Sars-CoV2;Symptomatic Condition;Covid-19</t>
  </si>
  <si>
    <t>NCT04351399</t>
  </si>
  <si>
    <t>Psychological Impact of Quarantine in Rheumatoid Arthritis Patient During COVID-19 Outbreak</t>
  </si>
  <si>
    <t>PRPsyCOVID</t>
  </si>
  <si>
    <t>https://clinicaltrials.gov/show/NCT04351399</t>
  </si>
  <si>
    <t>RenÃ©-Marc FLIPO, MD,PhD;RenÃ©-Marc FLIPO, MD,PhD</t>
  </si>
  <si>
    <t>;rene-marc.flipo@chru-lille.fr</t>
  </si>
  <si>
    <t>;0320445962</t>
  </si>
  <si>
    <t xml:space="preserve">
&lt;br&gt;        Inclusion Criteria:
&lt;br&gt;
&lt;br&gt;          -  Rheumatoid arthritis Quarantine
&lt;br&gt;
&lt;br&gt;        Exclusion Criteria:
&lt;br&gt;
&lt;br&gt;          -  Non adult patient RA patient without quarantine
&lt;br&gt;      </t>
  </si>
  <si>
    <t>Covid-19;Rheumatic Diseases;Rheumatoid Arthritis;Chronic Pain</t>
  </si>
  <si>
    <t>Frequency of RA patients with emotional impact (feeling of isolation)</t>
  </si>
  <si>
    <t>NCT04351295</t>
  </si>
  <si>
    <t>Efficacy of Faviprevir in COVID-19 Treatment</t>
  </si>
  <si>
    <t>Clinical Study Evaluating the Efficacy of Faviprevir in COVID-19 Treatment</t>
  </si>
  <si>
    <t>https://clinicaltrials.gov/show/NCT04351295</t>
  </si>
  <si>
    <t>sherief Abd-Elsalam, Ass. Prof.;Sherief Abd-Elsalam, ass. prof.</t>
  </si>
  <si>
    <t>;00201147773440</t>
  </si>
  <si>
    <t>Tanta University - Faculty of Medicine;</t>
  </si>
  <si>
    <t xml:space="preserve">
&lt;br&gt;        Inclusion Criteria:
&lt;br&gt;
&lt;br&gt;          -  Patients with covid 19
&lt;br&gt;
&lt;br&gt;        Exclusion Criteria:
&lt;br&gt;
&lt;br&gt;          -  Allergy or contraindications to faviprevir
&lt;br&gt;      </t>
  </si>
  <si>
    <t>Drug: Favipiravir;Drug: Placebos</t>
  </si>
  <si>
    <t>Number of patients with viral cure</t>
  </si>
  <si>
    <t>NCT04351529</t>
  </si>
  <si>
    <t>Austrian COVID-19 Registry</t>
  </si>
  <si>
    <t>Austrian COVID-19 Registry (AGMT_COVID-19)</t>
  </si>
  <si>
    <t>Arbeitsgemeinschaft medikamentoese Tumortherapie</t>
  </si>
  <si>
    <t>https://clinicaltrials.gov/show/NCT04351529</t>
  </si>
  <si>
    <t>Richard Greil, MD;Daniela Wolkersdorfer, Dr.;Richard Greil, MD</t>
  </si>
  <si>
    <t>;d.wolkersdorfer@agmt.at;</t>
  </si>
  <si>
    <t>;+43 662 6404411;</t>
  </si>
  <si>
    <t>IIIrd Medical Department, Private Medical University Hospital Salzburg;</t>
  </si>
  <si>
    <t xml:space="preserve">
&lt;br&gt;        Inclusion Criteria:
&lt;br&gt;
&lt;br&gt;          -  Age &gt;=18 years
&lt;br&gt;
&lt;br&gt;          -  Positive test for SARS-CoV-2
&lt;br&gt;
&lt;br&gt;        Exclusion Criteria:
&lt;br&gt;
&lt;br&gt;          -  Due to the non-interventional design of the registry there are no specific </t>
  </si>
  <si>
    <t>Infectious Disease</t>
  </si>
  <si>
    <t>To assess the clinical and treatment patterns of patients with COVID-19.</t>
  </si>
  <si>
    <t>ISRCTN40092247</t>
  </si>
  <si>
    <t>UKOSS: Pandemic COVID-19 in pregnancy</t>
  </si>
  <si>
    <t xml:space="preserve">Maternal and perinatal outcomes of pandemic COVID-19 in pregnancy                                                                                                                                                                                              </t>
  </si>
  <si>
    <t>http://isrctn.com/ISRCTN40092247</t>
  </si>
  <si>
    <t>Observational cohort study (Other)</t>
  </si>
  <si>
    <t xml:space="preserve">Inclusion criteria: &lt;br&gt;                1. Any pregnant woman hospitalised who has tested positive for COVID-19 will be included.&lt;br&gt;                2. Aged 16-45 years.&lt;br&gt;            </t>
  </si>
  <si>
    <t>Exclusion criteria: 1. Any woman not meeting the criteria.</t>
  </si>
  <si>
    <t>COVID-19 (SARS-CoV-2 infection) in pregnant women &lt;br&gt;Pregnancy and Childbirth</t>
  </si>
  <si>
    <t>&lt;br&gt;                Research design:&lt;br&gt;                This cohort study will use the UK Obstetric Surveillance System (UKOSS) to identify women hospitalized with pandemic novel coronavirus infection in pregnancy throughout a 6-month period. Participants</t>
  </si>
  <si>
    <t>Incidence of pandemic COVID-19 in pregnancy assessed as proportion of pregnant women hospitalised with confirmed COVID-19 disease per 100,000 maternities during the study period</t>
  </si>
  <si>
    <t>NCT04351620</t>
  </si>
  <si>
    <t>High-dose Hydroxychloroquine for the Treatment of Ambulatory Patients With Mild COVID-19</t>
  </si>
  <si>
    <t>https://clinicaltrials.gov/show/NCT04351620</t>
  </si>
  <si>
    <t>Reem Jan;Reem Jan, MBBS BSc;Reem Jan</t>
  </si>
  <si>
    <t>;rjan@medicine.bsd.uchicago.edu;rjan@medicine.bsd.uchicago.edu</t>
  </si>
  <si>
    <t>;734-972-7953;734-972-7953</t>
  </si>
  <si>
    <t>University of Chicago;</t>
  </si>
  <si>
    <t xml:space="preserve">
&lt;br&gt;        Inclusion Criteria:
&lt;br&gt;
&lt;br&gt;          -  Being tested positive for SARS-Cov-2 in outpatient setting in drive-thru, ED, or
&lt;br&gt;             ambulatory clinics at the University of Chicago within 72 hours of enrollment.
&lt;br&gt;
&lt;br&gt;          -  A</t>
  </si>
  <si>
    <t>Tolerability of high dose HCQ as measured by HCQ dose modification;Tolerability of high dose HCQ as measured by discontinuation of HCQ;Tolerability of High Dose HCQ as measured by Adverse Events</t>
  </si>
  <si>
    <t>NCT04351711</t>
  </si>
  <si>
    <t>Immunological Profiling of Patients With COVID-19 in Respiratory Distress</t>
  </si>
  <si>
    <t>ACTICOV-2</t>
  </si>
  <si>
    <t>https://clinicaltrials.gov/show/NCT04351711</t>
  </si>
  <si>
    <t>Pierre Corbeau;Pierre Corbeau;Anissa Megzari</t>
  </si>
  <si>
    <t>;pierre.corbeau@chu-nimes.fr;drc@chu-nimes.fr</t>
  </si>
  <si>
    <t>;06.07.23.16.35;04.66.68.42.36</t>
  </si>
  <si>
    <t>CHU Nimes;</t>
  </si>
  <si>
    <t xml:space="preserve">
&lt;br&gt;        Inclusion Criteria:
&lt;br&gt;
&lt;br&gt;          -  The patient must be a member or beneficiary of a health insurance plan
&lt;br&gt;
&lt;br&gt;          -  Patient hospitalized in respiratory resuscitation or in the service of Infectious and
&lt;br&gt;             Trop</t>
  </si>
  <si>
    <t>SARS-CoV-2;Covid-19</t>
  </si>
  <si>
    <t>Other: Immunological profiling</t>
  </si>
  <si>
    <t>Membrane expression of Human Leukocyte Antigen -DR isotype compared to normal values (based on 150 healthy volunteers previously sampled);Membrane expression of cluster of differentiation 38 compared to normal values (based on 150 healthy volunteers previ</t>
  </si>
  <si>
    <t>NCT04350671</t>
  </si>
  <si>
    <t>Interferon Beta 1a in COVID-19: A Randomized, Double-Blind, Placebo-Controlled, Clinical Trial</t>
  </si>
  <si>
    <t>An Investigation Into Beneficial Effects of Interferon Beta 1a, Compared to The Base Therapeutic Regiment in Moderate to Severe COVID-19: A Randomized, Double-Blind, Placebo-Controlled, Clinical Trial</t>
  </si>
  <si>
    <t>IB1aIC</t>
  </si>
  <si>
    <t>https://clinicaltrials.gov/show/NCT04350671</t>
  </si>
  <si>
    <t xml:space="preserve">
&lt;br&gt;        Inclusion Criteria:
&lt;br&gt;
&lt;br&gt;          -  Age = 50
&lt;br&gt;
&lt;br&gt;          -  COVID-19 Confirmed Cases (Either RT-PCR or CT Scan Confirmed).
&lt;br&gt;
&lt;br&gt;          -  Tympanic Temperature of =37.5 AND at least one of the following: Cough, Sputum
&lt;br&gt; </t>
  </si>
  <si>
    <t>Drug: Interferon Beta-1A;Drug: Lopinavir / Ritonavir;Drug: Single Dose of Hydroxychloroquine</t>
  </si>
  <si>
    <t>NCT04350684</t>
  </si>
  <si>
    <t>Umifenovir in COVID-19: A Randomized, Double-Blind, Placebo-Controlled, Clinical Trial</t>
  </si>
  <si>
    <t>Efficacy and Safety of Umifenovir as an Adjuvant Therapy Compared to the Control Therapeutic Regiment of Interferon Beta 1a, Lopinavir / Ritonavir and a Single Dose of Hydroxychloroquine in Moderate to Severe COVID-19: A Randomized, Double-Blind, Placebo-</t>
  </si>
  <si>
    <t>UAIIC</t>
  </si>
  <si>
    <t>https://clinicaltrials.gov/show/NCT04350684</t>
  </si>
  <si>
    <t>Shervin Shokouhi, MD;Ilad Alavi Darazam, MD;Minoosh Shabani, MD;Mohammadreza Haji Esmaelie, MD;Latif Gachkar, MD;Mahdi Amirdosara, MD;Masoud Mardani, MD;Seyed Sina Naghibi Irvani, MD, MPH, MBA</t>
  </si>
  <si>
    <t>;;;;;;;</t>
  </si>
  <si>
    <t>Shahid Beheshti University of Medical Sciences;Shahid Beheshti University of Medical Sciences;Shahid Beheshti University of Medical Sciences;Shahid Beheshti University of Medical Sciences;Shahid Beheshti University of Medical Sciences;Shahid Beheshti Univ</t>
  </si>
  <si>
    <t xml:space="preserve">
&lt;br&gt;        Inclusion Criteria:
&lt;br&gt;
&lt;br&gt;          -  Age = 18
&lt;br&gt;
&lt;br&gt;          -  COVID-19 Confirmed Cases (Either RT-PCR or CT Scan Confirmed).
&lt;br&gt;
&lt;br&gt;          -  Tympanic Temperature of =37.5 AND at least one of the following: Cough, Sputum
&lt;br&gt; </t>
  </si>
  <si>
    <t>Drug: Umifenovir;Drug: Interferon-ÃŸ 1a;Drug: Lopinavir / Ritonavir;Drug: Single Dose of Hydroxychloroquine;Drug: Standards of Care</t>
  </si>
  <si>
    <t>ACTRN12620000486921</t>
  </si>
  <si>
    <t xml:space="preserve">AUSTRALIAN CARDIOVASCULAR COVID-19 REGISTRY (AUS-COVID) 
</t>
  </si>
  <si>
    <t xml:space="preserve">AUSTRALIAN CARDIOVASCULAR COVID-19 REGISTRY (AUS-COVID) 
                                                                                                                                                                                                     </t>
  </si>
  <si>
    <t>Royal North Shore Hospital</t>
  </si>
  <si>
    <t>https://anzctr.org.au/ACTRN12620000486921.aspx</t>
  </si>
  <si>
    <t>Purpose: Natural history;Duration: Cross-sectional;Selection: Defined population;Timing: Both;</t>
  </si>
  <si>
    <t>Inclusion criteria: Patients admitted to hospital with laboratory confirmed acute SARS-CoV-2 infection</t>
  </si>
  <si>
    <t>Exclusion criteria: Age &lt; 18 years
&lt;br&gt;
&lt;br&gt;Suspected acute SARS-CoV-2 infection but not laboratory confirmed
&lt;br&gt;
&lt;br&gt;Transferred from another hospital
&lt;br&gt;
&lt;br&gt;Presented to the emergency department but not admitted to hospital
&lt;br&gt;
&lt;br&gt;Presented to an o</t>
  </si>
  <si>
    <t>COVID-19;SARS-CoV-2 Infection; &lt;br&gt;COVID-19 &lt;br&gt;SARS-CoV-2 Infection;Infection - Other infectious diseases;Respiratory - Other respiratory disorders / diseases</t>
  </si>
  <si>
    <t>Patients who are hospitalised with acute SARS-CoV-2 infection. Patients will only be observed until discharge from hospital or termination of the study (whichever comes first). Data will be collected from hospital medical records. There will not be any fo</t>
  </si>
  <si>
    <t>Incidence of in-hospital cardiac complications. This data will be collected from hospital medical records.[Discharge from hospital]</t>
  </si>
  <si>
    <t>ACTRN12620000473965</t>
  </si>
  <si>
    <t>Reducing acute severe respiratory events in health care workers during the Covid-19 pandemic with OM85</t>
  </si>
  <si>
    <t xml:space="preserve">Reducing acute severe respiratory events in health care workers during the Covid-19 pandemic with OM85                                                                                                                                                         </t>
  </si>
  <si>
    <t>The University of Queensland</t>
  </si>
  <si>
    <t>https://anzctr.org.au/ACTRN12620000473965.aspx</t>
  </si>
  <si>
    <t>Inclusion criteria: health care workers in the front line of assessing and caring for patients with suspected or proved Covid-19 infection</t>
  </si>
  <si>
    <t>Exclusion criteria: health care workers with previous Covid-19 infection necessitating workforce removal.</t>
  </si>
  <si>
    <t>Severe lower respiratory illness;Covid-19; &lt;br&gt;Severe lower respiratory illness &lt;br&gt;Covid-19;Respiratory - Other respiratory disorders / diseases;Infection - Other infectious diseases</t>
  </si>
  <si>
    <t>Study design: parallel group, wait list design, with treatment delayed by 3 months.&lt;br&gt;Open label OM85 one capsule (7.0mg) daily for 3 months with 3 months follow-up off treatment. &lt;br&gt;Adherence assessed by participant diary and blister pack return.</t>
  </si>
  <si>
    <t>Proportion of health care workers (HCW) contracting an lower respiratory illness necessitating workforce removal, assessed from workforce information including rosters and medical records.[Assessed at the end of month 3, prior to the wait-list control (WL</t>
  </si>
  <si>
    <t>ACTRN12620000474954</t>
  </si>
  <si>
    <t>Airway Pressure Release Ventilation for mechanically ventilated patients with COVID-19 in Western Australian Intensive Care Units: an observational study</t>
  </si>
  <si>
    <t xml:space="preserve">West Australian Airway Pressure Release Ventilation Study in COVID-19: evaluation of ventilation free survival days                                                                                                                                            </t>
  </si>
  <si>
    <t>Sir Charles Gairdner Hospital</t>
  </si>
  <si>
    <t>https://anzctr.org.au/ACTRN12620000474954.aspx</t>
  </si>
  <si>
    <t>Inclusion criteria: Mechanically ventilated
&lt;br&gt;COVID-19 positive
&lt;br&gt;Admitted to Intensive Care Unit in participating Western Australian ICU</t>
  </si>
  <si>
    <t>COVID-19 (SARS-CoV2); &lt;br&gt;COVID-19 (SARS-CoV2);Infection - Other infectious diseases;Respiratory - Other respiratory disorders / diseases</t>
  </si>
  <si>
    <t>Airway pressure release ventilation has traditionally been used as a rescue  mode of mechanical ventilation for patients with ARDS (acute respiratory distress syndrome), however it  may also be beneficial early on in ARDS. It helps with recruitment (openi</t>
  </si>
  <si>
    <t>Ventilation free survival days  as assessed by reviewing medical records[At 90 days after initiation of mechanical ventilation]</t>
  </si>
  <si>
    <t>NCT04351633</t>
  </si>
  <si>
    <t>Psychological Impact of Quarantine in Osteoporosis Patient During COVID-19 Outbreak</t>
  </si>
  <si>
    <t>OslPsyCOVID</t>
  </si>
  <si>
    <t>https://clinicaltrials.gov/show/NCT04351633</t>
  </si>
  <si>
    <t>Bernard Cortet, MD,PhD;Bernard Cortet, MD,PhD</t>
  </si>
  <si>
    <t>;OsPsyCovid@gmail.com</t>
  </si>
  <si>
    <t>;0320446926</t>
  </si>
  <si>
    <t xml:space="preserve">
&lt;br&gt;        Inclusion Criteria:
&lt;br&gt;
&lt;br&gt;          -  Patient with osteoporosis
&lt;br&gt;
&lt;br&gt;          -  Patient in confinement
&lt;br&gt;
&lt;br&gt;          -  Patient with sufficient understanding of the French language
&lt;br&gt;
&lt;br&gt;        Exclusion Criteria:
&lt;br&gt;
&lt;br&gt;</t>
  </si>
  <si>
    <t>Sars-CoV2;Osteoporosis</t>
  </si>
  <si>
    <t>percentage of patient with feeling of disabilities</t>
  </si>
  <si>
    <t>NCT04351724</t>
  </si>
  <si>
    <t>Austrian CoronaVirus Adaptive Clinical Trial</t>
  </si>
  <si>
    <t>A Multicenter, Randomized, Active Controlled, Open Label, Platform Trial on the Efficacy and Safety of Experimental Therapeutics for Patients With COVID-19 (Caused by Infection With Severe Acute Respiratory Syndrome Coronavirus-2)</t>
  </si>
  <si>
    <t>ACOVACT</t>
  </si>
  <si>
    <t>https://clinicaltrials.gov/show/NCT04351724</t>
  </si>
  <si>
    <t>Bernd Jilma, MD;Bernd Jilma, MD</t>
  </si>
  <si>
    <t>;klin-pharmakologie@meduniwien.ac.at</t>
  </si>
  <si>
    <t>;+4314040029810</t>
  </si>
  <si>
    <t xml:space="preserve">
&lt;br&gt;        Inclusion Criteria:
&lt;br&gt;
&lt;br&gt;          -  Laboratory confirmed infection with SARS-CoV-2 =72 hours before randomization
&lt;br&gt;
&lt;br&gt;          -  Hospitalisation due to SARS-CoV-2 infection (for anti-viral treatment arms)
&lt;br&gt;
&lt;br&gt;          -  Fo</t>
  </si>
  <si>
    <t>Drug: Chloroquine or Hydroxychloroquine;Drug: Lopinavir/Ritonavir;Other: Best standard of care;Drug: Rivaroxaban;Drug: Thromboprophylaxis;Drug: Candesartan;Drug: non-RAS blocking antihypertensives;Drug: Clazakizumab;Drug: placebo for clazakizumab</t>
  </si>
  <si>
    <t>sustained improvement (&gt;48h) of one point on the WHO Scale</t>
  </si>
  <si>
    <t>NCT04350931</t>
  </si>
  <si>
    <t>Application of BCG Vaccine for Immune-prophylaxis Among Egyptian Healthcare Workers During the Pandemic of COVID-19</t>
  </si>
  <si>
    <t>https://clinicaltrials.gov/show/NCT04350931</t>
  </si>
  <si>
    <t xml:space="preserve">
&lt;br&gt;        Inclusion Criteria:
&lt;br&gt;
&lt;br&gt;          -  Healthy healthcare workers defined as nurses and physicians working at emergency
&lt;br&gt;             rooms, ICUs, and wards of isolation hospitals
&lt;br&gt;
&lt;br&gt;        Exclusion Criteria:
&lt;br&gt;
&lt;br&gt;          </t>
  </si>
  <si>
    <t>Biological: intradermal injection of BCG Vaccine;Other: placebo</t>
  </si>
  <si>
    <t>incidence of confirmed COVID-19;Effectiveness of BCG vaccine</t>
  </si>
  <si>
    <t>NCT04351139</t>
  </si>
  <si>
    <t>Impact of the COVID-19 Pandemic in Gynecological Oncology</t>
  </si>
  <si>
    <t>Impact of the COVID-19 Pandemic on Changes in Therapeutic Strategies in Gynecological Oncology</t>
  </si>
  <si>
    <t>COVID-GYN</t>
  </si>
  <si>
    <t>https://clinicaltrials.gov/show/NCT04351139</t>
  </si>
  <si>
    <t>GÃ©ry LAMBLIN;GÃ©ry LAMBLIN, MD</t>
  </si>
  <si>
    <t>;gery.lamblin@chu-lyon.fr</t>
  </si>
  <si>
    <t>;472 35 58 71</t>
  </si>
  <si>
    <t>Gynaecology Department, HÃ´pital Femme MÃ¨re Enfant Hospices Civils de Lyon;</t>
  </si>
  <si>
    <t xml:space="preserve">
&lt;br&gt;        Inclusion Criteria:
&lt;br&gt;
&lt;br&gt;          -  women over 18
&lt;br&gt;
&lt;br&gt;          -  gynecological cancer (non-metastatic breast cancer, uterus, ovary, cervix, vagina or
&lt;br&gt;             vulva cancer)
&lt;br&gt;
&lt;br&gt;          -  therapeutic management pla</t>
  </si>
  <si>
    <t>Gynecologic Cancer;Breast Neoplasm Female;Uterine Neoplasms;Ovarian Neoplasms;Uterine Cervical Neoplasms;Vulvar Neoplasms;Vaginal Neoplasms</t>
  </si>
  <si>
    <t>Other: modification of the planned therapeutic management</t>
  </si>
  <si>
    <t>percentage of patients with a change in the planned therapeutic management (surgery, chemotherapy, radiotherapy, hormone therapy)</t>
  </si>
  <si>
    <t>ACTRN12620000445976</t>
  </si>
  <si>
    <t xml:space="preserve">To compare the effectiveness of two drugs (hydroxychloroquine and lopinavir/ritonavir alone or combined in treating hospitalized patients with confirmed COVID-19 compared to standard of care
</t>
  </si>
  <si>
    <t>Australasian COVID-19 Trial (ASCOT). A multi-centre randomised clinical trial to assess clinical, virological and immunological outcomes in patients with SARS-CoV-2 infection (COVID-19) treated with lopinavir/ritonavir and/or hydroxychloroquine compared t</t>
  </si>
  <si>
    <t>https://anzctr.org.au/ACTRN12620000445976.aspx</t>
  </si>
  <si>
    <t>Purpose: Treatment; Allocation: Randomised controlled trial; Masking: Open (masking not used);Assignment: Factorial;Type of endpoint: Efficacy;</t>
  </si>
  <si>
    <t>Australia;New Zealand</t>
  </si>
  <si>
    <t>Inclusion criteria: 1. Age 18 years and over
&lt;br&gt;2. Confirmed SARS-CoV-2 by nucleic acid testing in the past 12 days
&lt;br&gt;3. Able to be randomised within 12 days of symptom onset
&lt;br&gt;4. Expected to be remain an inpatient for at least 48 hours from the time</t>
  </si>
  <si>
    <t>Exclusion criteria: 1. Currently admitted to an Intensive Care Unit (ICU)
&lt;br&gt;2. Currently receiving intensive respiratory support (invasive or non-invasive ventilation or humidified high flow nasal oxygen)
&lt;br&gt;3. Currently taking LPV/r OR hydroxychloroqu</t>
  </si>
  <si>
    <t>COVID-19 (SARS-CoV-2); &lt;br&gt;COVID-19 (SARS-CoV-2);Infection - Other infectious diseases;Respiratory - Other respiratory disorders / diseases</t>
  </si>
  <si>
    <t>Intervention 1&lt;br&gt;Intervention Type: Drug&lt;br&gt;Intervention Administration: Oral&lt;br&gt;Intervention Name: Lopinavir/ritonavir&lt;br&gt;Intervention Description: Lopinavir (400mg)/ritonavir (100mg) twice daily for 10 days&lt;br&gt;Intervention Adherence: direct supervision</t>
  </si>
  <si>
    <t>Proportion of participants alive and not having required intensive respiratory support (invasive or non-invasive ventilation or humidified high flow nasal oxygen flow) at 15 days after enrolment.&lt;br&gt;&lt;br&gt;This outcome is assessed by the number of patients w</t>
  </si>
  <si>
    <t>ISRCTN83971151</t>
  </si>
  <si>
    <t>Public health emergency SOLIDARITY trial of treatments for COVID-19 infection in hospitalized patients</t>
  </si>
  <si>
    <t xml:space="preserve">
                An international randomized trial of additional treatments for COVID-19 in hospitalized patients who are all receiving the local standard of care
                                                                                            </t>
  </si>
  <si>
    <t>World Health Organization</t>
  </si>
  <si>
    <t>http://isrctn.com/ISRCTN83971151</t>
  </si>
  <si>
    <t>Open-label randomized multicountry clinical trial  (Treatment)</t>
  </si>
  <si>
    <t>Phase III</t>
  </si>
  <si>
    <t>Argentina;Brazil;Canada;Germany;Indonesia;Iran;Norway;Peru;Qatar;South Africa;Spain;Switzerland;Thailand</t>
  </si>
  <si>
    <t>Inclusion criteria: &lt;br&gt;                1. Adults (aged =18 years) hospitalized with definite COVID-19&lt;br&gt;                2. Not already receiving any of the study drugs&lt;br&gt;                3. Without known allergy or contraindications to any of them (in t</t>
  </si>
  <si>
    <t xml:space="preserve">Exclusion criteria: &lt;br&gt;                1. Any of the available study drugs are contra-indicated (e.g. because of patient characteristics, chronic liver or heart disease, or some concurrent medication)&lt;br&gt;                2. Pregnant&lt;br&gt;                3. </t>
  </si>
  <si>
    <t>COVID-19 (SARS-CoV-2 infection) &lt;br&gt;Infections and Infestations &lt;br&gt;COVID-19 (SARS-CoV-2 infection)</t>
  </si>
  <si>
    <t>&lt;br&gt;                Adults (aged =18 years) recently hospitalized, or already in the hospital, with definite COVID-19 and, in the view of the responsible doctor, no contra-indication to any of the study drugs will be randomly allocated between five groups</t>
  </si>
  <si>
    <t>All-cause mortality, subdivided by the severity of disease at the time of randomization, measured using patient records throughout the study</t>
  </si>
  <si>
    <t>ACTRN12620000492954</t>
  </si>
  <si>
    <t>A Facebook delivered physical activity focused group lifestyle intervention for older adults during the COVID-19 pandemic</t>
  </si>
  <si>
    <t xml:space="preserve">Feasibility of a Facebook delivered physical activity focused group lifestyle intervention for older adults during the COVID-19 pandemic                                                                                                                       </t>
  </si>
  <si>
    <t>University of New South Wales</t>
  </si>
  <si>
    <t>https://anzctr.org.au/ACTRN12620000492954.aspx</t>
  </si>
  <si>
    <t>Purpose: Prevention; Allocation: Non-randomised trial;</t>
  </si>
  <si>
    <t>Inclusion criteria: 1) Adults aged 60 years and over
&lt;br&gt;2) Living alone
&lt;br&gt;3) Cleared to participant in an exercise program (absence of any American College of Sports Medicine absolute contraindications to exercise)
&lt;br&gt;4) Currently engaging in &lt;150 min</t>
  </si>
  <si>
    <t>Exclusion criteria: Although we will not specifically target older adults with a diagnosed mental disorder, by nature of the target population, it is expected that a high proportion of the participants will be experiencing poor mental health. Severely dep</t>
  </si>
  <si>
    <t>mental health
;Physical inactivity; &lt;br&gt;mental health&lt;br&gt; &lt;br&gt;Physical inactivity;Physical Medicine / Rehabilitation - Other physical medicine / rehabilitation;Mental Health - Depression;Public Health - Health promotion/education</t>
  </si>
  <si>
    <t>This study will recruit older adults (aged 60 years and older) during the COVID-19 pandemic to a 6-week, group based physical activity promotion intervention delivered online through a private Facebook group. The group will allow members to receive inform</t>
  </si>
  <si>
    <t xml:space="preserve">Feasibility. Measured by:&lt;br&gt;1. Participant retention (in program and completion of questionnaires).&lt;br&gt;2. Usage of the Facebook group (manual calculation of the sum of comments &amp; likes)&lt;br&gt;3. Feasibility and acceptability questionnaire (modified version </t>
  </si>
  <si>
    <t>ISRCTN51255782</t>
  </si>
  <si>
    <t>Can the Ava fertility tracker device detect early signs of COVID-19?</t>
  </si>
  <si>
    <t xml:space="preserve">Defining the role of a fertility bracelet for early recognition and monitoring of COVID-19 in Liechtenstein: an observational study (COVI-GAPP)                                                                                                                </t>
  </si>
  <si>
    <t>labormedizinisches zentrum Dr. Risch</t>
  </si>
  <si>
    <t>http://isrctn.com/ISRCTN51255782</t>
  </si>
  <si>
    <t>Single-center observational study  (Diagnostic)</t>
  </si>
  <si>
    <t>Liechtenstein</t>
  </si>
  <si>
    <t>Lorenz</t>
  </si>
  <si>
    <t>Risch</t>
  </si>
  <si>
    <t>Wuhrstrasse 14</t>
  </si>
  <si>
    <t>lorenz.risch@risch.ch</t>
  </si>
  <si>
    <t>+41 585233000</t>
  </si>
  <si>
    <t xml:space="preserve">Inclusion criteria: &lt;br&gt;                1. Resident in Liechtenstein&lt;br&gt;                2. Aged 35-51 years&lt;br&gt;            </t>
  </si>
  <si>
    <t xml:space="preserve">Exclusion criteria: &lt;br&gt;                1. Aged under 18 years&lt;br&gt;                2. Inability to provide informed consent&lt;br&gt;            </t>
  </si>
  <si>
    <t>COVID-19 (SARS-CoV-2 infection) &lt;br&gt;Infections and Infestations</t>
  </si>
  <si>
    <t>&lt;br&gt;                In a first phase, participants (n=2170) of the population-based GAPP study (https://doi.org/10.4414/smw.2013.13728)  will be contacted to be recruited for the COVI-GAPP study. After a first phase of including participants from the GAPP</t>
  </si>
  <si>
    <t>Occurrence of COVID-19 infection, as assessed by clinical signs, serology and/or RT-PCR testing. Date of occurrence, clinical symptoms and laboratory results will be collected. The endpoints will be collected by periodic monthly reports obtained on questi</t>
  </si>
  <si>
    <t>ACTRN12620000478910</t>
  </si>
  <si>
    <t>Cord Blood Therapy to prevent progression of COVID-19 related pneumonia</t>
  </si>
  <si>
    <t xml:space="preserve">Cord Blood Therapy to prevent progression of COVID-19 related pneumonia                                                                                                                                                                                        </t>
  </si>
  <si>
    <t>Monash Health</t>
  </si>
  <si>
    <t>https://anzctr.org.au/ACTRN12620000478910.aspx</t>
  </si>
  <si>
    <t>Purpose: Treatment; Allocation: Randomised controlled trial;</t>
  </si>
  <si>
    <t>Inclusion criteria: Hospitalised patients with confirmed SARS-CoV2 infection (based on appropriate nucleic acid or other testing), and
&lt;br&gt;1)	Expected to remain an in-patient for at least 48 hours with
&lt;br&gt;2)	Features consistent with viral pneumonia on Ch</t>
  </si>
  <si>
    <t>Exclusion criteria: 1)	Patients with known allergies to stem cell preparations
&lt;br&gt;2)	Patients with known significant lung disease before COVID-19 presentation 
&lt;br&gt;3)	Receiving invasive/ mechanical ventilatory support
&lt;br&gt;4)	Patients with underlying dise</t>
  </si>
  <si>
    <t>COVID-19;Pneumonia; &lt;br&gt;COVID-19 &lt;br&gt;Pneumonia;Infection - Studies of infection and infectious agents;Respiratory - Other respiratory disorders / diseases</t>
  </si>
  <si>
    <t>Cord blood therapy (expanded cord blood cells) + standard supportive management&lt;br&gt;5 million expanded umbilical cord blood cells (max -500 million cells) given intravenously over an hour by hospital staff under observation by research team&lt;br&gt;Single admin</t>
  </si>
  <si>
    <t xml:space="preserve">Safety and tolerability of UCB cell administration (absence of immediate and short-term side effects, including allergic reactions, line related effects, infection)&lt;br&gt;This will be assessed based on partipant rports, and hospital charts and monitoring[24 </t>
  </si>
  <si>
    <t>ISRCTN86534580</t>
  </si>
  <si>
    <t>A trial evaluating treatments for suspected coronavirus infection in people aged 50 years and above with pre-existing conditions and those aged 65 years and above</t>
  </si>
  <si>
    <t xml:space="preserve">Platform Randomised trial of INterventions against COVID-19 In older people (PRINCIPLE)                                                                                                                                                                        </t>
  </si>
  <si>
    <t>http://isrctn.com/ISRCTN86534580</t>
  </si>
  <si>
    <t>Pragmatic open prospective individually randomised platform randomised controlled clinical trial in community care (Treatment)</t>
  </si>
  <si>
    <t>Emma;Julie</t>
  </si>
  <si>
    <t>Ogburn;Allen</t>
  </si>
  <si>
    <t xml:space="preserve">
                    Nuffield Department of Primary Care Health Sciences, University of Oxford
                    Radcliffe Observatory Quarter, Woodstock Road
                ;
                    Nuffield Department of Primary Care Health Sciences, Uni</t>
  </si>
  <si>
    <t>principle@phc.ox.ac.uk;principle@phc.ox.ac.uk</t>
  </si>
  <si>
    <t>+44 (0)800 138 0880;+44 (0)800 138 0880</t>
  </si>
  <si>
    <t xml:space="preserve">Inclusion criteria: &lt;br&gt;                1. Participant is willing and able to give informed consent for participation in the study&lt;br&gt;                2. Participant is willing to comply with all trial procedures&lt;br&gt;                3. Onset of symptoms of </t>
  </si>
  <si>
    <t>Exclusion criteria: &lt;br&gt;                1. Pregnancy&lt;br&gt;                2. Breastfeeding&lt;br&gt;                3. Known severe hepatic impairment&lt;br&gt;                4. Known severe renal impairment&lt;br&gt;                5. Known porphyrias&lt;br&gt;                6.</t>
  </si>
  <si>
    <t>&lt;br&gt;                The trial will initially be two-arm, comparing usual care to usual care with hydroxychloroquine treatment.&lt;br&gt;&lt;br&gt;                The trial will be implemented in the first instance in practices that are already part of the RCGP RSC Ne</t>
  </si>
  <si>
    <t>The need for hospital admission or death, for patients aged =50 years with comorbidity, and aged =65 with or without comorbidity and suspected COVID-19 infection during time of prevalent COVID-19 infections, measured by hospital admission or mortality rel</t>
  </si>
  <si>
    <t>ISRCTN50189673</t>
  </si>
  <si>
    <t>A randomised trial of treatments to prevent death in patients hospitalised with COVID-19 (coronavirus)</t>
  </si>
  <si>
    <t xml:space="preserve">Randomized evaluation of COVID-19 therapy                                                                                                                                                                                                                      </t>
  </si>
  <si>
    <t>http://isrctn.com/ISRCTN50189673</t>
  </si>
  <si>
    <t>Randomised adaptive trial (Treatment)</t>
  </si>
  <si>
    <t>Phase II/III</t>
  </si>
  <si>
    <t>Michelle</t>
  </si>
  <si>
    <t>Nunn</t>
  </si>
  <si>
    <t xml:space="preserve">
                    CTSU, Nuffield Department of Population Health
                    University of Oxford
                    Richard Doll Building
                    Old Road Campus
                </t>
  </si>
  <si>
    <t>recoverytrial@ndph.ox.ac.uk</t>
  </si>
  <si>
    <t xml:space="preserve">Inclusion criteria: &lt;br&gt;                1. Aged at least 18 years&lt;br&gt;                2. Hospitalised&lt;br&gt;                3. SARS-CoV-2 infection&lt;br&gt;            </t>
  </si>
  <si>
    <t>Exclusion criteria: &lt;br&gt;                1. Patients will be excluded if they have a medical history that might, in the opinion of the attending clinician, put the patient at significant risk if he/she were to participate in the trial&lt;br&gt;                2.</t>
  </si>
  <si>
    <t>Severe Acute Respiratory Syndrome, COVID-19 (SARS coronavirus 2 [SARS-CoV-2] infection) &lt;br&gt;Infections and Infestations</t>
  </si>
  <si>
    <t>&lt;br&gt;                RECOVERY is a randomised trial among adults hospitalised for COVID-19. Eligible patients are randomly allocated between several treatment arms, each to be given in addition to the usual standard of care in the participating hospital: N</t>
  </si>
  <si>
    <t>Number of hospitalised patients who died within 28 days of randomisation, data collected via a secure web-based case report form</t>
  </si>
  <si>
    <t>ISRCTN51287266</t>
  </si>
  <si>
    <t>Aspergillosis in patients with severe influenza or coronavirus</t>
  </si>
  <si>
    <t xml:space="preserve">Incidence and pathogenesis of invasive aspergillosis in intensive care patients with severe influenza or COVID-19 (AspiFlu)                                                                                                                                    </t>
  </si>
  <si>
    <t>St George's University Hospitals NHS Foundation Trust</t>
  </si>
  <si>
    <t>http://isrctn.com/ISRCTN51287266</t>
  </si>
  <si>
    <t>Observational; Design type: Cohort study (Other)</t>
  </si>
  <si>
    <t xml:space="preserve">Inclusion criteria: &lt;br&gt;                Current inclusion criteria as of 26/03/2020:&lt;br&gt;                1. Adults &gt; 18 years&lt;br&gt;                2. Admitted to ICU for respiratory support requiring intubation and ventilation for &gt;24 hours&lt;br&gt;              </t>
  </si>
  <si>
    <t xml:space="preserve">Exclusion criteria: &lt;br&gt;                1. Respiratory failure not the primary reason for ICU admission&lt;br&gt;                2. History of proven/ probable invasive pulmonary aspergillosis&lt;br&gt;            </t>
  </si>
  <si>
    <t>Aspergillosis &lt;br&gt;Infections and Infestations &lt;br&gt;Aspergillosis</t>
  </si>
  <si>
    <t>&lt;br&gt;                After consent and enrolment patients in the influenza cohort will undergo a single-draw set of baseline blood tests. This will include peripheral blood mononuclear cells and Paxgene DNA. Approximately 30-40 ml of blood will be taken. B</t>
  </si>
  <si>
    <t xml:space="preserve">&lt;br&gt;                1. Incidence and risk factors for invasive aspergillosis (IA) in the study cohort (as per modified AspICU criteria):&lt;br&gt;                1.1. Diagnostic classification of Influenza-associated aspergillosis (IAA) during ICU admission as </t>
  </si>
  <si>
    <t>ISRCTN14326006</t>
  </si>
  <si>
    <t>Does taking hydroxychloroquine before and during exposure to patients protect frontline healthcare workers from coronavirus?</t>
  </si>
  <si>
    <t xml:space="preserve">Protecting frontline health care workers from COVID-19 with hydroxychloroquine pre-exposure prophylaxis: a randomized, placebo-controlled multi-site trial in Toronto, Canada                                                                                  </t>
  </si>
  <si>
    <t>University Health Network</t>
  </si>
  <si>
    <t>http://isrctn.com/ISRCTN14326006</t>
  </si>
  <si>
    <t>Multicentre double-blinded randomized placebo-controlled trial (Prevention)</t>
  </si>
  <si>
    <t>Julie</t>
  </si>
  <si>
    <t>Wright</t>
  </si>
  <si>
    <t xml:space="preserve">
                    MaRS, Toronto Medical Discovery Tower
                    101 College St, Ste 10-360A
                </t>
  </si>
  <si>
    <t>julie.wright@one-mail.on.ca</t>
  </si>
  <si>
    <t>+1 (0)416 340 4800</t>
  </si>
  <si>
    <t>Inclusion criteria: &lt;br&gt;                1. Health care worker (HCW) in the emergency department who is anticipated to work at least 10 shifts over the duration of the study period (minimum 6 hours per shift) and anticipated to remain in the emergency depa</t>
  </si>
  <si>
    <t xml:space="preserve">Exclusion criteria: &lt;br&gt;                1. Currently pregnant, planning to become pregnant during the study period, and/or breast feeding&lt;br&gt;                2. Known hypersensitivity/allergy to hydroxychloroquine or to 4-aminoquinoline compounds.&lt;br&gt;     </t>
  </si>
  <si>
    <t>&lt;br&gt;                Intervention: Hydroxychloroquine 400 mg orally once a day as pre-exposure prophylaxis against COVID-19.&lt;br&gt;                Control: Placebo.&lt;br&gt;                Randomization details: Fixed 1:1 allocation ratio produced by a computer-ba</t>
  </si>
  <si>
    <t xml:space="preserve">Microbiologically confirmed COVID-19 (i.e. SARS-CoV-2 infection). This is a composite endpoint which includes any validated SARS-CoV-2 diagnostic assay, including detection of viral RNA and seroconversion, performed on participant viral detection samples </t>
  </si>
  <si>
    <t>ISRCTN13694948</t>
  </si>
  <si>
    <t>Distress and resilience of healthcare professionals during the COVID-19 (coronavirus) pandemic</t>
  </si>
  <si>
    <t xml:space="preserve">Distress And Resilience of healthcare professionals during the COVID-19 pandemic                                                                                                                                                                               </t>
  </si>
  <si>
    <t>University Hospital of Bern</t>
  </si>
  <si>
    <t>http://isrctn.com/ISRCTN13694948</t>
  </si>
  <si>
    <t>Mixed-methods observational (Other)</t>
  </si>
  <si>
    <t>Australia;Austria;Belgium;Brazil;Bulgaria;Croatia;Cyprus;Czech Republic;Denmark;Finland;France;French Southern Territories;Germany;Greece;Ireland;Isle of Man;Israel;Italy;Lebanon;Liechtenstein;Lithuania;Luxembourg;Malta;Netherlands;New Zealand;Norway;Port</t>
  </si>
  <si>
    <t xml:space="preserve">Inclusion criteria: &lt;br&gt;                1. Healthcare professionals&lt;br&gt;                2. &gt;18 years of age&lt;br&gt;                3. Willing to participate&lt;br&gt;            </t>
  </si>
  <si>
    <t>Exclusion criteria: Does not meet inclusion criteria</t>
  </si>
  <si>
    <t>Individual resilience and work sense of coherence and the development of mental symptoms during a pandemic scenario &lt;br&gt;Not Applicable</t>
  </si>
  <si>
    <t>&lt;br&gt;                Matched longitudinal internet-based survey with pre-existing, validated self-questionnaires (Work-SoC, PHQ-9, IES-6, PVD, SFI, CD-RISC 10), at 3 time periods of 2 weeks over 6 months, with the option to prolong depending on the develop</t>
  </si>
  <si>
    <t>COVID-19 Anxiety (adapted SARS-Anxiety-Scale) at 3 time periods of 2 weeks over 6 months</t>
  </si>
  <si>
    <t>ChiCTR2000032009</t>
  </si>
  <si>
    <t>Clinical characteristics and risk factors of novel coronavirus pneumonia (COVID-19) patients with chronic liver disease</t>
  </si>
  <si>
    <t xml:space="preserve">Clinical characteristics and risk factors of novel coronavirus pneumonia (COVID-19) patients with chronic liver disease                                                                                                                                        </t>
  </si>
  <si>
    <t>Renji Hospital, Shanghai Jiaotong University School of Medicine</t>
  </si>
  <si>
    <t>http://www.chictr.org.cn/showproj.aspx?proj=52490</t>
  </si>
  <si>
    <t>Xiong Ma</t>
  </si>
  <si>
    <t>160 Pujian Road, Shanghai, China</t>
  </si>
  <si>
    <t>maxiongmd@163.com</t>
  </si>
  <si>
    <t>+86 13636354001</t>
  </si>
  <si>
    <t>Inclusion criteria: 1. at least 18 years old;
&lt;br&gt;2. Confirmed COVID-19 patients;
&lt;br&gt;3. pre-existing chronic liver disease.</t>
  </si>
  <si>
    <t>Critical event rate;Critical event rate;</t>
  </si>
  <si>
    <t>ISRCTN15281137</t>
  </si>
  <si>
    <t>A phase I/II study to determine efficacy, safety and immunogenicity of the candidate coronavirus disease (COVID-19) vaccine ChAdOx1 nCoV-19 in UK healthy adult volunteers</t>
  </si>
  <si>
    <t xml:space="preserve">A phase I/II study to determine efficacy, safety and immunogenicity of the candidate Coronavirus Disease (COVID-19) vaccine ChAdOx1 nCoV-19 in UK healthy adult volunteers                                                                                     </t>
  </si>
  <si>
    <t>http://isrctn.com/ISRCTN15281137</t>
  </si>
  <si>
    <t>Interventional randomized controlled trial (Prevention)</t>
  </si>
  <si>
    <t>Phase I/II</t>
  </si>
  <si>
    <t>Inclusion criteria: &lt;br&gt;                1. Healthy adults aged 18 - 55 years&lt;br&gt;                2. Able and willing (in the Investigatorâ€™s opinion) to comply with all study requirements&lt;br&gt;                3. Willing to allow the investigators to discuss</t>
  </si>
  <si>
    <t>Exclusion criteria: &lt;br&gt;                1. Prior receipt of any vaccines (licensed or investigational) &lt; = 30 days before enrolment&lt;br&gt;                2. Planned receipt of any vaccine other than the study intervention within 30 days before and after each</t>
  </si>
  <si>
    <t xml:space="preserve">&lt;br&gt;                Current interventions as of 17/04/2020:&lt;br&gt;&lt;br&gt;                Volunteers will initially be required to complete an online screening. This is an initial confirmation of eligibility. Volunteers will initially be invited for a screening </t>
  </si>
  <si>
    <t>&lt;br&gt;                1. Efficacy of candidate vaccine measured by virologically confirmed (PCR positive) symptomatic cases of COVID-19 over the course of 6 months&lt;br&gt;                2. Safety of candidate vaccine measured by the occurrence of serious adver</t>
  </si>
  <si>
    <t>NCT04351152</t>
  </si>
  <si>
    <t>Phase 3 Study to Evaluate Efficacy and Safety of Lenzilumab in Hospitalized Patients With COVID-19 Pneumonia</t>
  </si>
  <si>
    <t>A Phase 3 Randomized, Placebo-Controlled Study of Lenzilumab in Hospitalized Patients With COVID-19 Pneumonia</t>
  </si>
  <si>
    <t>Humanigen, Inc.</t>
  </si>
  <si>
    <t>https://clinicaltrials.gov/show/NCT04351152</t>
  </si>
  <si>
    <t>Cameron Durrant, MD;Omar Ahmed, PharmD</t>
  </si>
  <si>
    <t>;oahmed@humanigen.com</t>
  </si>
  <si>
    <t>;201-509-0713</t>
  </si>
  <si>
    <t>Humanigen, Inc.;</t>
  </si>
  <si>
    <t xml:space="preserve">
&lt;br&gt;        Inclusion Criteria:
&lt;br&gt;
&lt;br&gt;          -  Adults &gt; 18 years of age who are capable of providing informed consent or have a proxy
&lt;br&gt;             capable of giving consent for them
&lt;br&gt;
&lt;br&gt;          -  Virologic confirmation of Sars-CoV-2 in</t>
  </si>
  <si>
    <t>Coronavirus Disease 2019 (COVID-19) Pneumonia</t>
  </si>
  <si>
    <t>Biological: Lenzilumab;Drug: Standard of Care</t>
  </si>
  <si>
    <t>Incidence of invasive mechanical ventilation (IMV) and/or Mortality</t>
  </si>
  <si>
    <t>NCT04351347</t>
  </si>
  <si>
    <t>The Efficacy of Ivermectin and Nitazoxanide in COVID-19 Treatment</t>
  </si>
  <si>
    <t>Clinical Study Evaluating the Efficacy of Ivermectin and Nitazoxanide in COVID-19 Treatment</t>
  </si>
  <si>
    <t>https://clinicaltrials.gov/show/NCT04351347</t>
  </si>
  <si>
    <t xml:space="preserve">
&lt;br&gt;        Inclusion Criteria:
&lt;br&gt;
&lt;br&gt;          -  Patients with covid 19
&lt;br&gt;
&lt;br&gt;        Exclusion Criteria:
&lt;br&gt;
&lt;br&gt;          -  Allergy or side effects to treatment
&lt;br&gt;      </t>
  </si>
  <si>
    <t>Drug: Chloroquine;Drug: Nitazoxanide;Drug: Ivermectin</t>
  </si>
  <si>
    <t>Number of patients with virological cure</t>
  </si>
  <si>
    <t>NCT04351542</t>
  </si>
  <si>
    <t>Ayurveda for Flu Like Illness During Covid-19 Outbreak</t>
  </si>
  <si>
    <t>Ayurveda for Flu-like Illness During the Covid 19 Outbreak: Non Randomised Single-blind Controlled Trial</t>
  </si>
  <si>
    <t>https://clinicaltrials.gov/show/NCT04351542</t>
  </si>
  <si>
    <t xml:space="preserve">Allocation: Non-Randomized. Intervention model: Parallel Assignment. Primary purpose: Supportive Care. Masking: Single (Care Provider). </t>
  </si>
  <si>
    <t>Neha Sharma, PhD;Jaydeep Joshi, BAMS</t>
  </si>
  <si>
    <t xml:space="preserve">
&lt;br&gt;        Inclusion Criteria:
&lt;br&gt;
&lt;br&gt;          -  Patients with fu like symptoms within 48 hours of onset during March2020
&lt;br&gt;
&lt;br&gt;          -  Mild to moderate symptoms who were advised to self isolate at home for 7-14 days
&lt;br&gt;
&lt;br&gt;          -  Fl</t>
  </si>
  <si>
    <t>Flu Like Illness</t>
  </si>
  <si>
    <t>Dietary Supplement: Ayurveda;Other: Usual Care</t>
  </si>
  <si>
    <t>Time to achieve afebrile;Severity of symptom score</t>
  </si>
  <si>
    <t>NCT04351581</t>
  </si>
  <si>
    <t>Effects of Discontinuing Renin-angiotensin System Inhibitors in Patients With COVID-19</t>
  </si>
  <si>
    <t>RASCOVID-19</t>
  </si>
  <si>
    <t>University Hospital, Gentofte, Copenhagen</t>
  </si>
  <si>
    <t>https://clinicaltrials.gov/show/NCT04351581</t>
  </si>
  <si>
    <t>Filip K Knop, MD, PhD;Filip K Knop, MD, PhD</t>
  </si>
  <si>
    <t>;filip.krag.knop.01@regionh.dk</t>
  </si>
  <si>
    <t>;38674266</t>
  </si>
  <si>
    <t>Center for Clinical Metabolic Research, Gentofte Hospital;</t>
  </si>
  <si>
    <t xml:space="preserve">
&lt;br&gt;        Inclusion Criteria:
&lt;br&gt;
&lt;br&gt;          1. Verified COVID-19
&lt;br&gt;
&lt;br&gt;          2. Hospital admitted
&lt;br&gt;
&lt;br&gt;          3. Daily administration of RAS-inhibiting therapy
&lt;br&gt;
&lt;br&gt;          4. Age 18 years and above
&lt;br&gt;
&lt;br&gt;          5. Inform</t>
  </si>
  <si>
    <t>Other: Discontinuation of ACEi/ARB;Other: Continuation of ACEi/ARB</t>
  </si>
  <si>
    <t>Days alive and out of hospital within 14 days after recruitment</t>
  </si>
  <si>
    <t>ISRCTN16912075</t>
  </si>
  <si>
    <t>RECOVERY Respiratory Support: Respiratory Strategies in patients with coronavirus COVID-19 â€“ CPAP, high-flow nasal oxygen, and standard care</t>
  </si>
  <si>
    <t xml:space="preserve">In adult patients with known or suspected COVID-19, does the use of Continuous Positive Airway Pressure (CPAP) or high-flow nasal oxygen (HFNO), compared with standard care reduce mortality or need for tracheal intubation?                                 </t>
  </si>
  <si>
    <t>University of Warwick</t>
  </si>
  <si>
    <t>http://isrctn.com/ISRCTN16912075</t>
  </si>
  <si>
    <t>Adaptive (group-sequential), pragmatic, randomised controlled, open-label, multi-centre, effectiveness trial (Treatment)</t>
  </si>
  <si>
    <t>Keith</t>
  </si>
  <si>
    <t>Couper</t>
  </si>
  <si>
    <t xml:space="preserve">
                    Clinical Trials Unit
                    Warwick Medical School
                    University of Warwick
                </t>
  </si>
  <si>
    <t>k.couper@warwick.ac.uk</t>
  </si>
  <si>
    <t>Inclusion criteria: &lt;br&gt;                1. Adults = 18 years&lt;br&gt;                2. Admitted to hospital with suspected or proven COVID-19&lt;br&gt;                3. On 40% oxygen (or greater) with SpO2 &lt;94%&lt;br&gt;                4. Plan for escalation to intubati</t>
  </si>
  <si>
    <t xml:space="preserve">Exclusion criteria: &lt;br&gt;                1. Planned intubation and mechanical ventilation imminent within 1 hour&lt;br&gt;                2. Known or clinically apparent pregnancy&lt;br&gt;                3. Any absolute contraindication to CPAP or HFNO&lt;br&gt;           </t>
  </si>
  <si>
    <t>Respiratory failure in patients with known or suspected COVID-19 (SARS-CoV-2 infection) &lt;br&gt;Respiratory &lt;br&gt;COVID-19 (SARS-CoV-2 infection)</t>
  </si>
  <si>
    <t xml:space="preserve">&lt;br&gt;                Patients will be randomised in a 1:1:1 ratio to:&lt;br&gt;                Arm 1: Continuous positive airway pressure (CPAP), administered according to local protocol/guidelines. Administration will be left to clinical discretion.&lt;br&gt;        </t>
  </si>
  <si>
    <t>Composite outcome comprising tracheal intubation or mortality within 30 days. Mortality will be reported from hospital records up until discharge and tracked after discharge. Intubation will be obtained from hospital data.</t>
  </si>
  <si>
    <t>ChiCTR2000031982</t>
  </si>
  <si>
    <t>Clinical observation for the effect of Ke-Gan-Li-Yan oral liquid on the relief of laryngeal symptoms of novel coronavirus pneumonia (COVID-19) convalescence and suspected patients and other susceptible people</t>
  </si>
  <si>
    <t xml:space="preserve">Clinical observation for the effect of Ke-Gan-Li-Yan oral liquid on the relief of laryngeal symptoms of novel coronavirus pneumonia (COVID-19) convalescence and suspected patients and other susceptible people                                               </t>
  </si>
  <si>
    <t>http://www.chictr.org.cn/showproj.aspx?proj=52341</t>
  </si>
  <si>
    <t>Huang Mingxing</t>
  </si>
  <si>
    <t>huangmx5@mail.sysu.edu.cn</t>
  </si>
  <si>
    <t>+86 15989778816</t>
  </si>
  <si>
    <t>Inclusion criteria: 1. At the time of signing the informed consent, male or female aged 18 to 65 years old;
&lt;br&gt;2. Covid-19 convalescent patients, suspected patients, fever and other susceptible groups with respiratory symptoms of laryngeal discomfort;
&lt;b</t>
  </si>
  <si>
    <t xml:space="preserve">Exclusion criteria: 1. The researcher decides that it is not in the best interests of the subject to participate in this study, or there is any situation that the protocol cannot be safely followed;
&lt;br&gt;2. Known allergic reaction or allergic constitution </t>
  </si>
  <si>
    <t>Novel Coronavirus Pneumonia (COVID-19); Pharyngitis, laryngitis</t>
  </si>
  <si>
    <t>Case series:Ke-Gan-Li-Yan oral liquid;</t>
  </si>
  <si>
    <t xml:space="preserve">Relief time and rate of symptoms of laryngeal discomfort, sore throat, dry and hot pharynx, and pharyngeal mucosal congestion;New fever, cough, muscle soreness, headache, the time it takes for symptoms to disappear or to subside;Symptom scores;Occurrence </t>
  </si>
  <si>
    <t>ChiCTR2000031896</t>
  </si>
  <si>
    <t>Study for the influence of novel coronavirus pneumonia (COVID-19) on mental health of Chinese public hospital stuffs</t>
  </si>
  <si>
    <t xml:space="preserve">Study for the influence of novel coronavirus pneumonia (COVID-19) on mental health of Chinese public hospital stuffs                                                                                                                                           </t>
  </si>
  <si>
    <t>http://www.chictr.org.cn/showproj.aspx?proj=52332</t>
  </si>
  <si>
    <t>Case series:923;</t>
  </si>
  <si>
    <t>MiaoXing</t>
  </si>
  <si>
    <t>134 East Street, Gulou District, Fuzhou, Fujian, China</t>
  </si>
  <si>
    <t>miaoxing126@126.com</t>
  </si>
  <si>
    <t>+86 13763810443</t>
  </si>
  <si>
    <t>Inclusion criteria: Demographic characteristics and mental health status of 923 public hospital staff in China</t>
  </si>
  <si>
    <t>Exclusion criteria: Front line medical staff in epidemic area</t>
  </si>
  <si>
    <t>Mental health index;</t>
  </si>
  <si>
    <t>NCT04351763</t>
  </si>
  <si>
    <t>Amiodarone or Verapamil in COVID-19 Hospitalized Patients With Symptoms</t>
  </si>
  <si>
    <t>ReCOVery-SIRIO</t>
  </si>
  <si>
    <t>Nicolaus Copernicus University</t>
  </si>
  <si>
    <t>https://clinicaltrials.gov/show/NCT04351763</t>
  </si>
  <si>
    <t>Poland</t>
  </si>
  <si>
    <t>Prof. Eliano P Navarese, MD, PhD;Jacek Kubica, MD, PhD</t>
  </si>
  <si>
    <t>elianonavarese@gmail.com;jwkubica@gmail.com</t>
  </si>
  <si>
    <t>+48 885 101 728;</t>
  </si>
  <si>
    <t xml:space="preserve">
&lt;br&gt;        Inclusion Criteria:
&lt;br&gt;
&lt;br&gt;        Hospitalized patients with confirmed COVID-19 infection and symptoms, with an oxygenation
&lt;br&gt;        index defined as quotient of partial pressure of oxygen in arterial blood (PaO2, in mmHg)
&lt;br&gt;        a</t>
  </si>
  <si>
    <t>Drug: Amiodarone;Drug: Verapamil</t>
  </si>
  <si>
    <t>Clinical improvement</t>
  </si>
  <si>
    <t>NCT04351789</t>
  </si>
  <si>
    <t>Impact of a Minimal Psychoeducational Intervention on Anxiety Among Hospitalized COVID-19 Patients in Denmark</t>
  </si>
  <si>
    <t>Impact of a Minimal Psychoeducational Intervention Versus Standard of Care on Anxiety Among Hospitalized COVID-19 Patients in Denmark: a Randomized Clinical Trial</t>
  </si>
  <si>
    <t>PISCA</t>
  </si>
  <si>
    <t>Copenhagen University Hospital, Hvidovre</t>
  </si>
  <si>
    <t>https://clinicaltrials.gov/show/NCT04351789</t>
  </si>
  <si>
    <t>Nina Weis, MD, PhD;Nina Weis, MD, PhD</t>
  </si>
  <si>
    <t>;nina.weis@regionh.dk</t>
  </si>
  <si>
    <t>;+45 3862 3514</t>
  </si>
  <si>
    <t>Copenhagen University Hospital, Hvidovre;</t>
  </si>
  <si>
    <t xml:space="preserve">
&lt;br&gt;        Inclusion Criteria:
&lt;br&gt;
&lt;br&gt;          -  Adults =18 years of age
&lt;br&gt;
&lt;br&gt;          -  In-hospitalized with confirmed COVID-19 diagnosis,
&lt;br&gt;
&lt;br&gt;          -  HADS-A score =8
&lt;br&gt;
&lt;br&gt;          -  Able to read and understand Danish,
&lt;br&gt;
&lt;b</t>
  </si>
  <si>
    <t>COVID-19;Mental Health;Psychoeducation;Anxiety</t>
  </si>
  <si>
    <t>Other: Psychoeducational intervention</t>
  </si>
  <si>
    <t>Anxiety 1 month</t>
  </si>
  <si>
    <t>ChiCTR2000032098</t>
  </si>
  <si>
    <t>Danggui Shaoyao Powder in the synergistic treatment of novel coronavirus pneumonia (COVID-19)</t>
  </si>
  <si>
    <t xml:space="preserve">Clinical study for Danggui Shaoyao Powder in the treatment of novel coronavirus pneumonia (COVID-19)                                                                                                                                                           </t>
  </si>
  <si>
    <t>Union Hospital of Tongji Medical College, Huazhong University of Science and Technology</t>
  </si>
  <si>
    <t>http://www.chictr.org.cn/showproj.aspx?proj=52477</t>
  </si>
  <si>
    <t>Case series :300;</t>
  </si>
  <si>
    <t>Yang shenglan</t>
  </si>
  <si>
    <t>yangshenglan@126.com</t>
  </si>
  <si>
    <t>+86 13995641276</t>
  </si>
  <si>
    <t>Union Hospital</t>
  </si>
  <si>
    <t xml:space="preserve">Inclusion criteria: 1. novel coronavirus pneumonia diagnostic criteria;
&lt;br&gt;2. age unlimited, male and female unlimited. </t>
  </si>
  <si>
    <t>Exclusion criteria: 1. not qualified for novel coronavirus pneumonia diagnostic criteria;
&lt;br&gt;2. Pregnant or lactating women who are allergic to the drug;
&lt;br&gt;3. There are factors influencing the observation of curative effect;
&lt;br&gt;4. Those who do not mee</t>
  </si>
  <si>
    <t>Case series :Western medicine plus Danggui Shaoyao Power ;</t>
  </si>
  <si>
    <t>Blood routine;Blood biochemistry;C-reactive protein;chest CT;2019-ncov-RNA;TCM symptom;</t>
  </si>
  <si>
    <t>NCT04351802</t>
  </si>
  <si>
    <t>CORonavirus (COVID-19) Diagnostic Lung UltraSound Study</t>
  </si>
  <si>
    <t>COR-DLUS</t>
  </si>
  <si>
    <t>University Hospital Plymouth NHS Trust</t>
  </si>
  <si>
    <t>https://clinicaltrials.gov/show/NCT04351802</t>
  </si>
  <si>
    <t>John P Corcoran, BMBCh MRCP;UHPNT Research &amp; Development Office</t>
  </si>
  <si>
    <t>;plh-tr.RD-Office@nhs.net</t>
  </si>
  <si>
    <t>;+44 (0)1752 432842</t>
  </si>
  <si>
    <t>University Hospitals Plymouth NHS Trust;</t>
  </si>
  <si>
    <t xml:space="preserve">
&lt;br&gt;        Inclusion Criteria:
&lt;br&gt;
&lt;br&gt;          -  Age greater than or equal to 18 years
&lt;br&gt;
&lt;br&gt;          -  Suspected or confirmed diagnosis of COVID-19
&lt;br&gt;
&lt;br&gt;          -  Able to provide informed consent to study participation
&lt;br&gt;
&lt;br&gt;        </t>
  </si>
  <si>
    <t>Diagnosis of COVID-19 on lung ultrasound;Difference in diagnosis of COVID-19 on lung ultrasound vs. chest x-ray</t>
  </si>
  <si>
    <t>ACTRN12620000477921</t>
  </si>
  <si>
    <t>The design of an updated iron lung ventilator which can be easily built and used by people with minimal training in situations such as COVID-19 where skilled doctors or normal ventilators are unavailable.</t>
  </si>
  <si>
    <t xml:space="preserve">The use of a simplified negative pressure cuirass style ventilator under COVID-19 pandemic conditions in support of critically overwhelmed healthcare systems                                                                                                  </t>
  </si>
  <si>
    <t>Dr Michael Soares</t>
  </si>
  <si>
    <t>https://anzctr.org.au/ACTRN12620000477921.aspx</t>
  </si>
  <si>
    <t>Males</t>
  </si>
  <si>
    <t>Purpose: Treatment; Allocation: Non-randomised trial; Masking: Open (masking not used);Assignment: Other;Type of endpoint: Efficacy;</t>
  </si>
  <si>
    <t>Inclusion criteria: 1 healthy volunteer, of average age and size.</t>
  </si>
  <si>
    <t>Exclusion criteria: Pre-exisiting medical illness. History of adverse reaction to anaesthetic agent.</t>
  </si>
  <si>
    <t>Ventilation;COVID-19;Coronavirus;Acute Respiratory Distress Syndrome; &lt;br&gt;Ventilation &lt;br&gt;COVID-19 &lt;br&gt;Coronavirus &lt;br&gt;Acute Respiratory Distress Syndrome;Respiratory - Other respiratory disorders / diseases;Emergency medicine - Resuscitation;Anaesthesiol</t>
  </si>
  <si>
    <t xml:space="preserve">This study is an unblinded trial of a cuirass based negative pressure ventilator. &lt;br&gt;The device consists of a plastic casing (cuirass) placed over the thorax with negative pressure of -200cmH2O applied by a household vacuum cleaner.The negative pressure </t>
  </si>
  <si>
    <t>Recorded tidal volumes whilst continuously using the pandemic cuirass ventilator for 60 minutes. Tidal volumes will be recorded using a face mask connected to an existing GE Anaesthetic Machine.[Tidal volumes will be assessed every 15 minutes. Total sedat</t>
  </si>
  <si>
    <t>ACTRN12620000472976</t>
  </si>
  <si>
    <t>Adapting the Decathlon Group EasybreatheÂ® snorkelling face mask for the safer administration of oxygen and/or continuous positive airway pressure and in the intra/interhospital transportation of patients with proven or suspected COVID 19 infection.</t>
  </si>
  <si>
    <t xml:space="preserve">Adapting the Decathlon Group EasybreatheÂ® snorkelling face mask for the safer administration of oxygen and/or continuous positive airway pressure and in the intra/interhospital transportation of patients with proven or suspected COVID 19 infection.      </t>
  </si>
  <si>
    <t>Dr Simon Joosten</t>
  </si>
  <si>
    <t>https://anzctr.org.au/ACTRN12620000472976.aspx</t>
  </si>
  <si>
    <t>Purpose: Treatment; Allocation: Non-randomised trial; Masking: Open (masking not used);Assignment: Single group;Type of endpoint: Efficacy;</t>
  </si>
  <si>
    <t>Inclusion criteria: Consecutive patients admitted to Monash Health with suspected or confirmed COVID-19</t>
  </si>
  <si>
    <t>Exclusion criteria: Patients shown to have proven COVID-19 swab negative.</t>
  </si>
  <si>
    <t>COVID-19;Respiratory failure.;Safe inter- and intra- hospital transfer of patients suffering from suspected or confirmed COVID-19; &lt;br&gt;COVID-19 &lt;br&gt;Respiratory failure. &lt;br&gt;Safe inter- and intra- hospital transfer of patients suffering from suspected or c</t>
  </si>
  <si>
    <t>We are testing the feasibility and comfort of the use of a novel mask (the Decathlon group EasyBreathe snorkel mask) for the transport of patients between locations at our health service.&lt;br&gt;The Decathlon mask is a non-TGA approved device used for recreat</t>
  </si>
  <si>
    <t>Patient comfort and tolerability as assessed by a 6 point question item originally developed for CPAP use.  We will use a modified version of the 6 point scale developed by Balachandran et al JCSM 2013.  It is a 6 point Likert scale.[At 24 hours after ini</t>
  </si>
  <si>
    <t>ACTRN12620000487910</t>
  </si>
  <si>
    <t>Study evaluating Coronavirus (COVID-19) nasal/oral swab results compared to blood antibody results in COVID-19 clinic patients.</t>
  </si>
  <si>
    <t>Retrospective and prospective study evaluating the sensitivity of upper respiratory swabs for SARS-CoV-2(COVID-19) NAT by determining the prevalence of SARS-CoV-2 antibody seroconversion following an initial negative swab in participants that have present</t>
  </si>
  <si>
    <t>https://anzctr.org.au/ACTRN12620000487910.aspx</t>
  </si>
  <si>
    <t>Purpose: Screening;Duration: Longitudinal;Selection: Defined population;Timing: Both;</t>
  </si>
  <si>
    <t>Inclusion criteria: â€¢ Participants aged 18 years or over
&lt;br&gt;â€¢ Participants who have attended Albury-Wodonga Health Coronavirus Screening clinic and have had a NP swab collected for SARS-CoV-2 NAT
&lt;br&gt;.â€¢ Both participants that have returned a negati</t>
  </si>
  <si>
    <t>Exclusion criteria: â€¢ Participants under 18 years of age
&lt;br&gt;â€¢ Unwilling to be contacted for follow up testing
&lt;br&gt;â€¢ Medical or psychiatric condition or occupational responsibilities that may preclude compliance with the protocol
&lt;br&gt;â€¢ Research st</t>
  </si>
  <si>
    <t>Coronovirus Screening Clinic Participants&lt;br&gt;Participants have SARS-CoV-2 IgG, IgA and IgM antibody serum sample analysed approximately 14 days after developing Coronavirus symptoms. Upon completion of blood sampling, no further follow up is required. Dat</t>
  </si>
  <si>
    <t>To determine proportion of people with nucleic acid test (NAT) negative nasopharyngeal swab for SARS-CoV-2 (nasopharyngeal NAT) while exhibiting symptoms consistent with COVID-19 disease who then develop SARS-CoV-2 antibody seroconversion prior to, and du</t>
  </si>
  <si>
    <t>ACTRN12620000479909</t>
  </si>
  <si>
    <t>Mental health and wellbeing on general population during the COVID-19 outbreak</t>
  </si>
  <si>
    <t xml:space="preserve">Impact of Social Isolation on Mental Health during the COVID-19 Pandemic: a large international multi-centre cohort study                                                                                                                                      </t>
  </si>
  <si>
    <t>The George Institute for Global Health</t>
  </si>
  <si>
    <t>https://anzctr.org.au/ACTRN12620000479909.aspx</t>
  </si>
  <si>
    <t>Purpose: Psychosocial;Duration: Cross-sectional;Timing: Prospective;</t>
  </si>
  <si>
    <t>Australia;China;United States of America;Italy;Germany;Spain</t>
  </si>
  <si>
    <t xml:space="preserve">Inclusion criteria: All adults who live in China, Australia, United States of America, Germany, Italy and Spain that are affected by the COVID-19 outbreak, have experienced social isolation due to COVID-19 pandemic. They are willing to participate in the </t>
  </si>
  <si>
    <t>Exclusion criteria: â€¢       Patient &lt; 18 years of age at the time of the study
&lt;br&gt;</t>
  </si>
  <si>
    <t>Mental health;COVID19;Social isolation; &lt;br&gt;Mental health &lt;br&gt;COVID19 &lt;br&gt;Social isolation;Mental Health - Anxiety;Mental Health - Depression;Mental Health - Studies of normal psychology, cognitive function and behaviour;Public Health - Other public healt</t>
  </si>
  <si>
    <t>This is designed as a cross-sectional, community-based observational study assessing the impact of social isolation on mental health (depression, anxiety, insomnia) during the COVID-19 pandemic.&lt;br&gt;The duration of the study is one month.&lt;br&gt;The duration o</t>
  </si>
  <si>
    <t>the prevalence of depression which will be assessed by the 9-item Patient Health Questionnaire[Assessed at baseline];the prevalence of anxiety, which will be assessed by the 7-item Generalized Anxiety Disorder scale[Assessed at baseline];the prevalence of</t>
  </si>
  <si>
    <t>ACTRN12620000470998</t>
  </si>
  <si>
    <t>Virucidal pilot study of NasodineÂ® Antiseptic Nasal Spray (povidone-iodine 0.5%) in people with COVID-19 and confirmed nasal shedding of SARS-CoV-2 virus.</t>
  </si>
  <si>
    <t xml:space="preserve">Virucidal pilot study of NasodineÂ® Antiseptic Nasal Spray (povidone-iodine 0.5%) in people with COVID-19 and confirmed nasal shedding of SARS-CoV-2 virus.                                                                                                    </t>
  </si>
  <si>
    <t>Firebrick Pharma Pty Ltd</t>
  </si>
  <si>
    <t>https://anzctr.org.au/ACTRN12620000470998.aspx</t>
  </si>
  <si>
    <t>Phase 0</t>
  </si>
  <si>
    <t xml:space="preserve">Inclusion criteria: Adult (18+ years old) patients with 
&lt;br&gt;(a) confirmed COVID-19 symptoms and
&lt;br&gt;(b) symptom onset within the past five days. </t>
  </si>
  <si>
    <t>Exclusion criteria: â€¢	Known iodine sensitivity 
&lt;br&gt;â€¢	Previously diagnosed thyroid disease
&lt;br&gt;â€¢	Previously diagnosed kidney disease
&lt;br&gt;â€¢	Known to be pregnant or currently breastfeeding 
&lt;br&gt;</t>
  </si>
  <si>
    <t>COVID-19 Positive; &lt;br&gt;COVID-19 Positive;Infection - Other infectious diseases;Respiratory - Other respiratory disorders / diseases</t>
  </si>
  <si>
    <t xml:space="preserve">Intervention is an aqueous buffered solution of 0.5% povidone-iodine (PVP-I) contained in a 30 mL bottle closed with a traditional nasal spray pump.&lt;br&gt;Subjects will receive a single dose to their nasal passages, administered by the investigator. &lt;br&gt;The </t>
  </si>
  <si>
    <t>Impact of Nasodine on the reduction in virus in the nasal passages of subjects who are shedding the virus.  Virus concentration is  measured by PCR analysis of cell culture medium 96 hours after inoculation with a post-treatment nasal swab and compared to</t>
  </si>
  <si>
    <t>ChiCTR2000032095</t>
  </si>
  <si>
    <t>Study for Healthy Behavior, Psychological Analysis and Psychological Reconstruction Strategies of Students Population Keeping in Home Under the Pandemic of Novel Coronavirus Pneumonia (COVID-19)</t>
  </si>
  <si>
    <t xml:space="preserve">Study for Healthy Behavior, Psychological Analysis and Psychological Reconstruction Strategies of Students Population Keeping in Home Under the Pandemic of Novel Coronavirus Pneumonia (COVID-19)                                                             </t>
  </si>
  <si>
    <t>http://www.chictr.org.cn/showproj.aspx?proj=52565</t>
  </si>
  <si>
    <t>Group 1:65;Group 2:65;</t>
  </si>
  <si>
    <t>Xun Liu</t>
  </si>
  <si>
    <t>naturestyle@163.com</t>
  </si>
  <si>
    <t>+86 18922103768</t>
  </si>
  <si>
    <t>Inclusion criteria: According to the Anxiety and Depression Rating Scale, participants with anxiety or depression scores above 60 and below 80 will be included</t>
  </si>
  <si>
    <t>Exclusion criteria: According to the Anxiety and Depression Rating Scale, participants with anxiety or depression scores above 80 or below 60 will not be included</t>
  </si>
  <si>
    <t>Mental illness</t>
  </si>
  <si>
    <t>Group 1:phone consultation;Group 2:face-to-face consultation;</t>
  </si>
  <si>
    <t>Changes in anxiety and depression scale scores;difference between two interventions;</t>
  </si>
  <si>
    <t>ChiCTR2000031955</t>
  </si>
  <si>
    <t>Study for prevention of novel coronavirus pneumonia (COVID-19) in high risk population by Chinese medicine</t>
  </si>
  <si>
    <t xml:space="preserve">Study on the prevention of COVID-19 with Chinese medicine regulating constitution                                                                                                                                                                              </t>
  </si>
  <si>
    <t>Beijing University of traditional Chinese Medicine</t>
  </si>
  <si>
    <t>http://www.chictr.org.cn/showproj.aspx?proj=52364</t>
  </si>
  <si>
    <t>control group:2380;sachet group:476;Oral and nasal spray group:476;Oral Chinese medicine group:476;</t>
  </si>
  <si>
    <t>The People's Republic of China</t>
  </si>
  <si>
    <t>Lingru Li</t>
  </si>
  <si>
    <t>11 North Third Ring Road East, Chaoyang District, Beijing, China</t>
  </si>
  <si>
    <t>Lilingru912@163.com</t>
  </si>
  <si>
    <t>+86 13426096071</t>
  </si>
  <si>
    <t xml:space="preserve">Inclusion criteria: (1) novel coronavirus pneumonia has not been stopped since the outbreak of COVID-19;
&lt;br&gt;(2) the co worked personnel were diagnosed as COVID-19 or asymptomatic infection or SARS-CoV-2 IgM positive within 14 days;
&lt;br&gt;(3) the detection </t>
  </si>
  <si>
    <t>Exclusion criteria: (1) Patients diagnosed with COVID-19;
&lt;br&gt;(2) positive nucleic acid test;
&lt;br&gt;(3) positive IgM of SARS-CoV-2;
&lt;br&gt;(4) positive IgG of SARS-CoV-2;
&lt;br&gt;(5) pregnant or preparing pregnant women, lactating women, men preparing for pregnanc</t>
  </si>
  <si>
    <t>control group:General basic epidemic prevention measures;sachet group:General basic epidemic prevention measures + Traditional Chinese medicine sachet;Oral and nasal spray group:General basic epidemic prevention measures + Oral and nasal spray;Oral Chines</t>
  </si>
  <si>
    <t>SARS-CoV-2;IgM;IgG;</t>
  </si>
  <si>
    <t>ISRCTN80453162</t>
  </si>
  <si>
    <t>The impact of the COVID-19 pandemic on the provision, practice, and outcomes of vascular surgery (COVER study)</t>
  </si>
  <si>
    <t xml:space="preserve">The impact of the COVID-19 pandemic on the provision, practice, and outcomes of vascular surgery. An international cohort study (COVER)                                                                                                                        </t>
  </si>
  <si>
    <t>University Hospitals Coventry and Warwickshire NHS Trust</t>
  </si>
  <si>
    <t>http://isrctn.com/ISRCTN80453162</t>
  </si>
  <si>
    <t>Observational longitudinal study (Other)</t>
  </si>
  <si>
    <t>Afghanistan;Albania;Algeria;American Samoa;Andorra;Angola;Anguilla;Antarctica;Antigua and Barbuda;Argentina;Armenia;Aruba;Australia;Austria;Azerbaijan;Bahamas;Bahrain;Bangladesh;Barbados;Belarus;Belgium;Belize;Benin;Bermuda;Bhutan;Bolivia;Bonaire Saint Eu</t>
  </si>
  <si>
    <t>Ruth;Sandip</t>
  </si>
  <si>
    <t>Benson;Nandhra</t>
  </si>
  <si>
    <t xml:space="preserve">Vascular and Endovascular Research Network (President);Vascular and Endovascular Research Network </t>
  </si>
  <si>
    <t>vern.arterial.disease@gmail.com;vern.arterial.disease@gmail.com</t>
  </si>
  <si>
    <t>+44 (0)121 4143344;+44 (0)191 2336161</t>
  </si>
  <si>
    <t>Inclusion criteria: Any patient with a vascular condition</t>
  </si>
  <si>
    <t>Any vascular condition, including: aortic or other type of aneurysmal disease, peripheral arterial disease, venous disease, vascular malformations, trauma, major haemorrhage, access (for renal dialysis), carotid (and cerebrovascular) disease, any other ty</t>
  </si>
  <si>
    <t>&lt;br&gt;                This project is a three-tiered study designed to fully elucidate the impact of the COVID-19 pandemic on vascular surgery across the world.&lt;br&gt;&lt;br&gt;                The aim of Tier 1 is to document how the provision and availability of va</t>
  </si>
  <si>
    <t>&lt;br&gt;                1. Structure and processes within the vascular service measured using a novel online questionnaire weekly until the end of data collection&lt;br&gt;                2. Document all vascular surgery and interventional procedures performed usin</t>
  </si>
  <si>
    <t>ChiCTR2000031944</t>
  </si>
  <si>
    <t>Efficacy of Chinese Herbal Tea in the Prevention of Novel Coronavirus Pneumonia (COVID-19): a Randomized Controlled Trial</t>
  </si>
  <si>
    <t xml:space="preserve">Efficacy of Chinese Herbal Tea in the Prevention of Novel Coronavirus Pneumonia (COVID-19) for Returning Workers in Wuhan: a Randomized Controlled Trial                                                                                                       </t>
  </si>
  <si>
    <t>http://www.chictr.org.cn/showproj.aspx?proj=52414</t>
  </si>
  <si>
    <t>experimental group:1000;control group:1000;</t>
  </si>
  <si>
    <t>Lu Cheng</t>
  </si>
  <si>
    <t>lv_cheng0816@163.com</t>
  </si>
  <si>
    <t>+86 010-64093264</t>
  </si>
  <si>
    <t>Inclusion criteria: (1) Both male and female, 18 years old &lt;= aged &lt;= 75 years old;
&lt;br&gt;(2) The territory is limited to wuhan, hubei province;
&lt;br&gt;(3) Voluntarily participate in the study and sign the informed consent.</t>
  </si>
  <si>
    <t>Exclusion criteria: (1) People with severe primary diseases such as heart, brain, liver, kidney and hematopoietic system;
&lt;br&gt;(2) People with pulmonary malignancy;
&lt;br&gt;(3) Combined with mental, intellectual or language disorders;
&lt;br&gt;(4) Pregnant women, l</t>
  </si>
  <si>
    <t>experimental group:Chinese herbal tea;control group:drinking water;</t>
  </si>
  <si>
    <t>the rate of 2019-nCoV RNA positive;</t>
  </si>
  <si>
    <t>ChiCTR2000031928</t>
  </si>
  <si>
    <t>Delineate the prevalence, risk factors, temporal distribution and epidemiological characteristics of hidden novel coronavirus (2019-nCoV) infection in the community</t>
  </si>
  <si>
    <t xml:space="preserve">Delineate the prevalence, risk factors, temporal distribution and epidemiological characteristics of hidden novel coronavirus (2019-nCoV) infection in the community                                                                                           </t>
  </si>
  <si>
    <t>http://www.chictr.org.cn/showproj.aspx?proj=52353</t>
  </si>
  <si>
    <t>Case series:3000;</t>
  </si>
  <si>
    <t>Prof. KS Chan Paul</t>
  </si>
  <si>
    <t>Department of Microbiology Faculty of Medicine, The Chinese University of Hong Kong, Prince of Wales Hospital, Shatin , NT, Hong Kong SAR, CHINA</t>
  </si>
  <si>
    <t>paulkschan@cuhk.edu.hk</t>
  </si>
  <si>
    <t>+852 35053333</t>
  </si>
  <si>
    <t>Inclusion criteria: Asymptomatic individuals, age group: &lt;10, 10-20, 21-45, 45-64, &gt;=65 years.</t>
  </si>
  <si>
    <t>Exclusion criteria: Those who or their parents do not provide consent for this study.</t>
  </si>
  <si>
    <t>Delineate the true prevalence of SARS-CoV-2 infection in Hong Kong;Estimate the size of outbreak at different periods;Understand the epidemiology and characteristics of asymptomatic and mild infections;</t>
  </si>
  <si>
    <t>ChiCTR2000031954</t>
  </si>
  <si>
    <t>Medical Records Based Study for Maternal and Perinatal Outcomes of Women with novel coronavirus pneumonia (COVID-19)</t>
  </si>
  <si>
    <t xml:space="preserve">Maternal and Perinatal Outcomes of Women with novel coronavirus pneumonia (COVID-19): a multicenter retrospective cohort study                                                                                                                                 </t>
  </si>
  <si>
    <t>International Peace Maternity and Child Health Hospital, School of Medicine, Shanghai Jiao Tong University</t>
  </si>
  <si>
    <t>http://www.chictr.org.cn/showproj.aspx?proj=52365</t>
  </si>
  <si>
    <t>He-Feng Huang</t>
  </si>
  <si>
    <t>910 Hengshan Road, Xuhui District, Shanghai, China</t>
  </si>
  <si>
    <t>huanghefg@sjtu.edu.cn</t>
  </si>
  <si>
    <t>+86 021 64070434</t>
  </si>
  <si>
    <t>International Peace Maternity and Children Health Hospital, School of Medicine, Shanghai Jiao Tong University</t>
  </si>
  <si>
    <t>Inclusion criteria: All pregnant women with COVID-19 infection were admitted in two designated general hospitals in Wuhan, China (Renmin Hospital, Wuhan University and Central Hospital of Wuhan, Tongji Medical College, Huazhong University of Science and T</t>
  </si>
  <si>
    <t>Exclusion criteria: Too much data missing</t>
  </si>
  <si>
    <t>pregnancy maternal complications;labor complications;mode of delivery;birth weight;Neonatal disease;Apgar score;neonatal infection;NICU admitting rate;neonates with COVID-19;</t>
  </si>
  <si>
    <t>NL8498</t>
  </si>
  <si>
    <t>Lung ultrasound (LUS) as a tool to determine the clinical course in COVID-19 patients</t>
  </si>
  <si>
    <t xml:space="preserve">Lung ultrasound (LUS) as a tool to determine the clinical course in COVID-19 patients                                                                                                                                                                          </t>
  </si>
  <si>
    <t>Radboudumc</t>
  </si>
  <si>
    <t>Netherlands Trial Register</t>
  </si>
  <si>
    <t>https://trialregister.nl/trial/8498</t>
  </si>
  <si>
    <t xml:space="preserve">
                        Randomized: No, 
                        Masking: None, 
                        Control: Not applicable, 
                        Group: undefined, 
                        Type: Not applicable
</t>
  </si>
  <si>
    <t>The Netherlands</t>
  </si>
  <si>
    <t>Frank</t>
  </si>
  <si>
    <t>Bosch</t>
  </si>
  <si>
    <t>frank.bosch@radboudumc.nl</t>
  </si>
  <si>
    <t xml:space="preserve">Inclusion criteria: Age (=18 years)&lt;br&gt;Proven(PCR) or suspected (based on clinical signs and imaging) COVID-19 infection-&lt;br&gt;Referral or admission for internal, emergency or respiratory medicine-&lt;br&gt;Certified sonographerpresent </t>
  </si>
  <si>
    <t>Exclusion criteria: -Pre-existing pulmonary disease or heart failure&lt;br&gt;-Absence of COVID infection</t>
  </si>
  <si>
    <t>SARS-CoV2 infection</t>
  </si>
  <si>
    <t>Lung Ultrasound</t>
  </si>
  <si>
    <t>Patients will receive regular care as indicated by the treating physician. LUS is performed immediately in  the  Emergency  Department  or after  admissionto  the hospital. SARS-CoV-2  PCR testing  will  be performed along with standard laboratory testing</t>
  </si>
  <si>
    <t>ISRCTN43900695</t>
  </si>
  <si>
    <t>Testing an early online intervention for the treatment of disturbed sleep during the COVID-19 pandemic</t>
  </si>
  <si>
    <t xml:space="preserve">Testing an early online intervention for the treatment of disturbed sleep during the COVID-19 pandemic (Sleep COVID-19)                                                                                                                                        </t>
  </si>
  <si>
    <t>Northumbria University</t>
  </si>
  <si>
    <t>http://isrctn.com/ISRCTN43900695</t>
  </si>
  <si>
    <t>Interventional cluster randomized trial (Treatment)</t>
  </si>
  <si>
    <t>Greg</t>
  </si>
  <si>
    <t>Elder</t>
  </si>
  <si>
    <t xml:space="preserve">
                    Northumbria Sleep Research Laboratory
                    Northumbria University
                </t>
  </si>
  <si>
    <t>g.elder@northumbria.ac.uk</t>
  </si>
  <si>
    <t>+44 (0)191 227 3241</t>
  </si>
  <si>
    <t>Inclusion criteria: &lt;br&gt;                All participants must:&lt;br&gt;                1. Be aged 18 years and above&lt;br&gt;                2. Have a sufficient level of English comprehension to understand and complete questionnaires&lt;br&gt;&lt;br&gt;                Poor sl</t>
  </si>
  <si>
    <t xml:space="preserve">Exclusion criteria: &lt;br&gt;                Poor sleepers:&lt;br&gt;                1. Long-term (i.e. chronic) sleep problems (&gt; 3 months)&lt;br&gt;            </t>
  </si>
  <si>
    <t>Acute insomnia &lt;br&gt;Mental and Behavioural Disorders</t>
  </si>
  <si>
    <t xml:space="preserve">&lt;br&gt;                This is an interventional study where good sleepers will be recruited as a wait-list control, where they will receive the treatment after a delay of one week. An additional group of good sleeper participants will be recruited who will </t>
  </si>
  <si>
    <t>Insomnia severity measured using the Insomnia Severity Index at one week post-intervention</t>
  </si>
  <si>
    <t>ISRCTN77353041</t>
  </si>
  <si>
    <t>Cohort study for predicting severe disease courses in patients presenting for coronavirus testing to the University of Zurich COVID-19 Testing Center</t>
  </si>
  <si>
    <t xml:space="preserve">Predicting hospitalization and poor clinical outcomes in patients presenting for SARS-CoV-2 testing in an outpatient testing center in Switzerland - a prospective cohort study                                                                                </t>
  </si>
  <si>
    <t>University of Zurich</t>
  </si>
  <si>
    <t>http://isrctn.com/ISRCTN77353041</t>
  </si>
  <si>
    <t>Single-center, prospective cohort study (Diagnostic)</t>
  </si>
  <si>
    <t>Jan</t>
  </si>
  <si>
    <t>Fehr</t>
  </si>
  <si>
    <t xml:space="preserve">
                    Epidemiology, Biostatistics and Prevention Institute (EBPI)
                    University of Zurich
                    Hirschengraben 84
                </t>
  </si>
  <si>
    <t>jan.fehr@uzh.ch</t>
  </si>
  <si>
    <t>+41 44 634 46 79</t>
  </si>
  <si>
    <t>Inclusion criteria: &lt;br&gt;                1. Present to the UZH COVID-19 Testing Center for SARS-CoV-2 testing following a phone-based triage assessing their eligibility for SARS-CoV-2 testing&lt;br&gt;                2. Provide consent for study participation&lt;br</t>
  </si>
  <si>
    <t xml:space="preserve">Exclusion criteria: &lt;br&gt;                1. Unable to follow study procedures&lt;br&gt;                2. Insufficient knowledge of the German, English, French, or Italian language&lt;br&gt;                3. Aged &lt;16 years&lt;br&gt;            </t>
  </si>
  <si>
    <t>&lt;br&gt;                Patients presenting to the UZH COVID-19 Testing Center for SARS-CoV-2 testing will be enrolled in the cohort study. All patients will undergo routine testing at the testing center. The cohort study-specific follow-up and prospective da</t>
  </si>
  <si>
    <t>Hospital admission for any reason among patients who tested positive for SARS-CoV-2 within 30 days following initial consultation for SARS-CoV-2 testing. Information will be collected from participants via follow-up phone calls at days 7, 14, and 60 after</t>
  </si>
  <si>
    <t>ChiCTR2000029976</t>
  </si>
  <si>
    <t>The effect of Gymnastic Qigong Yangfeifang on functional recovery and quality of life in patients with mild novel coronavirus pneumonia (COVID-19)</t>
  </si>
  <si>
    <t xml:space="preserve">Novel coronavirus pneumonia (COVID-19) emergency research project tackled by Shanghai University of Traditional Chinese Medicine                                                                                                                               </t>
  </si>
  <si>
    <t>http://www.chictr.org.cn/showproj.aspx?proj=49631</t>
  </si>
  <si>
    <t>In-hospital rehabilitation group:60;Discharge follow-up rehabilitation group:100;</t>
  </si>
  <si>
    <t>Shan Chunlei</t>
  </si>
  <si>
    <t xml:space="preserve">1200 Cailun Road, Pudong New District, Shanghai, China </t>
  </si>
  <si>
    <t>shanclhappy@163.com</t>
  </si>
  <si>
    <t>+86 18616974986</t>
  </si>
  <si>
    <t>Inclusion criteria: A novel coronavirus pneumonia is 25-65 years old. It has no gender limitation. It has clinical symptoms such as cough, chest tightness and fatigue. Physical energy can withstand indoor standing for 20 minutes or 2 times a day.</t>
  </si>
  <si>
    <t>Exclusion criteria: He has been suffering from respiratory system disease, unstable condition, risk of falling, severe other organ disease or mental disease, cognitive or language communication disorders.</t>
  </si>
  <si>
    <t>In-hospital rehabilitation group: A. the patients took Qigong lung-nourishing exercise twice a day, once in the morning and afternoon, about 15 minutes each time. B, through online WeChat group patient communication, functional guidance, health counseling</t>
  </si>
  <si>
    <t>cough;Degree of expiratory dyspnoea;</t>
  </si>
  <si>
    <t>ChiCTR2000030300</t>
  </si>
  <si>
    <t>Cancelled by the investigator             Umbilical cord mesenchymal stem cells (hucMSCs) in the treatment of high risk novel coronavirus pneumonia (COVID-19) patients</t>
  </si>
  <si>
    <t xml:space="preserve">Umbilical cord mesenchymal stem cells for the treatment of patients at high risk of novel coronavirus pneumonia  (COVID-19): a single-center, prospective, open clinical study                                                                                 </t>
  </si>
  <si>
    <t>http://www.chictr.org.cn/showproj.aspx?proj=50022</t>
  </si>
  <si>
    <t>Case series:9;</t>
  </si>
  <si>
    <t>1-1 Zhongfu Road, Gulou District, Nanjingy, Jiangsu, China</t>
  </si>
  <si>
    <t>hcm200702@163.com</t>
  </si>
  <si>
    <t>+86 13584010516</t>
  </si>
  <si>
    <t>Time to disease recovery;Exacerbation (transfer to RICU) time;</t>
  </si>
  <si>
    <t>ChiCTR2000032040</t>
  </si>
  <si>
    <t>A medical records based study for the curative effect of combined traditional Chinese and western medicine in the treatment of severe novel coronavirus pneumonia (COVID-19)</t>
  </si>
  <si>
    <t xml:space="preserve">Observation of the curative effect of combined traditional Chinese and western medicine in the treatment of severe novel coronavirus pneumonia (COVID-19)                                                                                                      </t>
  </si>
  <si>
    <t>http://www.chictr.org.cn/showproj.aspx?proj=52529</t>
  </si>
  <si>
    <t>Zhang Yuanli</t>
  </si>
  <si>
    <t>57 Renmin Avenue South, Xiashan District, Zhanjiang, Guangdong, China</t>
  </si>
  <si>
    <t>zhangyuanly@126.com</t>
  </si>
  <si>
    <t>+86 13828223316</t>
  </si>
  <si>
    <t>Inclusion criteria: According to the clinical classification of the fifth edition of the national novel coronavirus pneumonia protocol, COVID 19 patients meet the standard</t>
  </si>
  <si>
    <t>Exclusion criteria: Patients younger than 18 years of age, older than 75 years of age, pregnant patients, patients with advanced malignancies, patients taking glucocorticoids during severe periods, patients taking other antiretroviral drugs, and those unw</t>
  </si>
  <si>
    <t>Case series:Subcutaneous injection of thymosin a1, take Ma-Xing-Shi-Gan tang and Yin-Qiao powder plus or minus;</t>
  </si>
  <si>
    <t>28-day mortality;</t>
  </si>
  <si>
    <t>ChiCTR2000032013</t>
  </si>
  <si>
    <t>The prevention and treatment strategy of the protective respirator related facial pressure injuries among healthcare professionals fighting novel coronavirus pneumonia (COVID-19)</t>
  </si>
  <si>
    <t xml:space="preserve">The design of a modifed N95 respirator and its protective effects against facial pressure injuries                                                                                                                                                             </t>
  </si>
  <si>
    <t>The Fourth Medical Center of Chinese PLA General Hospital</t>
  </si>
  <si>
    <t>http://www.chictr.org.cn/showproj.aspx?proj=52483</t>
  </si>
  <si>
    <t>Two groups:8;</t>
  </si>
  <si>
    <t>Chuanan Shen</t>
  </si>
  <si>
    <t>51 Fucheng Road, Haidian District, Beijing, China</t>
  </si>
  <si>
    <t>shenchuanan@126.com</t>
  </si>
  <si>
    <t>+86 010 66848772</t>
  </si>
  <si>
    <t>Inclusion criteria: Healthy volunteers aged 18-65 years.</t>
  </si>
  <si>
    <t>Exclusion criteria: Injured facial skin, infection, allergy to polyurethane foam or the materials of N95 respirators, pregancy, or the history of wearing N95 respirators over the past 24 hours.</t>
  </si>
  <si>
    <t>Novel Coronavirus Pneumonia (COVID-19); skin adverse reaction</t>
  </si>
  <si>
    <t>Two groups:modified respirator versus conventional respirator;</t>
  </si>
  <si>
    <t>temperature;area of facial indents;gray level of facial indents;pain;</t>
  </si>
  <si>
    <t>NL8512</t>
  </si>
  <si>
    <t xml:space="preserve">The use of ACE2 receptor increasing medication at hospital admission and
mortality rates in COVID-19 patiÃ«nts 
</t>
  </si>
  <si>
    <t xml:space="preserve">The use of ACE2 receptor increasing medication at hospital admission and
mortality rates in COVID-19 patiÃ«nts 
                                                                                                                                               </t>
  </si>
  <si>
    <t>nonen</t>
  </si>
  <si>
    <t>https://trialregister.nl/trial/8512</t>
  </si>
  <si>
    <t>Diederik</t>
  </si>
  <si>
    <t>van Wijk</t>
  </si>
  <si>
    <t>DF.van.Wijk@nwz.nl</t>
  </si>
  <si>
    <t>088-085-7589</t>
  </si>
  <si>
    <t>Inclusion criteria: Clinical diagnosis of COVID-19&lt;br&gt;Intubation for mechanical respiratory support (including&lt;br&gt;ECMO) &lt;br&gt;</t>
  </si>
  <si>
    <t xml:space="preserve">mortality and end of mechanical respiratory support. </t>
  </si>
  <si>
    <t>ChiCTR2000032011</t>
  </si>
  <si>
    <t>Effecacy and Safety of Hyperbaric Oxygen Therapy to patients with novel coronavirus pneumonia (COVID-19)</t>
  </si>
  <si>
    <t xml:space="preserve">Effecacy and Safety of Hyperbaric Oxygen Therapy to patients with novel coronavirus pneumonia (COVID-19)                                                                                                                                                       </t>
  </si>
  <si>
    <t>Sixth Medical Center of PLA General Hospital</t>
  </si>
  <si>
    <t>http://www.chictr.org.cn/showproj.aspx?proj=52142</t>
  </si>
  <si>
    <t>1.5ATA:15;2.5ATA:15;Control group:15;</t>
  </si>
  <si>
    <t>Shuyi Pan</t>
  </si>
  <si>
    <t>psy9992011@163.com</t>
  </si>
  <si>
    <t>+86 18600310183</t>
  </si>
  <si>
    <t>Inclusion criteria: 1. Aged &gt;=18 years old; 
&lt;br&gt;2. Patients suspected of having COVID-2019 pneumonia who also have one of the following etiological or serological evidence: 
&lt;br&gt;(1) Real-time fluorescent RT-PCR detection of COVID-2019 nucleic acid positi</t>
  </si>
  <si>
    <t>Exclusion criteria: 1. pregnancy or lactation;
&lt;br&gt;2. having a history of major diseases such as disorders of liver, kidney, endocrine or hematological systems;
&lt;br&gt;3. coagulation disorder;
&lt;br&gt;4. explicit history of tumors;
&lt;br&gt;5. having a history of mal</t>
  </si>
  <si>
    <t>1.5ATA:1.5ATA HBO;2.5ATA:2.5ATA HBO;Control group:Routine treatment;</t>
  </si>
  <si>
    <t>Oxygenation index;</t>
  </si>
  <si>
    <t>ChiCTR2000032010</t>
  </si>
  <si>
    <t>Novel coronavirus pneumonia (COVID-19) Intelligent Assistant Analysis System:A Multi-center Clinical Research</t>
  </si>
  <si>
    <t xml:space="preserve">Novel coronavirus pneumonia (COVID-19) Intelligent Assistant Analysis System:A Multi-center Clinical Research                                                                                                                                                  </t>
  </si>
  <si>
    <t>http://www.chictr.org.cn/showproj.aspx?proj=52479</t>
  </si>
  <si>
    <t>Target condition:3000;Difficult condition:3000</t>
  </si>
  <si>
    <t>Diagnostic New Technique Clincal Study</t>
  </si>
  <si>
    <t xml:space="preserve">Inclusion criteria: 1) Positive; 
&lt;br&gt;2) CT examination. </t>
  </si>
  <si>
    <t xml:space="preserve">Exclusion criteria: 1) Those with poor CT image quality; 
&lt;br&gt;2) Patients who are unwilling to participate in the study. </t>
  </si>
  <si>
    <t>Gold Standard:Clinical outcome by diagnosis results of imaging doctors and clinicians;Index test:COVID-19&amp;#32;Intelligent&amp;#32;Assistant&amp;#32;Analysis&amp;#32;System;</t>
  </si>
  <si>
    <t>sensitivity;specificity;accuracy;</t>
  </si>
  <si>
    <t>EUCTR2020-001324-33-FR</t>
  </si>
  <si>
    <t>Use of a respiratory multiplex PCR and procalcitonin to reduce antibiotic exposure in patients with severe confirmed COVID-19 pneumonia</t>
  </si>
  <si>
    <t xml:space="preserve">Use of a respiratory multiplex PCR and procalcitonin to reduce antibiotic exposure in patients with severe confirmed COVID-19 pneumonia : a multicenter, parallel-group, open-label, randomized controlled trial - MULTI-COV                                   </t>
  </si>
  <si>
    <t>ASSISTANCE PUBLIQUE - HÃ”PITAUX DE PARIS (APHP)</t>
  </si>
  <si>
    <t>https://www.clinicaltrialsregister.eu/ctr-search/search?query=eudract_number:2020-001324-33</t>
  </si>
  <si>
    <t>Controlled: yes
Randomised: yes
Open: yes
Single blind: no
Double blind: no
Parallel group: yes
Cross over: no
Other: no
If controlled, specify comparator, Other Medicinial Product: no
Placebo: no
Other: yes
Other specify the comparator: Conventional stra</t>
  </si>
  <si>
    <t>PÃ´le Promotion - DRCI</t>
  </si>
  <si>
    <t>HÃ´pital St Louis, 1 av Claude Vellefaux</t>
  </si>
  <si>
    <t>aurelie.zindjirdjian@aphp.fr</t>
  </si>
  <si>
    <t>ASSISTANCE PUBLIQUE - HÃ”PITAUX DE PARIS (AP-HP)</t>
  </si>
  <si>
    <t>Inclusion criteria: &lt;br&gt;- Adults (&gt;= 18 years) admitted to the ICU;&lt;br&gt;- Severe confirmed COVID-19 pneumonia, defined by i) a newly-appeared pulmonary parenchymal infiltrate; and ii) a positive RT-PCR (either upper or lower respiratory tract) for COVID-19</t>
  </si>
  <si>
    <t>Exclusion criteria: &lt;br&gt;- Pregnancy and breastfeeding women ;&lt;br&gt;- Congenital immunodeficiency; &lt;br&gt;- HIV infection with CD4 count below 200/mm3 or unknown in the last year; &lt;br&gt;- High-grade hematological malignancy;&lt;br&gt;- Neutropenia (&lt;1 leucocyte/mL or &lt;</t>
  </si>
  <si>
    <t>Severe confirmed COVID-19 pneumonia &lt;br&gt;MedDRA version: 20.0
Level: LLT
Classification code 10051905
Term: Coronavirus infection
System Organ Class: 100000004862
;Therapeutic area: Diseases [C] - Respiratory Tract Diseases [C08]</t>
  </si>
  <si>
    <t>&lt;br&gt;Trade Name: Antimicrobial therapy (antibiotics)&lt;br&gt;Pharmaceutical Form: &lt;br&gt;&lt;br&gt;</t>
  </si>
  <si>
    <t>Timepoint(s) of evaluation of this end point: D28;Primary end point(s): The primary assessment criterion is the number of antibiotic free days at D28, which corresponds to the number of days alive without any antibiotic at Day 28. The D28 time point is us</t>
  </si>
  <si>
    <t>ChiCTR2000031930</t>
  </si>
  <si>
    <t>Analysis of clinical characteristics and therapeutic effect of 9 cases of novel coronavirus pneumonia (COVID-19)</t>
  </si>
  <si>
    <t xml:space="preserve">Analysis of clinical characteristics and therapeutic effect of 9 cases of novel coronavirus pneumonia (COVID-19)                                                                                                                                               </t>
  </si>
  <si>
    <t>http://www.chictr.org.cn/showproj.aspx?proj=51602</t>
  </si>
  <si>
    <t>Chen Miao</t>
  </si>
  <si>
    <t>764590955@qq.com</t>
  </si>
  <si>
    <t>+86 13595248166</t>
  </si>
  <si>
    <t>Inclusion criteria: 1. Age is not limited, men and women are not limited;
&lt;br&gt;2. The diagnosis is in accordance with COVID-19 and the data is complete.</t>
  </si>
  <si>
    <t>Exclusion criteria: Diagnosis does not meet COVID-19; incomplete data.</t>
  </si>
  <si>
    <t>Blood routine tests;Liver function;Renal function;CK-MB;B-BNP;myoglobin;Hypersensitive troponin;Interleukin - 6;Tumor necrotizing factor-alpha;Interleukin - 10;</t>
  </si>
  <si>
    <t>ChiCTR2000031888</t>
  </si>
  <si>
    <t>A medical records based study for ''Guangdong Pneumonia NO.1'' in the Treatment of Novel Coronavirus Pneumonia (COVID-19)</t>
  </si>
  <si>
    <t xml:space="preserve">Clinical Research on Treatment of Novel Coronavirus Pneumonia  with ''Guangdong Pneumonia NO.1''                                                                                                                                                               </t>
  </si>
  <si>
    <t>http://www.chictr.org.cn/showproj.aspx?proj=52106</t>
  </si>
  <si>
    <t>experimental group:150;	 control group:150;</t>
  </si>
  <si>
    <t>experimental group:''Guangdong Pneumonia NO.1''+basic treatment;	 control group:basic treatment and(or) antiviral therapy;</t>
  </si>
  <si>
    <t>syndrome;nucleic acid of nCoV-19;blood count;liver and kidney function;cardiac enzymes;lung CT;</t>
  </si>
  <si>
    <t>EUCTR2020-001257-51-DK</t>
  </si>
  <si>
    <t>Hydroxychloroquine for prevention of COVID-19 in patients on chronic dialysis</t>
  </si>
  <si>
    <t xml:space="preserve">The Danish Pre-HCQ Dialysis Study:
 Hydroxychloroquine for prevention of COVID-19 in dialysis-treated patients with end-stage renal disease -
A multicenter parallel-group open randomized clinical trial
 - The Danish Pre-HCQ COVID19 Dialysis Study      </t>
  </si>
  <si>
    <t>Rigshospitalet</t>
  </si>
  <si>
    <t>https://www.clinicaltrialsregister.eu/ctr-search/search?query=eudract_number:2020-001257-51</t>
  </si>
  <si>
    <t>Controlled: yes
Randomised: yes
Open: yes
Single blind: no
Double blind: no
Parallel group: yes
Cross over: no
Other: no
If controlled, specify comparator, Other Medicinial Product: no
Placebo: no
Other: yes
Other specify the comparator: No treatment
Numb</t>
  </si>
  <si>
    <t>Department of Nephrology 2132</t>
  </si>
  <si>
    <t>Blegdamsbej 9</t>
  </si>
  <si>
    <t>Inclusion criteria: &lt;br&gt;1.	Patients =18 years on chronic dialysis due to end-stage renal disease.
&lt;br&gt;2.	Competence to understand the study rationale, including potential risks and benefits associated with treatment, necessary for written informed consent</t>
  </si>
  <si>
    <t>Exclusion criteria: &lt;br&gt;1.	Prior verified SARS-CoV-2 infection
&lt;br&gt;2.	Hypersensitivity reaction to chloroquine, hydroxychloroquine or 4-aminoquinolines
&lt;br&gt;3.	Electrocardiogram with QTc (Bazettâ€™s formula) &gt; 450 ms in males and 460 ms in females
&lt;br&gt;4.	P</t>
  </si>
  <si>
    <t>Severe acute respiratory syndrome coronavirus 2 (SARS-CoV-2) &lt;br&gt;MedDRA version: 20.1
Level: PT
Classification code 10053983
Term: Corona virus infection
System Organ Class: 10021881 - Infections and infestations
 &lt;br&gt;MedDRA version: 21.1
Level: PT
Classi</t>
  </si>
  <si>
    <t>&lt;br&gt;Trade Name: Plaquenil&lt;br&gt;Pharmaceutical Form: Tablet&lt;br&gt;INN or Proposed INN: HYDROXYCHLOROQUINE&lt;br&gt;CAS Number: 118-42-3&lt;br&gt;Concentration unit: mg milligram(s)&lt;br&gt;Concentration type: up to&lt;br&gt;Concentration number: 200-&lt;br&gt;&lt;br&gt;</t>
  </si>
  <si>
    <t>Timepoint(s) of evaluation of this end point: End of study as defined by 3 months following last inclusion;Primary end point(s): The primary efficacy outcome of hospitalization due to SAR-COV-2 infections will be compared between patients allocated hydrox</t>
  </si>
  <si>
    <t>NL8513</t>
  </si>
  <si>
    <t>COVID-19 in rheumatic patients: a prospective cohort study</t>
  </si>
  <si>
    <t xml:space="preserve">COVID-19 in rheumatic patients: a prospective cohort study                                                                                                                                                                                                     </t>
  </si>
  <si>
    <t>Reade Research BV</t>
  </si>
  <si>
    <t>https://trialregister.nl/trial/8513</t>
  </si>
  <si>
    <t>Femke</t>
  </si>
  <si>
    <t>Hooijberg</t>
  </si>
  <si>
    <t>f.hooijberg@reade.nl</t>
  </si>
  <si>
    <t>Inclusion criteria: In order to be eligible to participate in this study, a subject must meet all of the following criteria:&lt;br&gt;- Age = 18 years.&lt;br&gt;&lt;br&gt;For patients:&lt;br&gt;- Diagnosed by their treating physician with RA, PsA, or AS.&lt;br&gt;&lt;br&gt;For controls:&lt;br&gt;</t>
  </si>
  <si>
    <t>Exclusion criteria: Patients who meet the following criteria will be excluded from the study:&lt;br&gt;- Language problems precluding the completion of the questionnaire;&lt;br&gt;- Likelihood of absence in the next 6 months;&lt;br&gt;- Lack of informed consent.</t>
  </si>
  <si>
    <t>Rheumatoid arthritis, psoriatic arthritis, ankylosing spondylitis</t>
  </si>
  <si>
    <t>Our primary study parameter is the percentage of participants with a positive IgM or IgG response admitted to the hospital.</t>
  </si>
  <si>
    <t>NL8473</t>
  </si>
  <si>
    <t>Immunity against SARS-CoV-2 in Dutch population</t>
  </si>
  <si>
    <t xml:space="preserve">Third population-based immune surveillance study used for the evaluation of immunity against SARS-CoV-2                                                                                                                                                        </t>
  </si>
  <si>
    <t>National Institute for Public Health and the Environment (RIVM)</t>
  </si>
  <si>
    <t>https://trialregister.nl/trial/8473</t>
  </si>
  <si>
    <t xml:space="preserve">
                        Randomized: No, 
                        Masking: None, 
                        Control: Not applicable, 
                        Group: undefined, 
                        Type: Single arm
</t>
  </si>
  <si>
    <t>Alienke</t>
  </si>
  <si>
    <t>Wijmenga-Monsuur</t>
  </si>
  <si>
    <t>alienke.wijmenga@rivm.nl</t>
  </si>
  <si>
    <t>Inclusion criteria: Subject previously participated in the PIENTER 3 study (2016/17) and had indicated that they could be approached for a follow-up study.</t>
  </si>
  <si>
    <t>Exclusion criteria: There are no exclusion criteria.</t>
  </si>
  <si>
    <t>COVID-19, SARS-CoV-2</t>
  </si>
  <si>
    <t>To assess achieved immunity against COVID-19 across the different age groups in The Netherlands by testing a representative part of&lt;br&gt;the Dutch population for the presence of SARS-Cov-2 specific antibodies in serum</t>
  </si>
  <si>
    <t>NL8485</t>
  </si>
  <si>
    <t>COVID-19 during pregnancy: a prospective observational cohort</t>
  </si>
  <si>
    <t xml:space="preserve">COVID-19 during pregnancy: a prospective observational cohort                                                                                                                                                                                                  </t>
  </si>
  <si>
    <t>MÃ¡xima MC</t>
  </si>
  <si>
    <t>https://trialregister.nl/trial/8485</t>
  </si>
  <si>
    <t>Marion</t>
  </si>
  <si>
    <t>Frenken</t>
  </si>
  <si>
    <t>marion.frenken@mmc.nl</t>
  </si>
  <si>
    <t>040-8888380</t>
  </si>
  <si>
    <t>Inclusion criteria: Pregnant women who tested positive on SARS-CoV-2, regardless of the presence or absence of any clinical symptoms</t>
  </si>
  <si>
    <t>Exclusion criteria: Women &lt;18 years old</t>
  </si>
  <si>
    <t>COVID-19 during pregnancy</t>
  </si>
  <si>
    <t>None</t>
  </si>
  <si>
    <t>-To describe the clinical presentation (symptoms) of pregnant women who tested positive on SARS-CoV-2&lt;br&gt;-To describe the clinical course of COVID-19 infection during pregnancy</t>
  </si>
  <si>
    <t>ChiCTR2000031712</t>
  </si>
  <si>
    <t>Study for investigation of contamination by novel coronavirus pneumonia (COVID-19) in the clinical environment</t>
  </si>
  <si>
    <t xml:space="preserve">A cross-sectional observation study to delineate the degree of environmental contamination by SARS-CoV-2 in the clinical environment                                                                                                                           </t>
  </si>
  <si>
    <t>http://www.chictr.org.cn/showproj.aspx?proj=51650</t>
  </si>
  <si>
    <t>Patient:30;Healthcare providers:30;</t>
  </si>
  <si>
    <t>Christopher KC Lai</t>
  </si>
  <si>
    <t>1/F Lui Che Woo Clinical Science Building, Prince of Wales Hospital, N.T. Hong Kong</t>
  </si>
  <si>
    <t>+852 55696828</t>
  </si>
  <si>
    <t>Inclusion criteria: 1. Adult &gt;= 18 years old;
&lt;br&gt;2. Laboratory confirmed COVID-19 infection (i.e. detection of SARS-CoV-2 virus by RT-PCR in one or more clinical specimens);
&lt;br&gt;3. Provide direct clinical care to confirmed COVID-19 patients.</t>
  </si>
  <si>
    <t>Exclusion criteria: Refusal to consent</t>
  </si>
  <si>
    <t>Patient:Surface swab and air sample collection;Healthcare providers:Surface swab from personal protective equipment;</t>
  </si>
  <si>
    <t>Environment viral load;</t>
  </si>
  <si>
    <t>NL8490</t>
  </si>
  <si>
    <t xml:space="preserve">An open label randomized controlled trial of chloroquine, hydroxychloroquine or only supportive care in patients admitted with moderate to severe COVID-19
</t>
  </si>
  <si>
    <t xml:space="preserve">An open label randomized controlled trial of chloroquine, hydroxychloroquine or only supportive care in patients admitted with moderate to severe COVID-19
                                                                                                    </t>
  </si>
  <si>
    <t>https://trialregister.nl/trial/8490</t>
  </si>
  <si>
    <t xml:space="preserve">
                        Randomized: No, 
                        Masking: None, 
                        Control: Not applicable, 
                        Group: undefined, 
                        Type: 2 or more arms, randomized
</t>
  </si>
  <si>
    <t>Jesper</t>
  </si>
  <si>
    <t>Weehuizen</t>
  </si>
  <si>
    <t>j.m.weehuizen-2@umcutrecht.nl</t>
  </si>
  <si>
    <t>Inclusion criteria: -	Patients (=18 years of age) admitted to the hospital with confirmed COVID-19 and not needing admission to MC or ICU&lt;br&gt;-	Patient has moderate to severe COVID-19. This will be defined as patients with NEWS-2 score = 5. &lt;br&gt;-	Willing a</t>
  </si>
  <si>
    <t>Exclusion criteria: -	Severe Covid-19 defined as NEWS-2 score &gt;5 or admission to the ICU needing ventilation or pressure support. &lt;br&gt;-	Contra-indications for hydroxychloroquine or chloroquine&lt;br&gt;-	Known pregnancy, not using adequate contraception and hav</t>
  </si>
  <si>
    <t>All treatment arms contain standard supportive care during hospital and:&lt;br&gt;1.	Chloroquine arm: loading dose 600mg as chloroquine base followed by 300mg 12 hours later followed by 300mg twice a day; total treatment duration 5 days (same dose as LCI guidel</t>
  </si>
  <si>
    <t>-	Composite endpoint with disease progression defined as a NEWS2score = 7 within 14 days or resulting in admission to Intensive/Medium Care unit or resulting in death within 14 days.</t>
  </si>
  <si>
    <t>ChiCTR2000029434</t>
  </si>
  <si>
    <t>A randomized, open-label, blank-controlled trial for Lian-Hua Qing-Wen Capsule /Granule in the treatment of novel coronavirus pneumonia (COVID-19)</t>
  </si>
  <si>
    <t xml:space="preserve">A randomized, open-label, blank-controlled trial for Lian-Hua Qing-Wen Capsule /Granule in the treatment of novel coronavirus pneumonia (COVID-19)                                                                                                             </t>
  </si>
  <si>
    <t>Hebei Yiling Hospital, Renmin Hospital of Wuhan University</t>
  </si>
  <si>
    <t>http://www.chictr.org.cn/showproj.aspx?proj=48889</t>
  </si>
  <si>
    <t>Routine treatment + Lianhua Qingwen Capsules/granules:120;Conventional treatment:120;</t>
  </si>
  <si>
    <t>Zhong Nanshan/Zhang Boli/Li Lanjuan/Duan Zhongping/Li Xingwang/Liu Qingquan/Song Yuanlin/Jia Zhenhua</t>
  </si>
  <si>
    <t>385 Xinshi Road North, Qiaoxi District, Shijiazhuang, Hebei, China</t>
  </si>
  <si>
    <t>jiactm@163.com</t>
  </si>
  <si>
    <t>+86 0311 83855881</t>
  </si>
  <si>
    <t>Hebei Yiling Hospital</t>
  </si>
  <si>
    <t>Inclusion criteria: 1. Patients with confirmed new coronavirus-infected pneumonia;
&lt;br&gt;2. Above 18 years old (inclusive);
&lt;br&gt;3. At the time of enrollment, the patient had any of the main symptoms (fever, cough, fatigue);
&lt;br&gt;4. Voluntarily sign written i</t>
  </si>
  <si>
    <t>Routine treatment + Lianhua Qingwen Capsules/granules:4 capsules / time or 1 bag / time, 3 times a day;Conventional treatment:Treat as prescribed in the fourth edition of the diagnosis and treatment plan, without using traditional Chinese medicine;</t>
  </si>
  <si>
    <t>Clinical symptoms (fever, weakness, cough) recovery rate and recovery time;</t>
  </si>
  <si>
    <t>EUCTR2020-001320-34-NL</t>
  </si>
  <si>
    <t>A clinicial trial to investigate te effect of valsartan compared to placebo on acute respiratory failure in hospitalized SARS-CoV-2-infected patients</t>
  </si>
  <si>
    <t xml:space="preserve">A double-blind, placebo-controlled randomized clinical trial with valsartan for PRevention of Acute rEspiraTORy dIstress syndrome in hospitAlized patieNts with SARS-COV-2 Infection Disease (COVID-19) - PRAETORIAN-COVID                                     </t>
  </si>
  <si>
    <t>https://www.clinicaltrialsregister.eu/ctr-search/search?query=eudract_number:2020-001320-34</t>
  </si>
  <si>
    <t>Cardiology Research Department</t>
  </si>
  <si>
    <t>Geert Grooteplein Zuid 10</t>
  </si>
  <si>
    <t>Inclusion criteria: &lt;br&gt;Adult (age = 18 years)&lt;br&gt;â€¢	Admitted to the hospital of any participating center&lt;br&gt;â€¢	Confirmed SARS-CoV-2 infection with either: positive laboratory test for SARS-CoV-2* ; or positive CT thorax diagnostic for SARS-CoV-2 infect</t>
  </si>
  <si>
    <t>Exclusion criteria: &lt;br&gt;â€¢	Admitted to ICU prior to randomization &lt;br&gt;â€¢	Currently taking an ARB or angiotensin-receptor-neprilysin-inhibitor (ARNI)&lt;br&gt;â€¢	Use of other investigational drugs at the time of enrollment&lt;br&gt;â€¢	Prior reaction or intolerance</t>
  </si>
  <si>
    <t>SARS-CoV-2 infection;Therapeutic area: Diseases [C] - Virus Diseases [C02]</t>
  </si>
  <si>
    <t>&lt;br&gt;Product Name: Valsartan or matched placebo&lt;br&gt;Pharmaceutical Form: Film-coated tablet&lt;br&gt;INN or Proposed INN: VALSARTAN&lt;br&gt;CAS Number: 137862-53-4&lt;br&gt;Concentration unit: mg milligram(s)&lt;br&gt;Concentration type: range&lt;br&gt;Concentration number: 80-160&lt;br&gt;P</t>
  </si>
  <si>
    <t>Main Objective: To investigate the effect of the ARB valsartan in comparison to placebo on the occurrence of one of the following items, within 14 days of randomization:1) ICU admission; 2) Mechanical ventilation; 3) Mortality.;Secondary Objective: â€¢	De</t>
  </si>
  <si>
    <t>ChiCTR2000029433</t>
  </si>
  <si>
    <t>A randomized, open-label, blank-controlled trial for Lian-Hua Qing-Wen Capsule/Granule in the treatment of suspected novel coronavirus pneumonia (COVID-19)</t>
  </si>
  <si>
    <t xml:space="preserve">A randomized, open-label, blank-controlled trial for Lian-Hua Qing-Wen Capsule/Granule in the treatment of suspected novel coronavirus pneumonia (COVID-19)                                                                                                    </t>
  </si>
  <si>
    <t>Hebei Yiling Hospital?Renmin Hospital of Wuhan University</t>
  </si>
  <si>
    <t>http://www.chictr.org.cn/showproj.aspx?proj=48898</t>
  </si>
  <si>
    <t>385 North Xinshi Road, Qiaoxi District, Shijiazhuang, Hebei, China</t>
  </si>
  <si>
    <t>+86 0311-83855881</t>
  </si>
  <si>
    <t>Shijiazhuang Yiling Pharmaceutical Co., Ltd.</t>
  </si>
  <si>
    <t>Inclusion criteria: 1. Those who meet the diagnostic criteria for suspected cases in the diagnosis and treatment scheme;
&lt;br&gt;2. Over 18 years old (including 18 years old), male or female;
&lt;br&gt;3. At the time of enrollment, the patient had any of the main s</t>
  </si>
  <si>
    <t>Exclusion criteria: 1. Respiratory tract infection caused by primary immunodeficiency disease, acquired immunodeficiency syndrome, congenital respiratory tract malformation, congenital heart disease, gastroesophageal reflux disease, abnormal lung developm</t>
  </si>
  <si>
    <t>suspected novel coronavirus pneumonia (COVID-19)</t>
  </si>
  <si>
    <t>Routine treatment + Lianhua Qingwen Capsules/granules:4 capsules / time or 1 bag / time, 3 times a day;Conventional treatment:Treat as prescribed in the fourth edition of the diagnosis and treatment plan;</t>
  </si>
  <si>
    <t>EUCTR2020-001420-34-DK</t>
  </si>
  <si>
    <t>Senicapoc treatment of COVID-19 positive patients in intensive care</t>
  </si>
  <si>
    <t xml:space="preserve">Senicapoc in COVID-19 Patients with Severe Respiratory Insufficiency
â€“ A Randomized, Open-Label, Phase II Trial - COVIPOC                                                                                                                                    </t>
  </si>
  <si>
    <t>Aarhus University</t>
  </si>
  <si>
    <t>https://www.clinicaltrialsregister.eu/ctr-search/search?query=eudract_number:2020-001420-34</t>
  </si>
  <si>
    <t>Controlled: yes
Randomised: yes
Open: yes
Single blind: no
Double blind: no
Parallel group: no
Cross over: no
Other: no
If controlled, specify comparator, Other Medicinial Product: no
Placebo: no
Other: yes
Other specify the comparator: Standard treatment</t>
  </si>
  <si>
    <t>www.Clinicaltrials.gov</t>
  </si>
  <si>
    <t>Ole Worms AllÃ© 4</t>
  </si>
  <si>
    <t>us@biomed.au.dk</t>
  </si>
  <si>
    <t>Inclusion criteria: &lt;br&gt;1) COVID-19&lt;br&gt;2) Age =18 years&lt;br&gt;3) Respiratory insufficiency&lt;br&gt;4) ICU admission&lt;br&gt;&lt;br&gt;COVID-19 will be defined as a positive polymerase chain reaction (PCR)&lt;br&gt;test for SARS-CoV-2, either from a nasal or throat swab or from tr</t>
  </si>
  <si>
    <t>Exclusion criteria: &lt;br&gt;1) Severe heart failure (ejection fraction &lt; 30%)&lt;br&gt;2) Severe renal insufficiency (eGFR &lt; 30 mL/min/1.73m2)&lt;br&gt;3) Severe hemodynamic instability (noradrenalin dose &gt; 0.3 Âµg/kg/min)&lt;br&gt;4) Prior enrollment in the trial&lt;br&gt;5) Pregna</t>
  </si>
  <si>
    <t>Infection with COVID19;Therapeutic area: Diseases [C] - Respiratory Tract Diseases [C08]</t>
  </si>
  <si>
    <t>&lt;br&gt;Product Name: Senicapoc&lt;br&gt;Pharmaceutical Form: Tablet&lt;br&gt;&lt;br&gt;</t>
  </si>
  <si>
    <t>Timepoint(s) of evaluation of this end point: The primary measure of the PaO2/FIO2 ratio will be done 72-hours after&lt;br&gt;randomization. This time point was chosen to allow adequate time for&lt;br&gt;the interventions to work while avoiding missing data due to de</t>
  </si>
  <si>
    <t>NL8501</t>
  </si>
  <si>
    <t>Using eHealth to support COVID-19 education, self-assessment and symptom tracking.</t>
  </si>
  <si>
    <t xml:space="preserve">Using eHealth to support COVID-19 education, self-assessment and symptom tracking. An observational study in The Netherlands.                                                                                                                                  </t>
  </si>
  <si>
    <t>Interactive Studios</t>
  </si>
  <si>
    <t>https://trialregister.nl/trial/8501</t>
  </si>
  <si>
    <t xml:space="preserve">
                        Randomized: No, 
                        Masking: Unknown, 
                        Control: Not applicable, 
                        Group: undefined, 
                        Type: Not applicable
</t>
  </si>
  <si>
    <t>Thomas</t>
  </si>
  <si>
    <t>Timmers</t>
  </si>
  <si>
    <t>thomas@interactivestudios.nl</t>
  </si>
  <si>
    <t xml:space="preserve">Inclusion criteria: Patients need to have a smartphone and install the app that is provided to them through their own hospital. </t>
  </si>
  <si>
    <t>Exclusion criteria: No possession of smartphone or tablet, no understanding of Dutch language.</t>
  </si>
  <si>
    <t>Number of people that download the app and choose to check their health, perform the self-assessment and use the 7 day self-reported symptoms diary for one or more days.</t>
  </si>
  <si>
    <t>NL8521</t>
  </si>
  <si>
    <t>Continuous positive airway pressure in severe Covid-19 pneumonia</t>
  </si>
  <si>
    <t xml:space="preserve">Continuous positive airway pressure in severe Covid-19 pneumonia: a feasibility and physiological end-point study                                                                                                                                              </t>
  </si>
  <si>
    <t>Raad van Bestuur van het AMC (Amsterdam)</t>
  </si>
  <si>
    <t>https://trialregister.nl/trial/8521</t>
  </si>
  <si>
    <t>Joost</t>
  </si>
  <si>
    <t>van den Aardweg</t>
  </si>
  <si>
    <t>j.g.vandenaardweg@amsterdamumc.nl</t>
  </si>
  <si>
    <t>020-5669111</t>
  </si>
  <si>
    <t>Inclusion criteria: A subject must meet all of the following criteria:&lt;br&gt;- age &gt; 18 years &lt;br&gt;- Positive for Covid-19 (CORADS 5, i.e. highly likely Covid-19 on the low-dose CT scan, or PCR positive nasopharyngeal swab for SARS Coronavirus 2). &lt;br&gt;- Admit</t>
  </si>
  <si>
    <t>Exclusion criteria: -	Hypercapnia (defined as arterial PCO2 &gt; 6.0 kPa or 45 mmHg)&lt;br&gt;-	A history of moderate to severe Chronic Obstructive Pulmonary Disease (COPD, GOLD severity III or IV), restrictive lung disease, or Obesity Hypoventilation Syndrome&lt;br&gt;</t>
  </si>
  <si>
    <t>Corona virus disease 2019 (Covid-19), proven with PCR on nasopharyngeal swab and with matching abnormalities on low-dose CT-scan</t>
  </si>
  <si>
    <t>Three conditions are tested (each lasting 30 min, the â€˜measurement periodâ€™): &lt;br&gt;1. Oxygen delivery via a nonrebreathing mask (current standard of care) with sufficient inflow of O2 (which does not create PEEP).  &lt;br&gt;2. Oxygen delivery via the adapted</t>
  </si>
  <si>
    <t>A change in the two-dimensional variable (SpO2, RR), the combination of oxygen saturation and respiratory rate.&lt;br&gt;SpO2 is measured with a pulse oximeter and RR is derived from the pressure changes in the mouth compartment of the mask. &lt;br&gt;</t>
  </si>
  <si>
    <t>EUCTR2019-002688-89-ES</t>
  </si>
  <si>
    <t>Clinical study to assess the safety and preliminary efficacy of HCR040, a drug based on mesenchymal stem cells, in patients with acute respiratory distress syndrome. (included patients COVID-19)</t>
  </si>
  <si>
    <t>Phase 1/2 clinical study to assess the feasibility, safety, tolerability and preliminary efficacy of the administration of HCR040, a drug whose active substance is HC016, allogeneic adipose-derived adult mesenchymal stem cells expanded and pulsed with H2O</t>
  </si>
  <si>
    <t>Histocell S.L.</t>
  </si>
  <si>
    <t>https://www.clinicaltrialsregister.eu/ctr-search/search?query=eudract_number:2019-002688-89</t>
  </si>
  <si>
    <t xml:space="preserve">Human pharmacology (Phase I): yes
Therapeutic exploratory (Phase II): yes
Therapeutic confirmatory - (Phase III): no
Therapeutic use (Phase IV): no
</t>
  </si>
  <si>
    <t>BegoÃ±a Castro</t>
  </si>
  <si>
    <t>Parque TecnolÃ³gico de Bizkaia, 801A, 2Âª planta</t>
  </si>
  <si>
    <t>bcastro@histocell.com</t>
  </si>
  <si>
    <t>Inclusion criteria: &lt;br&gt;â€“	Men and women = 18 years&lt;br&gt;â€“	Patients with criteria of moderate to severe ARDS according to the Berlin Conference.&lt;br&gt;â€“	Patients with invasive mechanical ventilation&lt;br&gt;Are the trial subjects under 18? no&lt;br&gt;Number of subj</t>
  </si>
  <si>
    <t>Exclusion criteria: &lt;br&gt;â€“	Participation in a previous clinical study within 28 days prior to the ARDS situation.&lt;br&gt;â€“	Administration of a previous cell therapy product in the 5 years prior to this ARDS clinical situation.&lt;br&gt;â€“	Inability to obtain In</t>
  </si>
  <si>
    <t>acute respiratory distress syndrome;Therapeutic area: Diseases [C] - Respiratory Tract Diseases [C08]</t>
  </si>
  <si>
    <t>&lt;br&gt;Product Name: HCR040&lt;br&gt;Product Code: HCR040&lt;br&gt;Pharmaceutical Form: Suspension for injection&lt;br&gt;INN or Proposed INN: HCR040&lt;br&gt;Current Sponsor code: HCR040&lt;br&gt;Other descriptive name: ALLOGENEIC ADIPOSE TISSUE-DERIVED MESENCHYMAL STEM CELLS EXPANDED&lt;b</t>
  </si>
  <si>
    <t>Timepoint(s) of evaluation of this end point: 7, 14, 21, 28, 90, 120 and  365 post-administratiÃ³n.;Primary end point(s): â€“	Adverse events&lt;br&gt;â€“	Average stay in the ICU &lt;br&gt;â€“	SOFA index &lt;br&gt;â€“	Mechanical ventilation;Secondary Objective: To assess th</t>
  </si>
  <si>
    <t>EUCTR2020-001290-74-ES</t>
  </si>
  <si>
    <t>Efficacy and safety of sarilumab in the early treament of hospitalized patients with mild-moderate neumonia and COVID19 infection versus standard of care</t>
  </si>
  <si>
    <t xml:space="preserve">Efficacy and safety of sarilumab in the early treament of hospitalized patients with mild-moderate neumonia and COVID19 infection versus standard of care - SARICOVID                                                                                          </t>
  </si>
  <si>
    <t>Consorci Parc de Salut Mar (PSMAR)</t>
  </si>
  <si>
    <t>https://www.clinicaltrialsregister.eu/ctr-search/search?query=eudract_number:2020-001290-74</t>
  </si>
  <si>
    <t xml:space="preserve">Controlled: yes
Randomised: yes
Open: yes
Single blind: no
Double blind: no
Parallel group: no
Cross over: no
Other: no
If controlled, specify comparator, Other Medicinial Product: yes
Placebo: no
Other: no
Number of treatment arms in the trial: 2
</t>
  </si>
  <si>
    <t>Ana Aldea</t>
  </si>
  <si>
    <t>IMIM. Dr Aiguader</t>
  </si>
  <si>
    <t>aaldea@imim.es</t>
  </si>
  <si>
    <t>Consorci PSMAR</t>
  </si>
  <si>
    <t>Inclusion criteria: &lt;br&gt;- more than18 years&lt;br&gt;- diagnostic confirmation of COVID19 infection (PCR) and radiological diagnosis of pneumonia&lt;br&gt;- MEWS less than 3 and CURB 65 less than or equal to 1, IL6 greater than or equal to 20 pg / mL.&lt;br&gt;Are the tria</t>
  </si>
  <si>
    <t>Exclusion criteria: &lt;br&gt;- AST / ALT&gt; 5 X LSN&lt;br&gt;- neutrophils &lt;500 cell / mm3&lt;br&gt;- lymphocytes &lt;400 cell&lt;br&gt;- Platelets &lt;50,000 cell / mm3&lt;br&gt;- creatinine clearance (CCL) &lt;30 mL / min&lt;br&gt;- Documented sepsis and active infection by other pathogens other th</t>
  </si>
  <si>
    <t>Patients with confirmed COVID-19 infection and criteria for mild-moderate pneumonia (CURB-65 =1 i SatO2 =90%, MEWS score less than 3) and IL6 values of 20 pg / ml, will be randomly assigned to a sarilumab treatment group or another group receiving treatme</t>
  </si>
  <si>
    <t>&lt;br&gt;Trade Name: Kevzara&lt;br&gt;Product Name: Kevzara&lt;br&gt;Product Code: 1171196003&lt;br&gt;Pharmaceutical Form: Solution for injection&lt;br&gt;INN or Proposed INN: SARILUMAB&lt;br&gt;Other descriptive name: EU/1/17/1196/012&lt;br&gt;Concentration unit: mg milligram(s)&lt;br&gt;Concentrati</t>
  </si>
  <si>
    <t>Timepoint(s) of evaluation of this end point: 28 days;Primary end point(s): Time to clinical improvement, defined as the time from randomization to a two-point improvement (from randomization status) on an ordinal scale of seven categories or hospital dis</t>
  </si>
  <si>
    <t>NL8460</t>
  </si>
  <si>
    <t>Biomarkers for prognosis in critically ill COVID-19 patients : a prospective cohort study</t>
  </si>
  <si>
    <t xml:space="preserve">Biomarkers for prognosis in critically ill COVID-19 patients : a prospective cohort study                                                                                                                                                                      </t>
  </si>
  <si>
    <t>https://trialregister.nl/trial/8460</t>
  </si>
  <si>
    <t>JAH</t>
  </si>
  <si>
    <t>VAN Oers</t>
  </si>
  <si>
    <t>jah.vanoers@etz.nl</t>
  </si>
  <si>
    <t>Inclusion criteria: SARS-CoV 2 PCR positive patients at the intensive care</t>
  </si>
  <si>
    <t>Exclusion criteria: SARS-CoV 2 PCR negative OR no SARS-CoV 2 PCR</t>
  </si>
  <si>
    <t>Lower respiratory tract infections</t>
  </si>
  <si>
    <t>During routine daily laboratory rounds blood will be stored at -80 C until biomarkers will be assayed later.</t>
  </si>
  <si>
    <t>28-day mortality</t>
  </si>
  <si>
    <t>NL8483</t>
  </si>
  <si>
    <t>A weapon against COVID-19: (Social) media and influencers</t>
  </si>
  <si>
    <t xml:space="preserve">The use of (social) media                                                                                                                                                                                                                                      </t>
  </si>
  <si>
    <t>Fred Foundation ; Noaber Foundation</t>
  </si>
  <si>
    <t>https://trialregister.nl/trial/8483</t>
  </si>
  <si>
    <t xml:space="preserve">
                        Randomized: No, 
                        Masking: None, 
                        Control: Active, 
                        Group: undefined, 
                        Type: 2 or more arms, non-randomized
</t>
  </si>
  <si>
    <t>Hamza</t>
  </si>
  <si>
    <t>Yousuf</t>
  </si>
  <si>
    <t>hamza@hamzayousuf.nl</t>
  </si>
  <si>
    <t>00 31 20 444 22 44</t>
  </si>
  <si>
    <t>Inclusion criteria: Able to fill in the questionnaire in Dutch</t>
  </si>
  <si>
    <t>Exclusion criteria: Younger than 8 years old</t>
  </si>
  <si>
    <t>Infotainment intervention with (social) media and influencers.</t>
  </si>
  <si>
    <t>Elevation of proper hygiene behaviour (behavioural change)</t>
  </si>
  <si>
    <t>EUCTR2020-001262-11-ES</t>
  </si>
  <si>
    <t>Clinical trial to assess the efficacy and safety of cyclosporin A treatment associated with standard treatment versus standard treatment only in hospitalized patients with confirmed coronavirus infection</t>
  </si>
  <si>
    <t>Randomized, controlled, blinded clinical trial for the evaluator, to evaluate the efficacy and safety of treatment with cyclosporine A (CsA) associated with standard treatment versus standard treatment only in hospitalized patients with confirmed infectio</t>
  </si>
  <si>
    <t>Instituto de InvestigaciÃ³n Sanitaria FundaciÃ³n JimÃ©nez DÃ­az</t>
  </si>
  <si>
    <t>https://www.clinicaltrialsregister.eu/ctr-search/search?query=eudract_number:2020-001262-11</t>
  </si>
  <si>
    <t xml:space="preserve">Controlled: yes
Randomised: yes
Open: yes
Single blind: no
Double blind: no
Parallel group: yes
Cross over: no
Other: no
If controlled, specify comparator, Other Medicinial Product: yes
Placebo: no
Other: no
Number of treatment arms in the trial: 2
</t>
  </si>
  <si>
    <t>CLINICAL RESEARCH UNIT</t>
  </si>
  <si>
    <t>Avenida reyes catÃ³licos 2</t>
  </si>
  <si>
    <t>mireia.arcas@fjd.es</t>
  </si>
  <si>
    <t>FUNDACION JIMENEZ DIAZ HEALTH RESEARCH</t>
  </si>
  <si>
    <t>Inclusion criteria: &lt;br&gt;Patients must meet all of the following criteria to be included in the study:&lt;br&gt;1. Women and men over 18 years old&lt;br&gt;2. Clinical diagnosis of COVID19 infection to be subsequently confirmed by PCR or specific IgM isotype Ac (depen</t>
  </si>
  <si>
    <t>Exclusion criteria: &lt;br&gt;Patients who meet any of the following criteria may not be selected to participate in this study:&lt;br&gt;1. Known allergy or hypersensitivity to any of the medications included in the treatment arms or to any of their components.&lt;br&gt;2.</t>
  </si>
  <si>
    <t>COVID-19 infection;Therapeutic area: Diseases [C] - Virus Diseases [C02]</t>
  </si>
  <si>
    <t>&lt;br&gt;Pharmaceutical Form: Capsule, soft&lt;br&gt;INN or Proposed INN: CICLOSPORIN&lt;br&gt;CAS Number: 59865-13-3&lt;br&gt;Concentration unit: mg milligram(s)&lt;br&gt;Concentration type: equal&lt;br&gt;Concentration number: 50-&lt;br&gt;&lt;br&gt;Pharmaceutical Form: Tablet&lt;br&gt;INN or Proposed INN</t>
  </si>
  <si>
    <t>Main Objective: To assess the efficacy of the association of CsA with standard treatment in reducing the severity of COVID19-confirmed infection in hospitalized patients.;Secondary Objective: -To assess the efficacy of CsA in combination with standard tre</t>
  </si>
  <si>
    <t>NL8497</t>
  </si>
  <si>
    <t>Lung ultrasound vs CT scan in COVID-19 disease</t>
  </si>
  <si>
    <t xml:space="preserve">A prospective observational multi-center trial assessingthe diagnostic value of lungultrasound (LUS) vs CT-scan in patientswith COVID-19Infection                                                                                                              </t>
  </si>
  <si>
    <t>https://trialregister.nl/trial/8497</t>
  </si>
  <si>
    <t xml:space="preserve">Inclusion criteria: -Age (=18 years)-&lt;br&gt;Proven(PCR) or suspected (based on clinical signs) COVID-19 infection-&lt;br&gt;Referralor admission for internal, emergency or respiratory medicine-&lt;br&gt;Certified sonographerpresent </t>
  </si>
  <si>
    <t>Exclusion criteria: -Other Pre-existing pulmonary disease or heart failure-&lt;br&gt;Absence of COVID infection</t>
  </si>
  <si>
    <t>Lung Ultrasound and CT-scan</t>
  </si>
  <si>
    <t>Diagnostic accuracyof LUSand CT in COVID-19 patients</t>
  </si>
  <si>
    <t>EUCTR2020-001406-27-FR</t>
  </si>
  <si>
    <t>efficacy and safety of a bitherapy by hydroxychloroquine + azythromycin vs monotherapy by hydroxychoroquine in adult patients with documentated infection by covid19</t>
  </si>
  <si>
    <t xml:space="preserve">Randomized open label trial assessing efficacy and safety of hydroxychloroquine plus azithromycin versus hydroxychloroquine for hospitalized patients with COVID-19                                                                                            </t>
  </si>
  <si>
    <t>University Hospital of Montpellier</t>
  </si>
  <si>
    <t>https://www.clinicaltrialsregister.eu/ctr-search/search?query=eudract_number:2020-001406-27</t>
  </si>
  <si>
    <t>Claire CHAUVETON</t>
  </si>
  <si>
    <t>191 avenue du Doyen Gaston Giraud</t>
  </si>
  <si>
    <t>depotAC@chu-montpellier.fr</t>
  </si>
  <si>
    <t>University hospital of Montpellier</t>
  </si>
  <si>
    <t xml:space="preserve">Inclusion criteria: &lt;br&gt;Written informed consent
&lt;br&gt;Adult under 75 years old
&lt;br&gt;-  documented infection with SARS CoV 2 (positive virological test) within 96 h before randomization
&lt;br&gt;- COVID-19 symptoms occurring within 10 days of randomization
&lt;br&gt;- </t>
  </si>
  <si>
    <t xml:space="preserve">Exclusion criteria: &lt;br&gt;--  admission to intensive care at the time of selection
&lt;br&gt;- contraindication to IMPs
&lt;br&gt;Oxygen saturation rate low defined as 
&lt;br&gt;- &lt;90% in ambient air
&lt;br&gt;- &lt;94% with oxygen therapy ? 3 l / min
&lt;br&gt;need for oxygen therapy= 6 </t>
  </si>
  <si>
    <t>infection COVID 19;Therapeutic area: Diseases [C] - Virus Diseases [C02]</t>
  </si>
  <si>
    <t>&lt;br&gt;Trade Name: plaquenil&lt;br&gt;Pharmaceutical Form: Tablet&lt;br&gt;CAS Number: 747-36-4&lt;br&gt;Other descriptive name: HYDROXYCHLOROQUINE SULFATE&lt;br&gt;Concentration unit: mg milligram(s)&lt;br&gt;Concentration type: equal&lt;br&gt;Concentration number: 200-&lt;br&gt;&lt;br&gt;Trade Name: azi</t>
  </si>
  <si>
    <t>Timepoint(s) of evaluation of this end point: D11;Primary end point(s): At least 1 level improvement in clinical status assessed by a level ordinal scale (at least 1 level) between D1 and D11 :&lt;br&gt;1. Not hospitalized, no limitation of activities&lt;br&gt;2. Not</t>
  </si>
  <si>
    <t>NL8491</t>
  </si>
  <si>
    <t>Countering Lung Damage in COVID-19 infection (CounterCovid) study</t>
  </si>
  <si>
    <t xml:space="preserve">Countering Lung Damage in COVID-19 infection (CounterCovid) study                                                                                                                                                                                              </t>
  </si>
  <si>
    <t>https://trialregister.nl/trial/8491</t>
  </si>
  <si>
    <t xml:space="preserve">
                        Randomized: No, 
                        Masking: Double, 
                        Control: Placebo, 
                        Group: undefined, 
                        Type: 2 or more arms, randomized
</t>
  </si>
  <si>
    <t>Harm Jan</t>
  </si>
  <si>
    <t>Bogaard</t>
  </si>
  <si>
    <t>hj.bogaard@amsterdamumc.nl</t>
  </si>
  <si>
    <t>+31020 444 1896</t>
  </si>
  <si>
    <t>Inclusion criteria: - Age &gt;18 years&lt;br&gt;- Hospital admission with proven SARS2-Covid19 infection&lt;br&gt;- Hypoxemic respiratory failure (SaO2 &lt;92%, PaO2 &lt;8kPa)&lt;br&gt;- Ability to give informed consent</t>
  </si>
  <si>
    <t>Exclusion criteria: 1. Pre-existing chronic pulmonary disease, including:&lt;br&gt;? Known diagnosis of Interstitial Lung disease&lt;br&gt;? Former diagnosis of COPD 4 or FEV1&lt;30%pred&lt;br&gt;? DLCO &lt;45%&lt;br&gt;? Total lung capacity (TLC) &lt; 60% of predicted&lt;br&gt;? Lung cancer w</t>
  </si>
  <si>
    <t>Covid19 positive pneumonitis with need for hospital admission</t>
  </si>
  <si>
    <t>Imatinib or placebo</t>
  </si>
  <si>
    <t>time to liberation from ventilation and supplemental oxygen and alive during a 28day period after randomization</t>
  </si>
  <si>
    <t>NL8504</t>
  </si>
  <si>
    <t>Pre-emptive tocilizumab in hypoxic COVID-19 patients, a prospective randomized trial</t>
  </si>
  <si>
    <t xml:space="preserve">Pre-emptive tocilizumab in hypoxic COVID-19 patients, a prospective randomized trial                                                                                                                                                                           </t>
  </si>
  <si>
    <t>UMCG, Roche</t>
  </si>
  <si>
    <t>https://trialregister.nl/trial/8504</t>
  </si>
  <si>
    <t xml:space="preserve">
                        Randomized: No, 
                        Masking: None, 
                        Control: Active, 
                        Group: undefined, 
                        Type: 2 or more arms, randomized
</t>
  </si>
  <si>
    <t xml:space="preserve">Margriet </t>
  </si>
  <si>
    <t>Dijkstra</t>
  </si>
  <si>
    <t>m.j.dijkstra-tiekstra@umcg.nl</t>
  </si>
  <si>
    <t>+31 50 3610468</t>
  </si>
  <si>
    <t>Inclusion criteria: ? Patients 18 years and older&lt;br&gt;? Patients with a diagnosis of COVID-19 based on a compatible clinical presentation AND a positive SARS-CoV-2 PCR on a respiratory sample such as a nasopharyngeal swab, sputum, or BAL fluid&lt;br&gt;? Clinica</t>
  </si>
  <si>
    <t>Exclusion criteria: ? Pregnancy&lt;br&gt;? allergy to tocilizumab</t>
  </si>
  <si>
    <t>COVID-19 with Hypoxia</t>
  </si>
  <si>
    <t>Patients in this study are treated with intravenous tociluzumab: 8 mg/kg (maximum dose 800 mg), which can be repeated at the same dose after 8 hours if the hypoxia has not improved. This is the approved dose for cytokine release syndrome.</t>
  </si>
  <si>
    <t>30-day mortality (from randomization)</t>
  </si>
  <si>
    <t>EUCTR2020-001553-48-FR</t>
  </si>
  <si>
    <t>CorticoÃ¯des au cours de la pneumonie virale Covid-19 liÃ©e Ã  lâ€™infection par le SARS-Cov-2</t>
  </si>
  <si>
    <t xml:space="preserve">CorticoÃ¯des au cours de la pneumonie virale Covid-19 liÃ©e Ã  lâ€™infection par le SARS-Cov-2 - CORTI-Covid                                                                                                                                                   </t>
  </si>
  <si>
    <t>https://www.clinicaltrialsregister.eu/ctr-search/search?query=eudract_number:2020-001553-48</t>
  </si>
  <si>
    <t xml:space="preserve">Controlled: yes
Randomised: yes
Open: yes
Single blind: no
Double blind: no
Parallel group: yes
Cross over: no
Other: no
If controlled, specify comparator, Other Medicinial Product: no
Placebo: no
Other: yes
Other specify the comparator: current practice
</t>
  </si>
  <si>
    <t>Regulatory Project Manager</t>
  </si>
  <si>
    <t>3 QUAI DES CELESTINS</t>
  </si>
  <si>
    <t>drci_promo@chu-lyon.fr</t>
  </si>
  <si>
    <t>472406829+33</t>
  </si>
  <si>
    <t>Inclusion criteria: &lt;br&gt;-	Age = 18 ans, &lt;br&gt;-	Hospitalisation pour infection COVID-19 confirmÃ©e par RT-PCR ou autre mÃ©thode virologique,&lt;br&gt;-	Saturation pÃ©riphÃ©rique par oxymÃ¨tre de pouls SpO2 = 94% en air ambiant mesurÃ©e Ã  deux reprises Ã  5-15 mi</t>
  </si>
  <si>
    <t>Exclusion criteria: &lt;br&gt;-	Infection Covid-19 avec premiers symptÃ´mes datant de plus de 9 jours selon lâ€™interrogatoire du patient ; le J1 des symptÃ´mes est dÃ©fini par le premier jour avec fiÃ¨vre, toux, essoufflement, et/ou frissons reliÃ©s Ã  lâ€™inf</t>
  </si>
  <si>
    <t>viral pneumonia &lt;br&gt;MedDRA version: 20.1
Level: LLT
Classification code 10047474
Term: Viral pneumonia
System Organ Class: 100000004862
;Therapeutic area: Diseases [C] - Respiratory Tract Diseases [C08]</t>
  </si>
  <si>
    <t>&lt;br&gt;Trade Name: prednisone&lt;br&gt;Product Name: prednisone&lt;br&gt;Pharmaceutical Form: Capsule&lt;br&gt;INN or Proposed INN: PREDNISONE&lt;br&gt;Concentration unit: mg/kg milligram(s)/kilogram&lt;br&gt;Concentration type: equal&lt;br&gt;Concentration number: 0.75-&lt;br&gt;&lt;br&gt;</t>
  </si>
  <si>
    <t>Main Objective: RÃ©duire le nombre de patients prÃ©sentant une indication thÃ©orique de transfert en rÃ©animation dâ€™indication respiratoire, Ã©valuÃ©e par une SpO2 &lt; 90% stabilisÃ©e au repos et sous un dÃ©bit dâ€™oxygÃ¨ne ne dÃ©passant pas 5 L/min dâ€™o</t>
  </si>
  <si>
    <t>EUCTR2020-001156-18-ES</t>
  </si>
  <si>
    <t>Efficacy of different treatments in patients infected with COVID-19</t>
  </si>
  <si>
    <t xml:space="preserve">Randomized clinical trial to evaluate the efficacy of different treatments in patients with COVID-19 who require hospitalization - PanCOVID19                                                                                                                  </t>
  </si>
  <si>
    <t>FundaciÃ³n para la investigaciÃ³n Biomedica Hospital Universitario La Paz</t>
  </si>
  <si>
    <t>https://www.clinicaltrialsregister.eu/ctr-search/search?query=eudract_number:2020-001156-18</t>
  </si>
  <si>
    <t xml:space="preserve">Controlled: yes
Randomised: yes
Open: yes
Single blind: no
Double blind: no
Parallel group: no
Cross over: no
Other: no
If controlled, specify comparator, Other Medicinial Product: yes
Placebo: no
Other: no
Number of treatment arms in the trial: 3
</t>
  </si>
  <si>
    <t>Alberto Borobia</t>
  </si>
  <si>
    <t>Paseo de la Castellana 261</t>
  </si>
  <si>
    <t>a.borobia@gmail.com</t>
  </si>
  <si>
    <t>Servicio de FarmacologÃ­a ClÃ­nica. Unidad de Ensayos ClÃ­nicos (UCICEC)</t>
  </si>
  <si>
    <t>Inclusion criteria: &lt;br&gt;â€¢ That you agree to participate in the study by signing the informed consent.&lt;br&gt;â€¢ Men and women aged =18 years&lt;br&gt;â€¢ Patients admitted with a diagnosis of severe pneumonia due to SARS-CoV-2.&lt;br&gt;â€¢ Diagnosis of SARS-CoV-2 inf</t>
  </si>
  <si>
    <t xml:space="preserve">Exclusion criteria: &lt;br&gt;â€¢ Patients participating in some other clinical trial for SARS-CoV-2 infection.&lt;br&gt;â€¢ Concomitant treatment with other drugs than the treatments included in this study with demonstrated or potential action against SARS-CoV-2 in </t>
  </si>
  <si>
    <t>Patients infected with COVID19;Therapeutic area: Diseases [C] - Virus Diseases [C02]</t>
  </si>
  <si>
    <t>&lt;br&gt;Trade Name: Dolquine 200 mg comprimidos recubiertos.&lt;br&gt;Pharmaceutical Form: Coated tablet&lt;br&gt;Pharmaceutical form of the placebo: Tablet&lt;br&gt;Route of administration of the placebo: Buccal use&lt;br&gt;&lt;br&gt;Trade Name: azitromicina cinfa 500 mg comprimidos&lt;br&gt;</t>
  </si>
  <si>
    <t xml:space="preserve">Primary end point(s): Discharge from the patient or death;Timepoint(s) of evaluation of this end point: The main result is all-cause mortality, subdivided by disease severity at the time of randomization.;Main Objective: Provide reliable estimates of the </t>
  </si>
  <si>
    <t>EUCTR2020-001530-35-ES</t>
  </si>
  <si>
    <t>Clinical trial to avoid infection by SARS-CoV-2 in high-risk population. COVID-19</t>
  </si>
  <si>
    <t xml:space="preserve">Randomized multicenter clinical trial to evaluate the efficacy of melatonin in the prophylaxis of SARS-CoV-2 infection in high-risk contacts. COVID-19                                                                                                         </t>
  </si>
  <si>
    <t>FundaciÃ³n para la InvestigaciÃ³n BiomÃ©dica del Hospital La Paz (FIBHULP)</t>
  </si>
  <si>
    <t>https://www.clinicaltrialsregister.eu/ctr-search/search?query=eudract_number:2020-001530-35</t>
  </si>
  <si>
    <t>alberto.borobia@salud.madrid.org</t>
  </si>
  <si>
    <t>Inclusion criteria: &lt;br&gt;Â· Men and women aged between 18 and 65 years.&lt;br&gt;Â· They are part of the health personnel of public or private hospitals of the Spanish hospital network in an area with risk of transmission of SARS-CoV-2.&lt;br&gt;Â· Not having been pre</t>
  </si>
  <si>
    <t>Exclusion criteria: &lt;br&gt;â€¢ HIV infection.&lt;br&gt;â€¢ Active infection with hepatitis B virus.&lt;br&gt;â€¢ Kidney failure (creatinine clearance &lt;60 ml / min / 1.72 m2) and participants on hemodialysis.&lt;br&gt;â€¢ Osteoporosis.&lt;br&gt;â€¢ Myasthenia gravis.&lt;br&gt;â€¢ Pre-exis</t>
  </si>
  <si>
    <t>SARS-CoV-2 infection in high-risk contacts;Therapeutic area: Diseases [C] - Virus Diseases [C02]</t>
  </si>
  <si>
    <t>&lt;br&gt;Trade Name: CIRCADIN 2 mg&lt;br&gt;Product Name: CIRCADIN 2mg&lt;br&gt;Product Code: EMEA/H/C/000695&lt;br&gt;Pharmaceutical Form: Tablet&lt;br&gt;INN or Proposed INN: CIRCADIN&lt;br&gt;CAS Number: 73-31-4&lt;br&gt;Other descriptive name: MELATONIN&lt;br&gt;Concentration unit: mg milligram(s)</t>
  </si>
  <si>
    <t>Timepoint(s) of evaluation of this end point: 16 weeks;Primary end point(s): Number of symptomatic infections confirmed by SARS-CoV-2 (COVID-19);Secondary Objective: o Evaluate the efficacy of melatonin in the prevention of asymptomatic SARS-CoV-2 infecti</t>
  </si>
  <si>
    <t>EUCTR2020-001303-16-FR</t>
  </si>
  <si>
    <t>Efficacy of Hydroxychloroquine, Telmisartan and Azithromycin on Survival in Elderly Hospitalized Patients with VIDOC-19 : A Randomized, Multi-Centre, Adaptive, Blinded Study</t>
  </si>
  <si>
    <t xml:space="preserve">Efficacy of Hydroxychloroquine, Telmisartan and Azithromycin on Survival in Elderly Hospitalized Patients with VIDOC-19 : A Randomized, Multi-Centre, Adaptive, Blinded Study - COVID-Aging                                                                    </t>
  </si>
  <si>
    <t>HÃ´pitaux Universitaires de Strasbourg</t>
  </si>
  <si>
    <t>https://www.clinicaltrialsregister.eu/ctr-search/search?query=eudract_number:2020-001303-16</t>
  </si>
  <si>
    <t>Controlled: yes
Randomised: yes
Open: no
Single blind: yes
Double blind: no
Parallel group: yes
Cross over: no
Other: yes
Other trial design description: Adaptive
If controlled, specify comparator, Other Medicinial Product: no
Placebo: no
Other: yes
Other</t>
  </si>
  <si>
    <t>Eric DEMONSANT</t>
  </si>
  <si>
    <t>1 place de l'hopital</t>
  </si>
  <si>
    <t>dpidrci@chru-strasbourg.fr</t>
  </si>
  <si>
    <t>Inclusion criteria: &lt;br&gt;- Subject Male or female age = 75, or = 60 if dementia
&lt;br&gt;- Subject infected with COVID 19 (confirmed by RT-PCR SARS-CoV-2 detectable less than 5 days old and clinical picture)
&lt;br&gt;- Clinical manifestation of COVID 19 requiring ho</t>
  </si>
  <si>
    <t>Exclusion criteria: &lt;br&gt;Patients with a negative RT-PCR SARS-CoV-2 result
&lt;br&gt;- Patients with COVID19 pneumopathy requiring resuscitative breathing support
&lt;br&gt;- Patient on Sartan (Telmisartan, Candesartan, Valsartan, etc...), another antihypertensive, Hy</t>
  </si>
  <si>
    <t>COVID-19 infection;Therapeutic area: Diseases [C] - Bacterial Infections and Mycoses [C01]</t>
  </si>
  <si>
    <t>&lt;br&gt;Trade Name: Plaquenil&lt;br&gt;Product Name: Hydroxychloroquine&lt;br&gt;Pharmaceutical Form: Tablet&lt;br&gt;&lt;br&gt;Trade Name: Telmisartan EG&lt;br&gt;Product Name: Telmisartan&lt;br&gt;Pharmaceutical Form: Tablet&lt;br&gt;&lt;br&gt;Trade Name: Azithromycine EG&lt;br&gt;Product Name: Azithromycine&lt;b</t>
  </si>
  <si>
    <t>Main Objective: The main objective of this study is to evaluate the survival interest of Hydroxychloroquine 400 mg, Telmisartan 80 mg, Azithromycin 500 mg and Curcumin 800 mg daily on the survival of elderly patients with VIDOC-19 at 2 weeks from the star</t>
  </si>
  <si>
    <t>EUCTR2020-001437-12-ES</t>
  </si>
  <si>
    <t>Random, controlled, open, one-site clinical trial in adult patients with COVID-19 severe pneumonia treated with immunomodulatory drugs</t>
  </si>
  <si>
    <t xml:space="preserve">Random, controlled, open, one-site clinical trial in adult patients with COVID-19 severe pneumonia treated with immunomodulatory drugs                                                                                                                         </t>
  </si>
  <si>
    <t>FundaciÃ³ Hospital Universitari Vall d'Hebron - Institut de Recerca (VHIR)</t>
  </si>
  <si>
    <t>https://www.clinicaltrialsregister.eu/ctr-search/search?query=eudract_number:2020-001437-12</t>
  </si>
  <si>
    <t xml:space="preserve">Controlled: yes
Randomised: yes
Open: yes
Single blind: no
Double blind: no
Parallel group: yes
Cross over: no
Other: no
If controlled, specify comparator, Other Medicinial Product: yes
Placebo: no
Other: no
Number of treatment arms in the trial: 4
</t>
  </si>
  <si>
    <t>Salvador Augustin</t>
  </si>
  <si>
    <t>Passeig Vall d'Hebron, 119</t>
  </si>
  <si>
    <t>Inclusion criteria: &lt;br&gt;1. Age 18-80 years&lt;br&gt;2. Severe COVID-19 pneumonia definied as:&lt;br&gt;-	Nasnopharyngeal smear SARS-CoV-2 PCR positive&lt;br&gt;-	Pulmonary infiltrates by simple X-ray (or other technique) compatible with pneumonia&lt;br&gt;-	One or more of the fo</t>
  </si>
  <si>
    <t>Exclusion criteria: &lt;br&gt;1. GOT/GPT &gt; 5 the institutional ULN&lt;br&gt;2. Neutrophils &lt; 500 cell/mmc.&lt;br&gt;3. Petelet &lt; 50.000 cell/mmc.&lt;br&gt;4. Documented sepsis o pneumonia different from COVID-19.&lt;br&gt;5. According to clinician criteria, comorbilities with poor pro</t>
  </si>
  <si>
    <t>Severe COVID-19 pneumonia &lt;br&gt;MedDRA version: 21.1
Level: PT
Classification code 10035737
Term: Pneumonia viral
System Organ Class: 10021881 - Infections and infestations
;Therapeutic area: Diseases [C] - Virus Diseases [C02]</t>
  </si>
  <si>
    <t xml:space="preserve">&lt;br&gt;Trade Name: Sandimmun&lt;br&gt;Pharmaceutical Form: Concentrate for solution for infusion&lt;br&gt;INN or Proposed INN: CICLOSPORIN&lt;br&gt;CAS Number: 59865-13-3&lt;br&gt;Concentration unit: mg/kg milligram(s)/kilogram&lt;br&gt;Concentration type: range&lt;br&gt;Concentration number: </t>
  </si>
  <si>
    <t>Timepoint(s) of evaluation of this end point: Day 28 after treatment initiation;Primary end point(s): Mortality at day 28 after treatment initiation  (proportion of patient died that day);Secondary Objective: To assess the impact of this strategy on the f</t>
  </si>
  <si>
    <t>EUCTR2020-001160-28-ES</t>
  </si>
  <si>
    <t>Tocilizumab plus Pembrolizumab in COVID-19</t>
  </si>
  <si>
    <t>A Randomized, Controlled, Open-Label, Phase II Trial to Evaluate the Efficacy and Safety of Tocilizumab Combined with Pembrolizumab (MK-3475) in Patients with Coronavirus Disease 2019 (COVID-19)-Pneumonia Who Are Unresponsive to Standard Care - Tocilizuma</t>
  </si>
  <si>
    <t>Medica Scientia Innovation Research S.L. (MEDSIR)</t>
  </si>
  <si>
    <t>https://www.clinicaltrialsregister.eu/ctr-search/search?query=eudract_number:2020-001160-28</t>
  </si>
  <si>
    <t>Clinical Trial Unit</t>
  </si>
  <si>
    <t>Torre GlÃ²ries. Avenida Diagonal, 211, planta 27</t>
  </si>
  <si>
    <t>regulatory@medsir.org</t>
  </si>
  <si>
    <t>Inclusion criteria: &lt;br&gt;1.	Informed consent form (ICF) prior to participation in any study-related activities.&lt;br&gt;2.	Male or nonpregnant female patients = 18 years and = 80 years at the time of ICF.&lt;br&gt;3.	Laboratory confirmed COVID-19 infection defined wi</t>
  </si>
  <si>
    <t>Exclusion criteria: &lt;br&gt;1.	Participation in any other clinical trial of an experimental treatment for COVID-19.&lt;br&gt;2.	Concurrent treatment with other agents with actual or possible direct acting antiviral activity against SARS-CoV-2 is prohibited &lt; 24 hou</t>
  </si>
  <si>
    <t>Coronavirus Disease 2019 (COVID-19)-Pneumonia &lt;br&gt;MedDRA version: 20.0
Level: LLT
Classification code 10051905
Term: Coronavirus infection
System Organ Class: 100000004862
;Therapeutic area: Diseases [C] - Virus Diseases [C02]</t>
  </si>
  <si>
    <t>&lt;br&gt;Trade Name: KEYTRUDA&lt;br&gt;Pharmaceutical Form: Solution for infusion&lt;br&gt;INN or Proposed INN: Pembrolizumab&lt;br&gt;Current Sponsor code: MK3475&lt;br&gt;Concentration unit: mg milligram(s)&lt;br&gt;Concentration type: equal&lt;br&gt;Concentration number: 200-&lt;br&gt;&lt;br&gt;Trade Nam</t>
  </si>
  <si>
    <t>Main Objective: To assess the efficacy â€“as determined by the proportion of patients with normalization of SpO2 =96%â€“ of continued standard care together with tocilizumab plus pembrolizumab (MK-3475) in patients with COVID-19 pneumonia who are nonrespo</t>
  </si>
  <si>
    <t>EUCTR2020-001602-34-FR</t>
  </si>
  <si>
    <t>COvid-19 and Vitamin D supplementation: a multicenter randomized controlled Trial of high dose versus standard dose vitamin D3 in high-risk COVID-19 patients</t>
  </si>
  <si>
    <t xml:space="preserve">COvid-19 and Vitamin D supplementation: a multicenter randomized controlled Trial of high dose versus standard dose vitamin D3 in high-risk COVID-19 patients - CoVitTrial                                                                                     </t>
  </si>
  <si>
    <t>https://www.clinicaltrialsregister.eu/ctr-search/search?query=eudract_number:2020-001602-34</t>
  </si>
  <si>
    <t>Chef de Projet</t>
  </si>
  <si>
    <t>4 Rue Larrey</t>
  </si>
  <si>
    <t>justine.gonsard@chu-angers.fr</t>
  </si>
  <si>
    <t xml:space="preserve">Inclusion criteria: &lt;br&gt;- Age = 70 ans&lt;br&gt;- Infection COVID-19 confirmÃ©e par RT-PCR SARS-Cov2 ou par scanner thoracique en faveur dâ€™une pneumopathie virale Ã  prÃ©dominance pÃ©riphÃ©rique dans un contexte Ã©vocateur&lt;br&gt;- Diagnostic portÃ© depuis moins </t>
  </si>
  <si>
    <t>Exclusion criteria: &lt;br&gt;- DÃ©faillance dâ€™organe nÃ©cessitant une admission en rÃ©animation ou unitÃ© de soins-continus&lt;br&gt;- ComorbiditÃ© engageant le pronostic vital Ã  court terme (espÃ©rance de vie &lt; 3 mois)&lt;br&gt;- Toute raison rendant le suivi Ã  J28 i</t>
  </si>
  <si>
    <t>&lt;br&gt;Trade Name: ZYMAD 200 000 UI&lt;br&gt;Product Name: ZYMAD 200 000 UI&lt;br&gt;Pharmaceutical Form: Oral solution&lt;br&gt;&lt;br&gt;Trade Name: ZYMAD 50 000 UI&lt;br&gt;Product Name: ZYMAD 50 000 UI&lt;br&gt;Pharmaceutical Form: Oral solution&lt;br&gt;&lt;br&gt;</t>
  </si>
  <si>
    <t>Main Objective: Evaluer lâ€™efficacitÃ© dâ€™une forte dose de cholecalciferol 400 000 UI per os en une fois versus une dose standard de 50 000 UI per os en une fois sur le taux de dÃ©cÃ¨s Ã  14 jours (J14) chez les patients Ã¢gÃ©s ayant ;Secondary Objecti</t>
  </si>
  <si>
    <t>EUCTR2020-001587-29-ES</t>
  </si>
  <si>
    <t>Preventing SARS-CoV-2 virus infection and severity of COVID-19 diseases during pregnancy with hydroxychloroquine</t>
  </si>
  <si>
    <t xml:space="preserve">Hydroxychloroquine efficacy in preventing SARS-CoV-2 infection and CoVid-19 disease severity during pregnancy                                                                                                                                                  </t>
  </si>
  <si>
    <t>Barcelona Institute for Global Health (ISGlobal)</t>
  </si>
  <si>
    <t>https://www.clinicaltrialsregister.eu/ctr-search/search?query=eudract_number:2020-001587-29</t>
  </si>
  <si>
    <t>&lt;br&gt;Female: no&lt;br&gt;Male: yes&lt;br&gt;</t>
  </si>
  <si>
    <t xml:space="preserve">Controlled: yes
Randomised: yes
Open: no
Single blind: no
Double blind: yes
Parallel group: no
Cross over: no
Other: no
If controlled, specify comparator, Other Medicinial Product: no
Placebo: yes
Other: no
Number of treatment arms in the trial: 6
</t>
  </si>
  <si>
    <t>Clara MenÃ©ndez</t>
  </si>
  <si>
    <t>RossellÃ³</t>
  </si>
  <si>
    <t>clara.menendez@isglobal.org</t>
  </si>
  <si>
    <t xml:space="preserve">Inclusion criteria: &lt;br&gt;Pregnant women of any gestational age, parity and age, who are undergoing routinely pre-natal follow up at the recruitment hospitals, with or without symptoms/signs suggestive of SARS-CoV-2 infection. &lt;br&gt;After a PCR to confirm or </t>
  </si>
  <si>
    <t>Exclusion criteria: &lt;br&gt;Known hypersensitivity to HCQ or other 4-amonoquinoline compounds, history of retinopathy of any etiology, concomitant use of digoxin, cyclosporine, cimetidine or tamoxifen, known liver disease, clinical history or with ECG finding</t>
  </si>
  <si>
    <t>SARS-SoV-2 infection and CoVid-19 disease &lt;br&gt;MedDRA version: 20.0
Level: LLT
Classification code 10051905
Term: Coronavirus infection
System Organ Class: 100000004862
;Therapeutic area: Diseases [C] - Virus Diseases [C02]</t>
  </si>
  <si>
    <t>&lt;br&gt;Trade Name: Dolquine&lt;br&gt;Pharmaceutical Form: Tablet&lt;br&gt;INN or Proposed INN: HYDROXYCHLOROQUINE SULFATE&lt;br&gt;CAS Number: 747-36-4&lt;br&gt;Other descriptive name: HYDROXYCHLOROQUINE SULFATE&lt;br&gt;Concentration unit: mg milligram(s)&lt;br&gt;Concentration type: equal&lt;br</t>
  </si>
  <si>
    <t>Timepoint(s) of evaluation of this end point: Day 14 after treatment initiation;Primary end point(s): - The mean reduction in viral load at day 14 after recruitment among those women infected by SARS-CoV-2, in the ITT and ATP cohorts, adjusted by age, gra</t>
  </si>
  <si>
    <t>EUCTR2020-001367-88-DK</t>
  </si>
  <si>
    <t>Efficacy and safety of novel treatment options for adults with COVID-19 pneumonia</t>
  </si>
  <si>
    <t xml:space="preserve">Efficacy and safety of novel treatment options for adults with COVID-19 pneumonia. A double-blinded, randomized, multi-stage, 6-armed placebo-controlled trial in the framework of an adaptive trial platform - CCAP-RCT                                       </t>
  </si>
  <si>
    <t>Department of Infectious diseases</t>
  </si>
  <si>
    <t>https://www.clinicaltrialsregister.eu/ctr-search/search?query=eudract_number:2020-001367-88</t>
  </si>
  <si>
    <t>Controlled: yes
Randomised: yes
Open: no
Single blind: no
Double blind: yes
Parallel group: yes
Cross over: no
Other: yes
Other trial design description: Multi-stage, adaptive
If controlled, specify comparator, Other Medicinial Product: no
Placebo: yes
Ot</t>
  </si>
  <si>
    <t>Charlotte Kastberg Levin</t>
  </si>
  <si>
    <t>Kettegaard AllÃ© 30</t>
  </si>
  <si>
    <t>charlotte.kastberg.levin.01@regionh.dk</t>
  </si>
  <si>
    <t>Department of infectious diseases</t>
  </si>
  <si>
    <t>Inclusion criteria: &lt;br&gt;?	=18 years of age&lt;br&gt;?	Confirmed COVID-19 infection per WHO criteria / presence of SARS-CoV-2 nucleic acid by polymerase chain reaction (PCR)&lt;br&gt;?	Evidence of pneumonia given by at least one of the following:&lt;br&gt;?	SpO2 =93% on amb</t>
  </si>
  <si>
    <t>Exclusion criteria: &lt;br&gt;?	In the opinion of the investigator, progression to death is imminent and inevitable within the next 24 hours, irrespective of the provision of treatment&lt;br&gt;?	History of allergic reaction to study drug (as judged by the site inves</t>
  </si>
  <si>
    <t xml:space="preserve">&lt;br&gt;Trade Name: Plaquenil&lt;br&gt;Product Name: Plaquenil&lt;br&gt;Pharmaceutical Form: Tablet&lt;br&gt;CAS Number: 747-36-4&lt;br&gt;Other descriptive name: HYDROXYCHLOROQUINE SULFATE&lt;br&gt;Concentration unit: mg milligram(s)&lt;br&gt;Concentration type: equal&lt;br&gt;Concentration number: </t>
  </si>
  <si>
    <t>Main Objective: The aim of this study is to evaluate the efficacy and safety of convalescent anti-SARS-CoV-2 plasma, hydroxychloroquine, sarilumab and baricitinib compared with placebo in combination with standard of care (SOC) for the treatment of modera</t>
  </si>
  <si>
    <t>EUCTR2020-001321-31-ES</t>
  </si>
  <si>
    <t>Clinical trial phase II to evaluate the efficacy of  3 types of treatment in patients with pneumonia by COVID-19</t>
  </si>
  <si>
    <t xml:space="preserve">Prospective, phase II, randomized, open-label, parallel group study to evaluate the efficacy of hydroxychloroquine together with baricitinib, imatinib or early lopinavir / ritonavir in patients with SARS Cov2 pneumonia (COVID-19 HUF) - COVID-19 HUF       </t>
  </si>
  <si>
    <t>https://www.clinicaltrialsregister.eu/ctr-search/search?query=eudract_number:2020-001321-31</t>
  </si>
  <si>
    <t>Controlled: yes
Randomised: yes
Open: yes
Single blind: no
Double blind: no
Parallel group: yes
Cross over: no
Other: no
If controlled, specify comparator, Other Medicinial Product: no
Placebo: no
Other: yes
Other specify the comparator: No comparator
Num</t>
  </si>
  <si>
    <t>ComisiÃ³n de InvestigaciÃ³n</t>
  </si>
  <si>
    <t>Calle Camino del Molino 2</t>
  </si>
  <si>
    <t>fernando.bermejo@salud.madrid.org</t>
  </si>
  <si>
    <t>Inclusion criteria: &lt;br&gt;i. Signed informed consent form&lt;br&gt;ii. =18 years&lt;br&gt;iii. Confirmed diagnosis Pneumonia Covid19 +&lt;br&gt;iv. ECOG functional state 0 or 1&lt;br&gt;v. Less than 7 days from onset of symptoms&lt;br&gt;saw. NO contraindication for medication&lt;br&gt;vii. E</t>
  </si>
  <si>
    <t>Exclusion criteria: &lt;br&gt;i. No Covid confirmation&lt;br&gt;ii. No pneumonia&lt;br&gt;iii. Previous treatment with any of the study drugs&lt;br&gt;iv. Concomitant serious medical condition&lt;br&gt;1. ICC&lt;br&gt;2. IAM 6 months prior&lt;br&gt;3. Unstable Angina&lt;br&gt;4. Cardiomyopathy&lt;br&gt;5. Un</t>
  </si>
  <si>
    <t>Pneumonia due to SARS Cov2 (COVID-19);Therapeutic area: Diseases [C] - Virus Diseases [C02]</t>
  </si>
  <si>
    <t>&lt;br&gt;Trade Name: Dolquine&lt;br&gt;Pharmaceutical Form: Coated tablet&lt;br&gt;INN or Proposed INN: Dolquine&lt;br&gt;CAS Number: 747-36-4&lt;br&gt;Other descriptive name: HYDROXYCHLOROQUINE SULFATE&lt;br&gt;Concentration unit: mg milligram(s)&lt;br&gt;Concentration type: equal&lt;br&gt;Concentrat</t>
  </si>
  <si>
    <t>Main Objective: To compare and evaluate the efficacy of 3 treatment regimens (Hydroxychloroquine in combination with baricitinib, imatinib or lopinavir / ritonavir) in SARS-CoV-2 patients with severe pneumonia requiring admission, considering primary effi</t>
  </si>
  <si>
    <t>EUCTR2020-001682-36-ES</t>
  </si>
  <si>
    <t>Treatment of COVID-19 with allogeneic mesenchymal cells (MSVÂ®).</t>
  </si>
  <si>
    <t>Double-blind, placebo-controlled phase I/II clinical trial to evaluate the safety and efficacy of allogeneic mesenchymal stem cells (MSVÂ®-allo) in acute respiratory failure in patients with COVID-19 pneumonia.
 - Treatment of COVID.19 with allogeneic me</t>
  </si>
  <si>
    <t>CITOSPIN S.L.</t>
  </si>
  <si>
    <t>https://www.clinicaltrialsregister.eu/ctr-search/search?query=eudract_number:2020-001682-36</t>
  </si>
  <si>
    <t>CRO</t>
  </si>
  <si>
    <t>Paseo de la Castellana 127-1d</t>
  </si>
  <si>
    <t>enrique.conde@efficeresearch.com</t>
  </si>
  <si>
    <t>Effice spi S.L.</t>
  </si>
  <si>
    <t>Inclusion criteria: &lt;br&gt;1. Women or men of equal or more than 18 years of age 2. SARS-CoV-2 infection confirmed by&lt;br&gt;molecular testing. 3. Admitted to the Intensive Care Unit with pneumonia secondary&lt;br&gt;to COVID-19 infection in the last 48 hours, who mee</t>
  </si>
  <si>
    <t>Exclusion criteria: &lt;br&gt;1. Active tumor disease.&lt;br&gt;2. Pregnancy.&lt;br&gt;3. Participation in another active clinical trial.&lt;br&gt;4. Any circumstance that in the researcher's opinion justifies the patient's non-participation in the trial.&lt;br&gt;5. Not consent to pa</t>
  </si>
  <si>
    <t>COVID-19 &lt;br&gt;MedDRA version: 20.0
Level: LLT
Classification code 10051905
Term: Coronavirus infection
System Organ Class: 100000004862
;Therapeutic area: Diseases [C] - Respiratory Tract Diseases [C08]</t>
  </si>
  <si>
    <t>&lt;br&gt;Product Name: CÃ©lulas mesenquimales troncales adultas alogÃ©nicas de mÃ©dula Ã³sea expandidas en suspensiÃ³n&lt;br&gt;Product Code: MSVÂ®-allo&lt;br&gt;Pharmaceutical Form: Suspension for injection&lt;br&gt;INN or Proposed INN: cÃ©lulas mesenquimales troncales adultas</t>
  </si>
  <si>
    <t>Timepoint(s) of evaluation of this end point: 7 days from treatment and 28 days from diagnosis;Primary end point(s): 1. Proportion of patients in whom removal of invasive mechanical ventilation has been achieved in less than 7 days after IMP administratio</t>
  </si>
  <si>
    <t>EUCTR2020-001172-15-DK</t>
  </si>
  <si>
    <t>Recombinant human angiotensin-converting enzyme 2 (rhACE2) as a treat-ment for patients with COVID-19</t>
  </si>
  <si>
    <t xml:space="preserve">Recombinant human angiotensin-converting enzyme 2 (rhACE2) as a treat-ment for patients with COVID-19 - APN01-01-COVID19                                                                                                                                       </t>
  </si>
  <si>
    <t>APEIRON Biologics AG</t>
  </si>
  <si>
    <t>https://www.clinicaltrialsregister.eu/ctr-search/search?query=eudract_number:2020-001172-15</t>
  </si>
  <si>
    <t>Austria;Denmark</t>
  </si>
  <si>
    <t>Sponsor</t>
  </si>
  <si>
    <t>Campus-Vienna-Biocenter 5</t>
  </si>
  <si>
    <t>sonja.hoeller@apeiron-biologics.com</t>
  </si>
  <si>
    <t>Inclusion criteria: &lt;br&gt;1. Hospitalized male or female, = 35 to = 80 years of age
&lt;br&gt;2. Diagnosed to be COVID-19 POSITIVE(SARS-CoV-2 nucleic acid â€“ qPCR)
&lt;br&gt;3. Oxygenation criterion:
&lt;br&gt;    Oxygen saturation =93% (either on Room Air or while the pati</t>
  </si>
  <si>
    <t>Exclusion criteria: &lt;br&gt;1. Patients whose clinical condition is deteriorating rapidly or any patient for whom the investigator does not consider there is a reasonable expectation that they will be able to complete the study.
&lt;br&gt;2. Known positive Hepatiti</t>
  </si>
  <si>
    <t>Severe COVID-19 POSITIVE hospitalized male or female, between 35 and = 80 years of age;Therapeutic area: Diseases [C] - Virus Diseases [C02]</t>
  </si>
  <si>
    <t>&lt;br&gt;Product Name: Recombinant human angiotensin-converting enzyme 2&lt;br&gt;Product Code: APN01&lt;br&gt;Pharmaceutical Form: Solution for infusion&lt;br&gt;INN or Proposed INN: APN01 / GSK2586881&lt;br&gt;Other descriptive name: GSK2586881&lt;br&gt;Concentration unit: mg/ml milligra</t>
  </si>
  <si>
    <t>Main Objective: To assess clinical efficacy of APN01 using a composite outcome of all cause-death or need of invasive mechanical ventilation up to 28 days;Secondary Objective: To assess efficacy of APN01 using log transformed levels of Lactate dehydrogena</t>
  </si>
  <si>
    <t>EUCTR2020-001331-26-GB</t>
  </si>
  <si>
    <t>Preventative Drug Treatment for COVID-19 Infectious Disease</t>
  </si>
  <si>
    <t xml:space="preserve">ChemoPROphyLaxIs For covId-19 infeCtious disease (the PROLIFIC trial) - PROLIFIC Trial (COVID-19)                                                                                                                                                              </t>
  </si>
  <si>
    <t>Cambridge University Hospitals NHS Foundation Trust</t>
  </si>
  <si>
    <t>https://www.clinicaltrialsregister.eu/ctr-search/search?query=eudract_number:2020-001331-26</t>
  </si>
  <si>
    <t>Controlled: yes
Randomised: yes
Open: no
Single blind: no
Double blind: yes
Parallel group: yes
Cross over: no
Other: no
If controlled, specify comparator, Other Medicinial Product: no
Placebo: yes
Other: no
Other specify the comparator: The same medicina</t>
  </si>
  <si>
    <t>Cambridge University Hospitals NHS Foundation Trust, Addenbrooke's Hospital, Hills Road, Coton House</t>
  </si>
  <si>
    <t>ccturegulatory@addenbrookes.nhs.uk</t>
  </si>
  <si>
    <t>Carrie Bayliss</t>
  </si>
  <si>
    <t>Inclusion criteria: &lt;br&gt;To be included in the trial the participant MUST: &lt;br&gt;1)	Have given written informed consent to participate &lt;br&gt;2)	Be aged 18 years to 70 years&lt;br&gt;3)	Not previously have been diagnosed with COVID-19&lt;br&gt;4)	Work in a high-risk second</t>
  </si>
  <si>
    <t>Exclusion criteria: &lt;br&gt;The presence of any of the following will mean participants are ineligible: &lt;br&gt;1)	Known COVID-19 positive test at baseline (if available)&lt;br&gt;2)	Symptomatic for possible COVID-19 at baseline&lt;br&gt;3)	Known hypersensitivity reaction to</t>
  </si>
  <si>
    <t>Coronavirus disease 2019 (COVID-19) caused by the infection, SARS-CoV-2 &lt;br&gt;MedDRA version: 20.0
Level: LLT
Classification code 10051905
Term: Coronavirus infection
System Organ Class: 100000004862
;Therapeutic area: Diseases [C] - Virus Diseases [C02]</t>
  </si>
  <si>
    <t>&lt;br&gt;Product Name: Hydroxychloroquine&lt;br&gt;Pharmaceutical Form: Tablet&lt;br&gt;INN or Proposed INN: Hydroxychloroquine&lt;br&gt;CAS Number: 118-42-3&lt;br&gt;Concentration unit: mg milligram(s)&lt;br&gt;Concentration type: up to&lt;br&gt;Concentration number: 200-&lt;br&gt;Pharmaceutical form</t>
  </si>
  <si>
    <t>Main Objective: The principle research objective is to determine whether giving the drug Hydroxychloroquine increases time to COVID-19 disease in healthy frontline healthcare workers compared to giving a placebo.;Secondary Objective: â€¢	To determine whet</t>
  </si>
  <si>
    <t>EUCTR2020-001634-36-ES</t>
  </si>
  <si>
    <t>Randomized open pilot study to evaluate the efficacy of subcutaneous sarilumab in patients with moderate-severe COVID-19 infection.</t>
  </si>
  <si>
    <t xml:space="preserve">Randomized open pilot study to evaluate the efficacy of subcutaneous sarilumab in patients with moderate-severe COVID-19 infection.                                                                                                                            </t>
  </si>
  <si>
    <t>Rosario GarcÃ­a de VicuÃ±a</t>
  </si>
  <si>
    <t>https://www.clinicaltrialsregister.eu/ctr-search/search?query=eudract_number:2020-001634-36</t>
  </si>
  <si>
    <t>Controlled: yes
Randomised: yes
Open: yes
Single blind: no
Double blind: no
Parallel group: yes
Cross over: no
Other: yes
Other trial design description: Low-level intervention trial
If controlled, specify comparator, Other Medicinial Product: yes
Placebo</t>
  </si>
  <si>
    <t>Diego de LeÃ³n 62</t>
  </si>
  <si>
    <t>mariadelrosario.garcia@salud.madrid.org</t>
  </si>
  <si>
    <t xml:space="preserve">Inclusion criteria: &lt;br&gt;1. Age&gt; 18 years
&lt;br&gt;2. COVID-19 positive documented by PCR
&lt;br&gt;3. Documented interstitial pneumonia requiring admission and at least two of the following parameters:
&lt;br&gt;a. Fever = 37.8ÂºC in ear
&lt;br&gt;b. IL-6 in serum = 25 ng / mL </t>
  </si>
  <si>
    <t>Exclusion criteria: &lt;br&gt;1. Patients who require mechanical ventilation at the time of inclusion.
&lt;br&gt;2. AST / ALT values greater than 5 times the upper limit of normal.
&lt;br&gt;3. Neutrophil values below 500 cells / mm3
&lt;br&gt;4. Platelet values of less than 50,</t>
  </si>
  <si>
    <t>COVID-19 infection requiring hospitalization;Therapeutic area: Diseases [C] - Virus Diseases [C02]</t>
  </si>
  <si>
    <t>&lt;br&gt;Trade Name: Kevzara&lt;br&gt;Pharmaceutical Form: Solution for injection in pre-filled syringe&lt;br&gt;INN or Proposed INN: SARILUMAB&lt;br&gt;CAS Number: 1189541-98-7&lt;br&gt;Concentration unit: mg milligram(s)&lt;br&gt;Concentration type: range&lt;br&gt;Concentration number: 150-200</t>
  </si>
  <si>
    <t>Main Objective: -To evaluate the efficacy of the early administration of sarilumab subcutaneously in patients with moderate-severe COVID-19 infection in early stages compared to the current treatment standard.&lt;br&gt;-To compare the baseline clinical and biol</t>
  </si>
  <si>
    <t>EUCTR2020-001413-20-ES</t>
  </si>
  <si>
    <t>Efficacy and safety of siltuximab vs. corticosteroids in hospitalized patients with COVID-19 pneumonia</t>
  </si>
  <si>
    <t xml:space="preserve">Phase 2, randomized, open-label study to compare the efficacy and safety of siltuximab vs. corticosteroids in hospitalized patients with COVID19 pneumonia                                                                                                     </t>
  </si>
  <si>
    <t>FundaciÃ³ ClÃ­nic per a la Recerca BiomÃ¨dica</t>
  </si>
  <si>
    <t>https://www.clinicaltrialsregister.eu/ctr-search/search?query=eudract_number:2020-001413-20</t>
  </si>
  <si>
    <t>Felipe GarcÃ­a</t>
  </si>
  <si>
    <t>Villarroel 170</t>
  </si>
  <si>
    <t>fgarcia@clinic.cat</t>
  </si>
  <si>
    <t>Hospital ClÃ­nic</t>
  </si>
  <si>
    <t>Inclusion criteria: &lt;br&gt;1. Age = 18 years old. &lt;br&gt;2. Hospitalized patient (or documentation of a hospitalization plan if the patient is in an emergency department) with illness of more than 5 days of duration with evidence of pneumonia by chest radiograp</t>
  </si>
  <si>
    <t>Exclusion criteria: &lt;br&gt;1. Patient who, in the investigator's opinion, is unlikely to survive&gt; 48 hours after the inclusion in the study. &lt;br&gt;2. Presence of any of the following abnormal analytical values at the time of the inclusion in the study: &lt;br&gt;- a</t>
  </si>
  <si>
    <t>&lt;br&gt;Trade Name: Sylvant&lt;br&gt;Pharmaceutical Form: Powder for concentrate for solution for infusion&lt;br&gt;INN or Proposed INN: Siltuximab&lt;br&gt;CAS Number: 541502-14-1&lt;br&gt;Concentration unit: mg/kg milligram(s)/kilogram&lt;br&gt;Concentration type: equal&lt;br&gt;Concentration</t>
  </si>
  <si>
    <t>Main Objective: To assess the efficacy of siltuximab vs corticosteroids in hospitalized patients with COVID19 pneumonia by evaluating the number of admissions in the unit intensive care (ICU);Secondary Objective: -Stay in the ICU&lt;br&gt;-Time to resolution of</t>
  </si>
  <si>
    <t>EUCTR2020-001266-11-ES</t>
  </si>
  <si>
    <t>Clinical trial of administration of MSC to patients with respiratory distress type COVID-19</t>
  </si>
  <si>
    <t xml:space="preserve">Two-center, randomized, controlled clinical trial with two treatment arms to evaluate the safety and efficacy of intravenous administration of expanded allogeneic adipose tissue adult mesenchymal cells in critically ill patients COVID-19.                 </t>
  </si>
  <si>
    <t>FundaciÃ³n Instituto de InvestigaciÃ³n Sanitaria FundaciÃ³n JimÃ©nez Diaz</t>
  </si>
  <si>
    <t>https://www.clinicaltrialsregister.eu/ctr-search/search?query=eudract_number:2020-001266-11</t>
  </si>
  <si>
    <t xml:space="preserve">Controlled: yes
Randomised: yes
Open: no
Single blind: yes
Double blind: no
Parallel group: no
Cross over: no
Other: no
If controlled, specify comparator, Other Medicinial Product: yes
Placebo: no
Other: no
Number of treatment arms in the trial: 2
</t>
  </si>
  <si>
    <t>Unidad de InvestigaciÃ³n ClÃ­nica</t>
  </si>
  <si>
    <t>Avenida Reyes Catolicos 2</t>
  </si>
  <si>
    <t>0034915 50 48 003214</t>
  </si>
  <si>
    <t>FundaciÃ³n Instituto de InvestigaciÃ³n Sanitaria FundaciÃ³n JimÃ©nez DÃ­az</t>
  </si>
  <si>
    <t>Inclusion criteria: &lt;br&gt;-Patients of both sexes.&lt;br&gt;-Over 18 years.&lt;br&gt;-Confirmation of SARS-COV-2 infection by RT-PCR in respiratory sample.&lt;br&gt;-Respiratory failure requiring intubation and connection to mechanical ventilation, secondary to SARS-CoV-2 in</t>
  </si>
  <si>
    <t xml:space="preserve">Exclusion criteria: &lt;br&gt;-Any other cause of acute respiratory distress not attributable to SARS-Cov-2.&lt;br&gt;-RT-PCR of SARS-Cov-2 negative.&lt;br&gt;Mult Multi-organ failure (more than three organs)&lt;br&gt;-Severe respiratory failure requiring extracorporeal support </t>
  </si>
  <si>
    <t>Respiratory distress secondary to SARS-Cov-2 infection;Therapeutic area: Diseases [C] - Virus Diseases [C02]</t>
  </si>
  <si>
    <t>&lt;br&gt;Product Name: Allogeneic mesenchymal stromal cells isolated from adipose tissue&lt;br&gt;Pharmaceutical Form: Solution for injection&lt;br&gt;INN or Proposed INN: Allogeneic adipose-derived mesenchymal stromal cells in vitro expanded&lt;br&gt;Other descriptive name: Al</t>
  </si>
  <si>
    <t xml:space="preserve">Timepoint(s) of evaluation of this end point: Day 1, Day 3, Day 7, day 10, Third Month, Sixth Month;Primary end point(s): ?% survival at 28 days after treatment&lt;br&gt;? Days from the patient enters the study until the temperature normalizes: measured on Day </t>
  </si>
  <si>
    <t>EUCTR2020-001689-12-ES</t>
  </si>
  <si>
    <t>COLCHICINA TEST IN THE SARS-COV2 CORONAVIRUS (COLCORONA-COVID-19)</t>
  </si>
  <si>
    <t xml:space="preserve">COLCHICINA TEST IN THE SARS-COV2 CORONAVIRUS (COLCORONA-COVID-19)                                                                                                                                                                                              </t>
  </si>
  <si>
    <t>MONTREAL HEART INSTITUTE</t>
  </si>
  <si>
    <t>https://www.clinicaltrialsregister.eu/ctr-search/search?query=eudract_number:2020-001689-12</t>
  </si>
  <si>
    <t>FundaciÃ³n investigaciÃ³n biomedica Hospital Universitario La Paz-UCICEC</t>
  </si>
  <si>
    <t>Inclusion criteria: &lt;br&gt;â€¢ Man or woman over 40 years of age with the capacity and willingness to provide their informed consent.&lt;br&gt;â€¢ Patient diagnosed with COVID-19 infection in the last 24 hours.&lt;br&gt;â€¢ Outpatient (not currently hospitalized or pend</t>
  </si>
  <si>
    <t>Exclusion criteria: &lt;br&gt;â€¢ Hospitalized patient or pending decision on immediate hospitalization.&lt;br&gt;â€¢ Patient in shock or with hemodynamic instability.&lt;br&gt;â€¢ Patient with inflammatory bowel disease (Crohn's disease or ulcerative colitis) or with chro</t>
  </si>
  <si>
    <t>Men and women over 40 years of age, with a diagnosis of COVID-19 infection and at least one high risk criterion.;Therapeutic area: Diseases [C] - Virus Diseases [C02]</t>
  </si>
  <si>
    <t>&lt;br&gt;Trade Name: COLCHICINA SEID 0,5 mg comprimidos&lt;br&gt;Pharmaceutical Form: &lt;br&gt;INN or Proposed INN: COLCHICINE&lt;br&gt;CAS Number: 64-86-8&lt;br&gt;Other descriptive name: COLCHICINE&lt;br&gt;Concentration unit: mg milligram(s)&lt;br&gt;Concentration type: equal&lt;br&gt;Concentratio</t>
  </si>
  <si>
    <t>Main Objective: The main objective of this study is to determine if short-term treatment with colchicine reduces the mortality rate and lung complications related to COVID-19.;Secondary Objective: The secondary objective is to determine the safety of colc</t>
  </si>
  <si>
    <t>EUCTR2020-001765-37-ES</t>
  </si>
  <si>
    <t>Pragmatic clinical trial of hydroxychloroquine in the treatment of oncohematological patients and health professionals with COVID-19 infection without radiological alteration.</t>
  </si>
  <si>
    <t>Pragmatic clinical trial to evaluate the efficacy of hydroxychloroquine in the treatment of COVID-19 infection in two cohorts: patients with oncohaematological disease and SARS-CoV-2 positive without radiological alteration and sars-cov-2 positive profess</t>
  </si>
  <si>
    <t>Institut CatalÃ  dâ€™Oncologia</t>
  </si>
  <si>
    <t>https://www.clinicaltrialsregister.eu/ctr-search/search?query=eudract_number:2020-001765-37</t>
  </si>
  <si>
    <t xml:space="preserve">Controlled: no
Randomised: no
Open: yes
Single blind: no
Double blind: no
Parallel group: no
Cross over: no
Other: no
If controlled, specify comparator, Other Medicinial Product: no
Placebo: no
Other: no
Number of treatment arms in the trial: 1
</t>
  </si>
  <si>
    <t>Margarita GarcÃ­a MartÃ­n</t>
  </si>
  <si>
    <t>Av Gran Via de l'Hospitalet 199-203</t>
  </si>
  <si>
    <t>mgarciamartin@iconcologia.net</t>
  </si>
  <si>
    <t xml:space="preserve">Inclusion criteria: &lt;br&gt;Patient Cohort &lt;br&gt;1) Patients diagnosed with onco-haematological disease&lt;br&gt;2) Age: over 18 years old.&lt;br&gt;3) ECOG performance status &lt; 2 (Karnofsky&gt;60%)&lt;br&gt;4) Life expectancy &gt; 3 months for the  neoplastic disease.&lt;br&gt;5) Patients </t>
  </si>
  <si>
    <t>Exclusion criteria: &lt;br&gt;Patient cohort and professional cohort&lt;br&gt;? Uncontrolled intercurrent disease including infections other than CoVID19, symptomatic heart failure, unstable angina pectoris, cardiac arrhythmia, psychiatric or social disorder that may</t>
  </si>
  <si>
    <t>SAR COV2 virus infection, without radiological affectation. &lt;br&gt;MedDRA version: 20.0
Level: LLT
Classification code 10051905
Term: Coronavirus infection
System Organ Class: 100000004862
 &lt;br&gt;MedDRA version: 20.0
Level: PT
Classification code 10070255
Term</t>
  </si>
  <si>
    <t>&lt;br&gt;Product Name: hydroxychloroquine&lt;br&gt;Pharmaceutical Form: Tablet&lt;br&gt;INN or Proposed INN: Hydroxychloroquine&lt;br&gt;CAS Number: 118-42-3&lt;br&gt;Concentration unit: mg milligram(s)&lt;br&gt;Concentration type: range&lt;br&gt;Concentration number: 400-800&lt;br&gt;&lt;br&gt;</t>
  </si>
  <si>
    <t>Main Objective: To determine the efficacy of hydroxychloroquine in the treatment of SARS-COV2 infection in oncohaematological patients without radiological alteration and SARS-COV2 positive professionals without radiological alteration.;Secondary Objectiv</t>
  </si>
  <si>
    <t>EUCTR2020-001448-24-GB</t>
  </si>
  <si>
    <t>Preventing Pulmonary Complications in Surgical Patients at Risk of COVID-19</t>
  </si>
  <si>
    <t xml:space="preserve">Preventing Pulmonary Complications in Surgical Patients at Risk of COVID-19
 - COVIDSurgRCT_v1.0_20200330                                                                                                                                                      </t>
  </si>
  <si>
    <t>https://www.clinicaltrialsregister.eu/ctr-search/search?query=eudract_number:2020-001448-24</t>
  </si>
  <si>
    <t>Controlled: yes
Randomised: yes
Open: yes
Single blind: no
Double blind: no
Parallel group: no
Cross over: no
Other: no
If controlled, specify comparator, Other Medicinial Product: yes
Placebo: no
Other: yes
Other specify the comparator: Control (normal p</t>
  </si>
  <si>
    <t>Ghana;Nigeria;South Africa;United Kingdom;India</t>
  </si>
  <si>
    <t>Donna Smith</t>
  </si>
  <si>
    <t>Public Health Building,</t>
  </si>
  <si>
    <t>d.smith.6@bham.ac.uk</t>
  </si>
  <si>
    <t>University of Birmingham, Birmingham Clinical Trials Unit (BCTU)</t>
  </si>
  <si>
    <t>Inclusion criteria: &lt;br&gt;Testing and criteria for diagnosis COVID-19 is likely to rapidly evolve over the course of this trial and will vary internationally. Therefore, the following pragmatic definitions will be applied:&lt;br&gt;â€¢	Confirmed positive test for</t>
  </si>
  <si>
    <t>Exclusion criteria: &lt;br&gt;Patients are not eligible for the study if ANY of the following apply:&lt;br&gt;&lt;br&gt;--Procedures under local anaesthesia&lt;br&gt;-Symptomatic COVID-19 infection (by confirmed COVID-19 test or a clinical diagnosis); these patients will be elig</t>
  </si>
  <si>
    <t>Preventing Pulmonary Complications in Surgical Patients at Risk of COVID-19 &lt;br&gt;MedDRA version: 20.0
Level: PT
Classification code 10035664
Term: Pneumonia
System Organ Class: 10021881 - Infections and infestations
 &lt;br&gt;MedDRA version: 21.1
Level: LLT
Cla</t>
  </si>
  <si>
    <t>&lt;br&gt;Trade Name: Lopinavir-Ritonavir &lt;br&gt;Product Name: Lopinavir-Ritonavir &lt;br&gt;Pharmaceutical Form: Film-coated tablet&lt;br&gt;INN or Proposed INN: Lopinavir&lt;br&gt;Other descriptive name: Antiretroviral&lt;br&gt;Concentration unit: mg/g milligram(s)/gram&lt;br&gt;Concentratio</t>
  </si>
  <si>
    <t>Timepoint(s) of evaluation of this end point: Up to 30 days following surgery;Primary end point(s): Trial outcomes will only be based on routinely available data. Patients will not undergo any additional investigations for trial purposes.&lt;br&gt;&lt;br&gt;Primary o</t>
  </si>
  <si>
    <t>EUCTR2020-000982-18-NO</t>
  </si>
  <si>
    <t>A clinical study to evaluate the efficacy of different anti-viral drugs in SARS-CoV-2 infected patients (COVID-19).</t>
  </si>
  <si>
    <t xml:space="preserve">The NOR Solidarity multicenter trial on the efficacy of different anti-viral drugs in SARS-CoV-2 infected patients (COVID-19). - N-ReCOVID 19                                                                                                                  </t>
  </si>
  <si>
    <t>https://www.clinicaltrialsregister.eu/ctr-search/search?query=eudract_number:2020-000982-18</t>
  </si>
  <si>
    <t xml:space="preserve">Controlled: yes
Randomised: yes
Open: yes
Single blind: no
Double blind: no
Parallel group: no
Cross over: no
Other: no
If controlled, specify comparator, Other Medicinial Product: yes
Placebo: no
Other: yes
Other specify the comparator: Standard of care
</t>
  </si>
  <si>
    <t>Sect. Clin. Imm. &amp; Infect. Diseases</t>
  </si>
  <si>
    <t>Sognsvannsveien 20</t>
  </si>
  <si>
    <t>andreas.barrattdue@gmail.com</t>
  </si>
  <si>
    <t>Oslo university hospital</t>
  </si>
  <si>
    <t xml:space="preserve">Inclusion criteria: &lt;br&gt;1.	Adult patients, 18 years and above
&lt;br&gt;2.	Confirmed SARS-2-CoV-2 infection by PCR
&lt;br&gt;3.	Admitted to the hospital ward or the ICU
&lt;br&gt;4.	Subjects (or legally authorized representative) provides written informed consent prior to </t>
  </si>
  <si>
    <t>Exclusion criteria: &lt;br&gt;1. Severe co-morbidity with life expectancy &lt;3 months according to investigators assessment
&lt;br&gt;2. ASAT/ALAT &gt; 5 times the upper limit of normal
&lt;br&gt;3. Acute co-morbidity within 7 days before inclusion such as myocardial infarction</t>
  </si>
  <si>
    <t>&lt;br&gt;Trade Name: Plaquenil&lt;br&gt;Product Name: Plaquenil&lt;br&gt;Pharmaceutical Form: Film-coated tablet&lt;br&gt;INN or Proposed INN: hydroxychloroquine sulphate&lt;br&gt;CAS Number: 747-36-4&lt;br&gt;Other descriptive name: HYDROXYCHLOROQUINE SULFATE&lt;br&gt;Concentration unit: mg mil</t>
  </si>
  <si>
    <t>Timepoint(s) of evaluation of this end point: During hospitalisation.;Primary end point(s):  All-cause in-hospital mortality. ;Secondary Objective: - To assess the effect of Remdesivir and Hydroxychloroquine treatment on hospital duration, receipt of vent</t>
  </si>
  <si>
    <t>EUCTR2020-001511-25-ES</t>
  </si>
  <si>
    <t>Randomized open-blind controlled trial to study the benefit of Colchicine in Patients with COVID-19</t>
  </si>
  <si>
    <t xml:space="preserve">Randomized open-blind controlled trial to study the benefit of Colchicine in Patients with COVID-19 - COL-COVID                                                                                                                                                </t>
  </si>
  <si>
    <t>https://www.clinicaltrialsregister.eu/ctr-search/search?query=eudract_number:2020-001511-25</t>
  </si>
  <si>
    <t>SPONSOR</t>
  </si>
  <si>
    <t>Lola.serna@carm.es</t>
  </si>
  <si>
    <t>Inclusion criteria: &lt;br&gt;1.Infection confirmed by SARS-CoV-2 by RT-PCR.&lt;br&gt;2. Hospital admission in the previous 48 hours for clinical involvement in groups 3, 4 or 5 of the WHO clinical scale.&lt;br&gt;3. Age over 18 years.&lt;br&gt;4. Granting of informed consent in</t>
  </si>
  <si>
    <t>Exclusion criteria: &lt;br&gt;1. Need for invasive ventilatory support&lt;br&gt;2. Limitation of therapeutic effort due to poor vital prognosis&lt;br&gt;3. Inflammatory bowel disease (Crohn's disease or ulcerative colitis), chronic diarrhea or malabsorption.&lt;br&gt;4. Previous</t>
  </si>
  <si>
    <t>COVID19;Therapeutic area: Body processes [G] - Immune system processes [G12]</t>
  </si>
  <si>
    <t>&lt;br&gt;Trade Name: COLCHICINE&lt;br&gt;Product Name: COLCHIMAX&lt;br&gt;Product Code: M04AX&lt;br&gt;Pharmaceutical Form: Tablet&lt;br&gt;INN or Proposed INN: COLCHICINA&lt;br&gt;CAS Number: 64-86-8&lt;br&gt;Other descriptive name: COLCHICINE&lt;br&gt;Concentration unit: mg milligram(s)&lt;br&gt;Concentra</t>
  </si>
  <si>
    <t xml:space="preserve">Timepoint(s) of evaluation of this end point: END OF STUDY;Primary end point(s): 1. Ordinal 7-point clinical evaluation scale (WHO R&amp;D Blueprint expert group (31).&lt;br&gt;2. IL-6 concentrations, which together with the rest of the laboratory result variables </t>
  </si>
  <si>
    <t>EUCTR2020-001570-30-FR</t>
  </si>
  <si>
    <t>ICAR (IgIV in Covid-related ARds)</t>
  </si>
  <si>
    <t xml:space="preserve">Interest of early treatment with polyvalent immunoglobulins in the management of respiratory distress syndrome associated with SARS-CoV-2 infections_COVID-19 - ICAR (IgIV in Covid-related ARds)                                                              </t>
  </si>
  <si>
    <t>GHU PARIS PSYCHIATRIE ET NEUROSCIENCES</t>
  </si>
  <si>
    <t>https://www.clinicaltrialsregister.eu/ctr-search/search?query=eudract_number:2020-001570-30</t>
  </si>
  <si>
    <t>AWASSI</t>
  </si>
  <si>
    <t>1 RUE CABANIS</t>
  </si>
  <si>
    <t>v.awassi@ghu-paris.fr</t>
  </si>
  <si>
    <t>Inclusion criteria: &lt;br&gt;1) VM (mechanical ventilation) invasive for less than 36 hours
&lt;br&gt;2) ARDS meeting the Berlin criteria (Ref)
&lt;br&gt;3) SARS-CoV-2 infection proven by PCR
&lt;br&gt;4) Consent of the patient, a relative or relative or deferred (emergency cla</t>
  </si>
  <si>
    <t>Exclusion criteria: &lt;br&gt;- Allergy to polyvalent immunoglobulins.
&lt;br&gt;- Pregnant woman or minor patient
&lt;br&gt;- Known IgA deficiency.
&lt;br&gt;- Patient with renal failure on admission defined by a 3-fold increase in baseline creatinine or serum creatinine&gt; 354 m</t>
  </si>
  <si>
    <t>Cov-2 SARS Disease &lt;br&gt;MedDRA version: 20.0
Level: LLT
Classification code 10051905
Term: Coronavirus infection
System Organ Class: 100000004862
;Therapeutic area: Diseases [C] - Respiratory Tract Diseases [C08]</t>
  </si>
  <si>
    <t>&lt;br&gt;Trade Name: Clairyg 50mg/ml, Solution for infusion&lt;br&gt;Product Name: Clairyg 50mg/ml, Solution for infusion&lt;br&gt;Product Code: J06BA02&lt;br&gt;Pharmaceutical Form: Infusion&lt;br&gt;Pharmaceutical form of the placebo: Infusion&lt;br&gt;Route of administration of the plac</t>
  </si>
  <si>
    <t>Timepoint(s) of evaluation of this end point: 28 day delay;Primary end point(s): Survival without invasive ventilatory assistance (i.e. ventilator-free days) until D28. The score is calculated by summing the days on which the patient has not had a VM; but</t>
  </si>
  <si>
    <t>EUCTR2020-001466-11-GR</t>
  </si>
  <si>
    <t>Prevention of severe respiratory failure in Covid-19</t>
  </si>
  <si>
    <t xml:space="preserve">suPAR-GUIDED ANAKINRA TREATMENT FOR VALIDATION OF THE RISK AND EARLY MANAGEMENT OF SEVERE RESPIRATORY FAILURE BY COVID-19: THE SAVE OPEN-LABEL, NON-RANDOMIZED SINGLE-ARM TRIAL                                                                                </t>
  </si>
  <si>
    <t>https://www.clinicaltrialsregister.eu/ctr-search/search?query=eudract_number:2020-001466-11</t>
  </si>
  <si>
    <t>Exclusion criteria: &lt;br&gt;â€¢ Age below 18 years&lt;br&gt;â€¢ Denial for written informed consent&lt;br&gt;â€¢ Any stage IV malignancy&lt;br&gt;â€¢ Any do not resuscitate decision&lt;br&gt;â€¢ Absence of respiratory failure&lt;br&gt;â€¢ Any primary immunodeficiency&lt;br&gt;â€¢ Less than 1,50</t>
  </si>
  <si>
    <t>Lower respiratory tract infection by Covid-19 at high risk for development of severe respiratory failure &lt;br&gt;MedDRA version: 20.0
Level: LLT
Classification code 10035738
Term: Pneumonia viral NOS
System Organ Class: 100000004862
;Therapeutic area: Disease</t>
  </si>
  <si>
    <t>&lt;br&gt;Trade Name: Kineret&lt;br&gt;Product Name: Anakinra&lt;br&gt;Pharmaceutical Form: Injection&lt;br&gt;&lt;br&gt;Trade Name: Bactrimel&lt;br&gt;Product Name: Sulfamethoxazole and Trimethoprim&lt;br&gt;Pharmaceutical Form: Tablet&lt;br&gt;&lt;br&gt;</t>
  </si>
  <si>
    <t>Timepoint(s) of evaluation of this end point: Day 14;Primary end point(s): This is defined on day 14 as the percentage of patients who will not experience SAIs (as defined in Annex V). Patients who die before the day 14 visit are considered to have failed</t>
  </si>
  <si>
    <t>EUCTR2020-001379-34-ES</t>
  </si>
  <si>
    <t>Sedation with sevoflurane versus propofol in patients with Acute Respiratory Distress Syndrome caused by COVID-19 infection</t>
  </si>
  <si>
    <t xml:space="preserve">Sedation with sevoflurane versus propofol in patients with Acute Respiratory Distress Syndrome caused by COVID-19 infection                                                                                                                                    </t>
  </si>
  <si>
    <t>Instituto de InvestigaciÃ³n Sanitaria INCLIVA</t>
  </si>
  <si>
    <t>https://www.clinicaltrialsregister.eu/ctr-search/search?query=eudract_number:2020-001379-34</t>
  </si>
  <si>
    <t>Subdirectora CientÃ­fica</t>
  </si>
  <si>
    <t>Avd. MenÃ©dez Pelayo 4 acc</t>
  </si>
  <si>
    <t>gestioncientifica@incliva.es</t>
  </si>
  <si>
    <t>Inclusion criteria: &lt;br&gt;- Age 18 years or more.&lt;br&gt;- Diagnosis of Acute Respiratory Distress Syndrome caused by COVID19 infection.&lt;br&gt;- Signature of Patient's Consent or Verbal Consent of Legal Representative&lt;br&gt;Are the trial subjects under 18? no&lt;br&gt;Numb</t>
  </si>
  <si>
    <t>Exclusion criteria: &lt;br&gt;- Intracranial hypertension&lt;br&gt;- Hypersensitivity to the active ingredient (propofol or sevoflurane) or to any of the excipients&lt;br&gt;- Current volume &lt; 250ml&lt;br&gt;- History of malignant hyperthermia&lt;br&gt;- Liver failure&lt;br&gt;- Neutropenia</t>
  </si>
  <si>
    <t>Acute Respiratory Distress Syndrome caused by COVID19 infection &lt;br&gt;MedDRA version: 21.1
Level: PT
Classification code 10001052
Term: Acute respiratory distress syndrome
System Organ Class: 10038738 - Respiratory, thoracic and mediastinal disorders
 &lt;br&gt;M</t>
  </si>
  <si>
    <t>&lt;br&gt;Product Name: SEVOFLURANE&lt;br&gt;Pharmaceutical Form: Inhalation vapour, liquid&lt;br&gt;INN or Proposed INN: SEVOFLURANE&lt;br&gt;CAS Number: 28523-86-6&lt;br&gt;Other descriptive name: SEVOFLURANE&lt;br&gt;Concentration unit: ml millilitre(s)&lt;br&gt;Concentration type: up to&lt;br&gt;Co</t>
  </si>
  <si>
    <t xml:space="preserve">Secondary Objective: - to quantify the effects of sevoflurane on pro-inflammatory cytokine levels during ARDS-CoVid19 &lt;br&gt;- evaluate the 30-day mortality.;Primary end point(s): Efficacy will be assessed according to the defined objectives of oxygenation, </t>
  </si>
  <si>
    <t>EUCTR2015-002340-14-NL</t>
  </si>
  <si>
    <t>Adaptive trial in severe pneumonia (REMAP-CAP)</t>
  </si>
  <si>
    <t xml:space="preserve">Randomized, Embedded, Multifactorial, Adaptive Platform trial for Community-Acquired Pneumonia (REMAP-CAP) (COVID-19) - REMAP-CAP                                                                                                                              </t>
  </si>
  <si>
    <t>https://www.clinicaltrialsregister.eu/ctr-search/search?query=eudract_number:2015-002340-14</t>
  </si>
  <si>
    <t xml:space="preserve">Controlled: yes
Randomised: yes
Open: yes
Single blind: no
Double blind: no
Parallel group: no
Cross over: no
Other: no
If controlled, specify comparator, Other Medicinial Product: yes
Placebo: no
Other: no
Number of treatment arms in the trial: 20
</t>
  </si>
  <si>
    <t>Portugal;Greece;Finland;Spain;Ireland;United Kingdom;France;Czech Republic;Hungary;Belgium;Romania;Croatia;Australia;Denmark;Netherlands;Germany;New Zealand</t>
  </si>
  <si>
    <t>W.W. van Bentum-Puijk</t>
  </si>
  <si>
    <t>Universiteitsweg 100</t>
  </si>
  <si>
    <t>w.w.puijk-2@umcutrecht.nl</t>
  </si>
  <si>
    <t>+31(0)8875 55196</t>
  </si>
  <si>
    <t>University Medical Center Utrecht, Julius Centrum UMCU</t>
  </si>
  <si>
    <t>Inclusion criteria: &lt;br&gt;General REMAP-CAP Inclusion Criteria:&lt;br&gt;1. Adult patient admitted to an ICU for acute severe CAP within 48 hours of hospital admission with&lt;br&gt;a. symptoms or signs or both that are consistent with lower respiratory tract infection</t>
  </si>
  <si>
    <t>Exclusion criteria: &lt;br&gt;General REMAP-CAP Exclusion Criteria:&lt;br&gt;1. Healthcare-associated pneumonia:&lt;br&gt;a. Prior to this illness, is known to have been an inpatient in any healthcare facility within the last 30 days&lt;br&gt;b. Resident of a nursing home or lon</t>
  </si>
  <si>
    <t>Severe Community Acquired Pneumonia &lt;br&gt;MedDRA version: 20.1
Level: LLT
Classification code 10010120
Term: Community acquired pneumonia
System Organ Class: 100000004862
;Therapeutic area: Diseases [C] - Respiratory Tract Diseases [C08]</t>
  </si>
  <si>
    <t>&lt;br&gt;Product Name: LEVOFLOXACIN&lt;br&gt;Pharmaceutical Form: &lt;br&gt;INN or Proposed INN: LEVOFLOXACIN &lt;br&gt;CAS Number: CAS 138199-7&lt;br&gt;&lt;br&gt;Product Name: HYDROCORTISONE&lt;br&gt;Pharmaceutical Form: &lt;br&gt;INN or Proposed INN: HYDROCORTISONE&lt;br&gt;CAS Number: 50-23-7&lt;br&gt;&lt;br&gt;Pro</t>
  </si>
  <si>
    <t>Main Objective: The primary objective of this REMAP is, for adult patients with severe CAP who are admitted to an ICU, to identify the effect of a range of interventions to improve outcome as defined by the occurrence of death during the index hospital ad</t>
  </si>
  <si>
    <t>EUCTR2020-001254-22-BE</t>
  </si>
  <si>
    <t>Sargramostim in patients with acute hypoxic respiratory failure due to COVID-19</t>
  </si>
  <si>
    <t xml:space="preserve">A prospective, randomized, open-label, interventional study to investigate the efficacy of sargramostim (LeukineÂ®) in improving oxygenation and short- and long-term outcome of COVID-19 patients with acute hypoxic respiratory failure. - SARPAC            </t>
  </si>
  <si>
    <t>https://www.clinicaltrialsregister.eu/ctr-search/search?query=eudract_number:2020-001254-22</t>
  </si>
  <si>
    <t xml:space="preserve">Controlled: yes
Randomised: yes
Open: yes
Single blind: no
Double blind: no
Parallel group: yes
Cross over: no
Other: no
If controlled, specify comparator, Other Medicinial Product: no
Placebo: no
Other: yes
Other specify the comparator: standard of care
</t>
  </si>
  <si>
    <t xml:space="preserve">Inclusion criteria: &lt;br&gt;
&lt;br&gt;- Recent (=2weeks prior to randomization) confident diagnosis of COVID-19 confirmed by antigen detection and/or PCR, and/or seroconversion or any other emerging and validated diagnostic test.
&lt;br&gt;- In some patients, it may be </t>
  </si>
  <si>
    <t>Exclusion criteria: &lt;br&gt;- Patients with known history of serious allergic reactions, including anaphylaxis, to human granulocyte-macrophage colony stimulating factor such as sargramostim, yeast-derived products, or any component of the product. 
&lt;br&gt;- mec</t>
  </si>
  <si>
    <t>Acute hypoxic respiratory failure of COVID-19 patients &lt;br&gt;MedDRA version: 21.1
Level: LLT
Classification code 10074615
Term: Hypoxic respiratory failure
System Organ Class: 100000004855
;Therapeutic area: Diseases [C] - Virus Diseases [C02]</t>
  </si>
  <si>
    <t>&lt;br&gt;Trade Name: Leukine&lt;br&gt;Product Name: Leukine&lt;br&gt;Pharmaceutical Form: Powder for nebuliser solution&lt;br&gt;INN or Proposed INN: SARGRAMOSTIM&lt;br&gt;CAS Number: 123774-72-1&lt;br&gt;Concentration unit: Âµg microgram(s)&lt;br&gt;Concentration type: equal&lt;br&gt;Concentration nu</t>
  </si>
  <si>
    <t>Main Objective: The primary objective is to investigate whether the administration of inhaled sargramostim (LeukineÂ®) at a dose of 250 mcg daily during 5 days improves oxygenation in COVID-19 patients with acute hypoxic respiratory failure .;Secondary Ob</t>
  </si>
  <si>
    <t>DRKS00021214</t>
  </si>
  <si>
    <t>Improvement of the nutritional status regarding nicotinamide (vitamin B3) and the course of COVID-19 disease</t>
  </si>
  <si>
    <t xml:space="preserve">Improvement of the nutritional status regarding nicotinamide (vitamin B3) and the course of COVID-19 disease - COVit                                                                                                                                           </t>
  </si>
  <si>
    <t>Klinik fÃ¼r Innere Medizin I (UKSH Campus Kiel)</t>
  </si>
  <si>
    <t>German Clinical Trials Register</t>
  </si>
  <si>
    <t>http://www.drks.de/DRKS00021214</t>
  </si>
  <si>
    <t>no maximum age</t>
  </si>
  <si>
    <t>Both, male and female</t>
  </si>
  <si>
    <t>interventional</t>
  </si>
  <si>
    <t>Allocation: Randomized controlled trial;. Masking: Blinded (patient/subject, investigator/therapist). Control: Placebo. Assignment: Parallel. Study design purpose: Treatment;</t>
  </si>
  <si>
    <t>Stefan</t>
  </si>
  <si>
    <t>Schreiber</t>
  </si>
  <si>
    <t>Arnold-Heller-Str 3</t>
  </si>
  <si>
    <t>s.schreiber@mucosa.de</t>
  </si>
  <si>
    <t>0431 500-22201</t>
  </si>
  <si>
    <t>Klinik fÃ¼r Innere Medizin I, UKSH Campus Kiel</t>
  </si>
  <si>
    <t xml:space="preserve">Inclusion criteria: SARS-CoV-2 infection confirmed by laboratory findings. Relevant symptoms of infection in the area of ??the respiratory tract. Before any study procedure is carried out, the patient gives written consent via a website and complies with </t>
  </si>
  <si>
    <t xml:space="preserve">Exclusion criteria: </t>
  </si>
  <si>
    <t>ICD: U07.1: SARS-CoV-2;U07.1 - Emergency use of U07.1</t>
  </si>
  <si>
    <t>Intervention 1: Nicotinamide, 1,000 mg/day p.o. (2 x 500-mg tablets), for 4 weeks Intervention 2: Silica, 245 mg/day p.o., for 4 weeks</t>
  </si>
  <si>
    <t>Frequency of hospitalization with a continuous oxygen requirement of at least 24 hours.&lt;br&gt;&lt;br&gt;Control calls are scheduled for week 0, week 2, week 4 and week 6. In UKSH patients, as part of the Global Consent residual materials serum and stool are preser</t>
  </si>
  <si>
    <t>DRKS00021225</t>
  </si>
  <si>
    <t>COVID-19 Registry of the LMU Hospital Munich</t>
  </si>
  <si>
    <t xml:space="preserve">COVID-19 Registry of the LMU Hospital Munich - CORKUM                                                                                                                                                                                                          </t>
  </si>
  <si>
    <t>Klinikum der UniversitÃ¤t MÃ¼nchen, Campus GroÃŸhadern</t>
  </si>
  <si>
    <t>http://www.drks.de/DRKS00021225</t>
  </si>
  <si>
    <t>observational</t>
  </si>
  <si>
    <t>Allocation: Other;. Masking: Open (masking not used). Control: Other. Assignment: Other. Study design purpose: Treatment;</t>
  </si>
  <si>
    <t>Johannes</t>
  </si>
  <si>
    <t>Hellmuth</t>
  </si>
  <si>
    <t>Marchioninistr. 15</t>
  </si>
  <si>
    <t>johannes.hellmuth@med.uni-muenchen.de</t>
  </si>
  <si>
    <t>+49 89 4400 0</t>
  </si>
  <si>
    <t>Medizinische Klinik III</t>
  </si>
  <si>
    <t>Inclusion criteria: Confirmed SARS-CoV-2 infection OR SARS-CoV-2 negative patients, which often showed symptoms of an infection but were tested negative</t>
  </si>
  <si>
    <t>Exclusion criteria: Age &lt; 18 years</t>
  </si>
  <si>
    <t>;U07.1 - Emergency use of U07.1</t>
  </si>
  <si>
    <t>Intervention 1: Confirmed SARS-CoV-2 infection Intervention 2: SARS-CoV-2 negative patients, which often showed symptoms of an infection but were tested negative</t>
  </si>
  <si>
    <t>The aim of this project is to characterize the etiology and clinical course of COVID-19 infections and identify biomarkers to predict morbidity and mortality of those patients.</t>
  </si>
  <si>
    <t>DRKS00021220</t>
  </si>
  <si>
    <t>Evaluation of the performance of novel rapid diagnostics for COVID-19 at point-of-care</t>
  </si>
  <si>
    <t xml:space="preserve">Evaluation of the performance of novel rapid diagnostics for COVID-19 at point-of-care - Novel rapid diagnostics for COVID-19                                                                                                                                  </t>
  </si>
  <si>
    <t>UniversitÃ¤tsklinikum Heidelberg Sektion Klinische Tropenmedizin</t>
  </si>
  <si>
    <t>http://www.drks.de/DRKS00021220</t>
  </si>
  <si>
    <t>Allocation: Other;. Masking: . Control: Other. Assignment: Other. Study design purpose: Diagnostic;</t>
  </si>
  <si>
    <t>Claudia</t>
  </si>
  <si>
    <t>Denkinger</t>
  </si>
  <si>
    <t>Im Neuenheimer Feld 324</t>
  </si>
  <si>
    <t>claudia.denkinger@uni-heidelberg.de</t>
  </si>
  <si>
    <t>+49 6221 56-36637</t>
  </si>
  <si>
    <t>Inclusion criteria: Suspected COVID-19 cases; preselected by local Public Health department</t>
  </si>
  <si>
    <t>Exclusion criteria: o Hemodynamic instability as determined by the treating physician&lt;br&gt;o Patient unable to cooperate with respiratory sample collection&lt;br&gt;o Patient unable to give informed consent&lt;br&gt;o Recent history of excessive nose bleeds</t>
  </si>
  <si>
    <t>COVID-19;U07.1 - Emergency use of U07.1</t>
  </si>
  <si>
    <t>Intervention 1: Potential study participants will be invited through phone calls by the Rhine-Neckar Health Department if they are a suspect of a COVID-19 infection and will be tested in the drive-in. In the drive-in, potential study participants are aske</t>
  </si>
  <si>
    <t>Point estimates of sensitivity and specificity of index test, with 95% confidence intervals, using an RT-PCR reference standard</t>
  </si>
  <si>
    <t>DRKS00021395</t>
  </si>
  <si>
    <t>The effects of the COVID-19 pandemic on mental health</t>
  </si>
  <si>
    <t xml:space="preserve">The effects of the COVID-19 pandemic on mental health - NA                                                                                                                                                                                                     </t>
  </si>
  <si>
    <t>UniversitÃ¤tsklinikum Freiburg</t>
  </si>
  <si>
    <t>http://www.drks.de/DRKS00021395</t>
  </si>
  <si>
    <t>Allocation: Single arm study;. Masking: Open (masking not used). Control: Uncontrolled/Single arm. Assignment: Single (group). Study design purpose: Supportive care;</t>
  </si>
  <si>
    <t>Prisca</t>
  </si>
  <si>
    <t>Bauer</t>
  </si>
  <si>
    <t>HauptstraÃŸe 8</t>
  </si>
  <si>
    <t>prisca.bauer@uniklinik-freiburg.de</t>
  </si>
  <si>
    <t>0761 270-68050</t>
  </si>
  <si>
    <t>UniversitÃ¤tsklinikum Freiburg, department fÃ¼r psychische Erkrankungen, psychosomatische Medizin und Psychotherapie</t>
  </si>
  <si>
    <t>Inclusion criteria: 18 years or older&lt;br&gt;Good knowledge of the German language&lt;br&gt;Stay in the Krehl ward OR in the psychosomatic day clinic of the University Hospital Freiburg during the COVID-19 pandemic &lt;br&gt;&lt;br&gt;Employees with direct patient contact at t</t>
  </si>
  <si>
    <t>Exclusion criteria: Assessment by the treating therapist / doctor that participation in the interview could lead to further psychological destabilisation of the participant&lt;br&gt;Acute deterioration (including suicidal tendencies) of the participant's psycho</t>
  </si>
  <si>
    <t>Adjustment disorder;F30-F39 - Mood [affective] disorders;F40-F48 - Neurotic, stress-related and somatoform disorders</t>
  </si>
  <si>
    <t>Intervention 1: An interview will be conducted with patients who are undergoing (partial) inpatient or day-care psychosomatic treatment during the COVID-19 pandemic for mental or psychosomatic diseases, as well as with employees of the Department of Psych</t>
  </si>
  <si>
    <t>The primary goal criterion is the qualitative description of effects of the COVID-19 pandemic on mental health in the phenomenological interview. The interviews will take place during the pandemic while patients are admitted for psychological diseases. Fo</t>
  </si>
  <si>
    <t>DRKS00021420</t>
  </si>
  <si>
    <t>Observational clinical trial for the evaluation of an automated nasal and pharyngeal swab exam to test COVID-19 patients</t>
  </si>
  <si>
    <t xml:space="preserve">Observational clinical trial for the evaluation of an automated nasal and pharyngeal swab exam to test COVID-19 patients - SR-NOCS                                                                                                                             </t>
  </si>
  <si>
    <t>Klinikum rechts der Isar der TU MÃ¼nchen</t>
  </si>
  <si>
    <t>http://www.drks.de/DRKS00021420</t>
  </si>
  <si>
    <t>Allocation: Non-randomized controlled trial;. Masking: Open (masking not used). Control: Active control (effective treament of control group). Assignment: Other. Study design purpose: Basic research/physiological study;</t>
  </si>
  <si>
    <t>I</t>
  </si>
  <si>
    <t>Dirk</t>
  </si>
  <si>
    <t>Wilhelm</t>
  </si>
  <si>
    <t>Ismaningerstr. 22</t>
  </si>
  <si>
    <t>dirk.wilhelm@tum.de</t>
  </si>
  <si>
    <t>Klinikum rechts der Isar, Technical University Munich</t>
  </si>
  <si>
    <t>Inclusion criteria: V.a. COVID 19 infection or other indication for testing (contact)</t>
  </si>
  <si>
    <t>Exclusion criteria: Lack of consent&lt;br&gt;Pregnant women&lt;br&gt;Known cerebral diseases, seizures&lt;br&gt;Operations on the noses and sinuses&lt;br&gt;Known constrictions on the atria / ostia&lt;br&gt;Taking blood thinning medication&lt;br&gt;Inability / limitation of the German langu</t>
  </si>
  <si>
    <t>;J12.8 - Other viral pneumonia;U07.1 - Emergency use of U07.1</t>
  </si>
  <si>
    <t>Intervention 1: robotic autonomous naso-oropharyngeal swab collection Intervention 2: manual naso-oropharyngeal swab collection</t>
  </si>
  <si>
    <t>Equivalence of the method measured by correlation of the smear result</t>
  </si>
  <si>
    <t>DRKS00021166</t>
  </si>
  <si>
    <t>Development of a test to measure the immune response in patients with Covid-19</t>
  </si>
  <si>
    <t xml:space="preserve">Development of a test to measure the immune response in patients with Covid-19 - CoV-Ak-Test                                                                                                                                                                   </t>
  </si>
  <si>
    <t>Institut fÃ¼r Virologie, UniversitÃ¤tsklinikum Leipzig</t>
  </si>
  <si>
    <t>http://www.drks.de/DRKS00021166</t>
  </si>
  <si>
    <t>Allocation: Other;. Masking: Open (masking not used). Control: Other. Assignment: Other. Study design purpose: Diagnostic;</t>
  </si>
  <si>
    <t>Christian</t>
  </si>
  <si>
    <t>Jassoy</t>
  </si>
  <si>
    <t>Johannisallee 30</t>
  </si>
  <si>
    <t>christian.jassoy@medizin.uni-leipzig.de</t>
  </si>
  <si>
    <t>0341 9714314</t>
  </si>
  <si>
    <t>Inclusion criteria: Adults with previous SARS CoV-2 infection</t>
  </si>
  <si>
    <t>Exclusion criteria: Pregnancy, individuals unable to provide informed consent</t>
  </si>
  <si>
    <t>Intervention 1: Persons with previous SARS CoV-2 infection Intervention 2: Blood donors</t>
  </si>
  <si>
    <t>The study determines if the test identifies persons with previous infection by comparing with a gold standard test</t>
  </si>
  <si>
    <t>DRKS00021231</t>
  </si>
  <si>
    <t>Accompanying monitoring of primary care in GP practices during the COVID-19 pandemic</t>
  </si>
  <si>
    <t xml:space="preserve">Accompanying monitoring of primary care in GP practices during the COVID-19 pandemic - COVIPRIM                                                                                                                                                                </t>
  </si>
  <si>
    <t>Paracelsus Medizinische PrivatuniversitÃ¤t Institut fÃ¼r Allgemeinmedizin</t>
  </si>
  <si>
    <t>http://www.drks.de/DRKS00021231</t>
  </si>
  <si>
    <t>Allocation: Single arm study;. Masking: Open (masking not used). Control: Uncontrolled/Single arm. Assignment: Single (group). Study design purpose: Health care system;</t>
  </si>
  <si>
    <t>Germany;Austria</t>
  </si>
  <si>
    <t>Dagmar</t>
  </si>
  <si>
    <t>Schaffler</t>
  </si>
  <si>
    <t>Strubergasse 21</t>
  </si>
  <si>
    <t>dagmar.schaffler@pmu.ac.at</t>
  </si>
  <si>
    <t>Inclusion criteria: General practitioners working as family doctors in individual, group practices or primary care units in Germany and Austria.</t>
  </si>
  <si>
    <t>Exclusion criteria: General practitioner with private practice</t>
  </si>
  <si>
    <t>Challenges of the Covid 19 pandemic in primary care</t>
  </si>
  <si>
    <t xml:space="preserve">Intervention 1: Questionnaire survey of general practitioners with panel practice Method: Based on semi-structured guideline interviews with general practitioners, nine subject areas were identified. Based on this structure a questionnaire was developed. </t>
  </si>
  <si>
    <t>The aim of this project is to conduct a regular survey among Austrian and German general practitioners working in GP practices during the Covid-19 pandemic regarding their role in this pandemic, their specific challenges in this setting and their strategi</t>
  </si>
  <si>
    <t>DRKS00021254</t>
  </si>
  <si>
    <t>Investigation of the influence of the new coronavirus pandemic (COVID-19) on pain, mood and everyday life of patients with painful polyneuropathy</t>
  </si>
  <si>
    <t xml:space="preserve">Investigation of the influence of the new coronavirus pandemic (COVID-19) on pain, mood and everyday life of patients with painful polyneuropathy                                                                                                              </t>
  </si>
  <si>
    <t>Leiter der Sektion Neurologische Schmerzforschung und -Therapie UniversitÃ¤tsklinikum Schleswig-Holstein, Campus Kiel</t>
  </si>
  <si>
    <t>http://www.drks.de/DRKS00021254</t>
  </si>
  <si>
    <t>Allocation: Single arm study;. Masking: Open (masking not used). Control: Uncontrolled/Single arm. Assignment: Single (group). Study design purpose: Other;</t>
  </si>
  <si>
    <t>Dilara</t>
  </si>
  <si>
    <t>Kersebaum</t>
  </si>
  <si>
    <t>Arnold-Heller-StraÃŸe 3</t>
  </si>
  <si>
    <t>dilara.kersebaum@uksh.de</t>
  </si>
  <si>
    <t>UniversitÃ¤tsklinikum Schleswig-Holstein, Campus KielKlinik fÃ¼r Neurologie Sektion Neurologische Schmerzforschung und -therapie</t>
  </si>
  <si>
    <t>Inclusion criteria: diagnosis of painful polyneuropathy</t>
  </si>
  <si>
    <t>Exclusion criteria: not able to give independent consent</t>
  </si>
  <si>
    <t>painful polyneuropathy;G60-G64 - Polyneuropathies and other disorders of the peripheral nervous system</t>
  </si>
  <si>
    <t>Intervention 1: patients with painful polyneuropathy&lt;br&gt;Evaluation of questionnaires (DN4, BPI, PainDETECT, PROMIS, EuroQol 5D, Pain catastrophizing scale, IPAQ, PGIC)</t>
  </si>
  <si>
    <t>Pain development during the corona crisis.&lt;br&gt;End: as soon as the measures are cancelled and daily life can take place again as before&lt;br&gt;with which: the assessment is carried out using the questionnaires mentioned</t>
  </si>
  <si>
    <t>DRKS00021206</t>
  </si>
  <si>
    <t>COVID-19 Registry Freiburg</t>
  </si>
  <si>
    <t xml:space="preserve">COVID-19 Registry Freiburg - COVID-19-FR                                                                                                                                                                                                                       </t>
  </si>
  <si>
    <t>UniversitÃ¤ts-Herzzentrum Freiburg Bad Krozingen</t>
  </si>
  <si>
    <t>http://www.drks.de/DRKS00021206</t>
  </si>
  <si>
    <t>Allocation: Other;. Masking: Open (masking not used). Control: Other. Assignment: Other. Study design purpose: Prognosis;</t>
  </si>
  <si>
    <t>Achim</t>
  </si>
  <si>
    <t>Lother</t>
  </si>
  <si>
    <t>Hugstetter Str. 55</t>
  </si>
  <si>
    <t>achim.lother@universitaets-herzzentrum.de</t>
  </si>
  <si>
    <t>0761-27073791</t>
  </si>
  <si>
    <t>Inclusion criteria: Suspected COVID19 disease</t>
  </si>
  <si>
    <t>;J12.8 - Other viral pneumonia</t>
  </si>
  <si>
    <t>Intervention 1: Patients with suspected COVID19 will be asked for medical history and current medication and a biomarker profile will be generated. Course of disease will be evaluated on day 30.</t>
  </si>
  <si>
    <t>Association of biomarkers with incidence and course of COVID 19 disease.</t>
  </si>
  <si>
    <t>DRKS00021161</t>
  </si>
  <si>
    <t>Demographic and epidemiological characteristics of Covid-19 disease in Helios-Hospital and determinants of clinical course</t>
  </si>
  <si>
    <t xml:space="preserve">Demographic and epidemiological characteristics of Covid-19 disease in Helios-Hospital and determinants of clinical course                                                                                                                                     </t>
  </si>
  <si>
    <t>Abteilung fÃ¼r Krankenhaushygiene</t>
  </si>
  <si>
    <t>http://www.drks.de/DRKS00021161</t>
  </si>
  <si>
    <t>no minimum age</t>
  </si>
  <si>
    <t>Michael</t>
  </si>
  <si>
    <t>Hauptmann</t>
  </si>
  <si>
    <t>Fehrbelliner StraÃŸe 38</t>
  </si>
  <si>
    <t>michael.hauptmann@mhb-fontane.de</t>
  </si>
  <si>
    <t>+493391 39-14580</t>
  </si>
  <si>
    <t>Institut fÃ¼r Biometrie und Registerforschung, Medizinische Hochschule Brandenburg, Neu-ruppin</t>
  </si>
  <si>
    <t>Inclusion criteria: all patients who were diagnosed with SARS-CoV-2 after laboratory confirmation and who had been admitted to hospital since 15.02.20</t>
  </si>
  <si>
    <t>Exclusion criteria: Covid-19 negative Patients</t>
  </si>
  <si>
    <t>Covid-19 disease</t>
  </si>
  <si>
    <t>Intervention 1: All clinical and radiological data were extracted from an electronic database, named iNOK, which is collecting medical records of all patients admitted to the Helios Hospitals since February, 15 2020 . For this study medical records such a</t>
  </si>
  <si>
    <t>The primary endpoints are composed of admission to an intensive care unit (ICU), tracheal intubation or death.</t>
  </si>
  <si>
    <t>DRKS00021208</t>
  </si>
  <si>
    <t>COVID-19 related obstetric and neonatal outcome study (CRONOS)</t>
  </si>
  <si>
    <t xml:space="preserve">COVID-19 related obstetric and neonatal outcome study (CRONOS) - CRONOS                                                                                                                                                                                        </t>
  </si>
  <si>
    <t>Vorstand der Deutschen Gesellschaft fÃ¼r Perinatale Medizin (DGPM) e.V.c/o Conventus Congressmanagement &amp; Marketing GmbH</t>
  </si>
  <si>
    <t>http://www.drks.de/DRKS00021208</t>
  </si>
  <si>
    <t>Allocation: Single arm study;. Masking: Open (masking not used). Control: Uncontrolled/Single arm. Assignment: Single (group). Study design purpose: Prognosis;</t>
  </si>
  <si>
    <t>Ulrich</t>
  </si>
  <si>
    <t>Pecks</t>
  </si>
  <si>
    <t>Carl-Pulvrich-Str. 1</t>
  </si>
  <si>
    <t>gs@dgpm-online.org</t>
  </si>
  <si>
    <t>Deutsche Gesellschaft fÃ¼r Perinatale Medizinc/o Conventus Congressmanagement &amp; Marketing GmbH</t>
  </si>
  <si>
    <t>Inclusion criteria: Proven Covid-19 infection during pregnancy and childbed</t>
  </si>
  <si>
    <t>Exclusion criteria: deny of informed consent, withdrawal of informed consent</t>
  </si>
  <si>
    <t>Intervention 1: Medical history, clinical data of Covid-19 positive pregnant women will be collected during pregnancy, delivery, of the neonate and during childbed.</t>
  </si>
  <si>
    <t>Trying to identify the risk/risk factors for bad outcome of Covid-19 infection during pregnancy for mother and baby until the end of the puerperium (6 weeks postpartum).</t>
  </si>
  <si>
    <t>DRKS00021164</t>
  </si>
  <si>
    <t>Psychological distress of the COVID-19 pandemic: A comparison between cancer patients and healthy controls</t>
  </si>
  <si>
    <t xml:space="preserve">Psychological distress of the COVID-19 pandemic: A comparison between cancer patients and healthy controls                                                                                                                                                     </t>
  </si>
  <si>
    <t>Klinik fÃ¼r Psychosomatische Medizin und Psychotherapie, LVR-Klinikum Essen, Kliniken und Institut der UniversitÃ¤t Duisburg-Essen</t>
  </si>
  <si>
    <t>http://www.drks.de/DRKS00021164</t>
  </si>
  <si>
    <t>Allocation: Other;. Masking: Open (masking not used). Control: Other. Assignment: Other. Study design purpose: Supportive care;</t>
  </si>
  <si>
    <t>Venja</t>
  </si>
  <si>
    <t>Musche</t>
  </si>
  <si>
    <t>Virchowstr. 174</t>
  </si>
  <si>
    <t>venja.musche@uni-due.de</t>
  </si>
  <si>
    <t>0201 438755 227</t>
  </si>
  <si>
    <t>Inclusion criteria: Group 1: oncological patients of the University Hospital Essen &lt;br&gt;&lt;br&gt;Group 2: matched healthy controls</t>
  </si>
  <si>
    <t>Exclusion criteria: Group 1: no oncological diagnosis, under 18 years&lt;br&gt;&lt;br&gt;Group 2: Matching criteria not met, under 18 years</t>
  </si>
  <si>
    <t>oncological diagnosis</t>
  </si>
  <si>
    <t>Intervention 1: One assessment of psychological burden (e.g. anxiety, depressive symptoms) and behavioural changes due to the COVID-19 pandemic in oncological patients Intervention 2: One assessment of psychological burden (e.g. anxiety, depressive sympto</t>
  </si>
  <si>
    <t>Psychological distress and behavioural changes of oncology patients and matched healthy controls in the context of the COVID-19 pandemic</t>
  </si>
  <si>
    <t>DRKS00021306</t>
  </si>
  <si>
    <t>Covid-19 Case-Cluster-Study</t>
  </si>
  <si>
    <t xml:space="preserve">Covid-19 Case-Cluster-Study                                                                                                                                                                                                                                    </t>
  </si>
  <si>
    <t>Institut fÃ¼r Virologie/ UniversitÃ¤tklinikum Bonn</t>
  </si>
  <si>
    <t>http://www.drks.de/DRKS00021306</t>
  </si>
  <si>
    <t>Allocation: Other;. Masking: Open (masking not used). Control: Other. Assignment: Parallel. Study design purpose: Prevention;</t>
  </si>
  <si>
    <t>Hendrik</t>
  </si>
  <si>
    <t>Streeck</t>
  </si>
  <si>
    <t>Venusberg-Campus 1</t>
  </si>
  <si>
    <t>Hendrik.Streeck@ukbonn.de</t>
  </si>
  <si>
    <t>Inclusion criteria: - Residence in the Heinsberg district&lt;br&gt;- Individual surname and random selection as index person (by sampling from the Gangelt municipal register) or participation in the "Kappensitzung" &lt;br&gt;- Household or family members of the index</t>
  </si>
  <si>
    <t xml:space="preserve">Intervention 1: Index persons of the Gangelt register as well as household or family members: Collection of biological samples for virus diagnostics from the study participants:&lt;br&gt;- adults: 3 EDTA tubes (10 ml), throat swab, spit (saliva)&lt;br&gt;- Children: </t>
  </si>
  <si>
    <t>The primary endpoint is the prevalence of SARS/CoV-2 positive individuals in the study population, defined as the number of individuals with positive laboratory findings (from at least one of the sample media collected in the study) divided by the total n</t>
  </si>
  <si>
    <t>DRKS00021153</t>
  </si>
  <si>
    <t>get.calm and move.on â€“ tackling worries and finding strength for the crisis (COVID-19) in 10 steps</t>
  </si>
  <si>
    <t xml:space="preserve">get.calm and move.on â€“ tackling worries and finding strength for the crisis (COVID-19) in 10 steps - get.calm_move.on                                                                                                                                        </t>
  </si>
  <si>
    <t>Leuphana UniversitÃ¤t Professur fÃ¼r Gesundheitspsychologie und Angewandte Biologische PsychologieInstitut fÃ¼r Psychologie</t>
  </si>
  <si>
    <t>http://www.drks.de/DRKS00021153</t>
  </si>
  <si>
    <t>Allocation: Randomized controlled trial;. Masking: Open (masking not used). Control: Control group receives no treatment. Assignment: Parallel. Study design purpose: Prevention;</t>
  </si>
  <si>
    <t>Hanna</t>
  </si>
  <si>
    <t>Heckendorf</t>
  </si>
  <si>
    <t>UniversitÃ¤tsallee 1</t>
  </si>
  <si>
    <t>getcalm.moveon@leuphana.de</t>
  </si>
  <si>
    <t>+49 4131.677-2378</t>
  </si>
  <si>
    <t>Leuphana UniversitÃ¤t LÃ¼neburg</t>
  </si>
  <si>
    <t>Inclusion criteria: internet access</t>
  </si>
  <si>
    <t>Exclusion criteria: - diagnosed psychosis or dissociative symptoms in the past&lt;br&gt;- Increased risk of suicide (BDI-II value for question 9&gt;1)</t>
  </si>
  <si>
    <t>Worry</t>
  </si>
  <si>
    <t>Intervention 1: Interventiongroup, direct access to the internet intervention Intervention 2: Waitlist controlgroup, delayed access to the internet intervention</t>
  </si>
  <si>
    <t>Worry: Penn State Worry Questionnaire: Meyer, T. J., Miller, M. L., Metzger, R. L. &amp; Borkovec, T. D. (1990). Development and validation of the Penn State Worry Questionnaire. Behaviour Research and Therapy, 28, 487-495. (t1, t2, t3, t4)</t>
  </si>
  <si>
    <t>DRKS00021186</t>
  </si>
  <si>
    <t>prospective observational study to evaluate transpulmonary pressure, end expiratory lung volume and intraabdominal pressure in mechanical ventilated patients with Covid-19</t>
  </si>
  <si>
    <t xml:space="preserve">prospective observational study to evaluate transpulmonary pressure, end expiratory lung volume and intraabdominal pressure in mechanical ventilated patients with Covid-19 - EELV and TPP in Covid-19                                                         </t>
  </si>
  <si>
    <t>KKH BergstrasseAbteilung AnÃ¤sthesie/Intensivmedizin</t>
  </si>
  <si>
    <t>http://www.drks.de/DRKS00021186</t>
  </si>
  <si>
    <t>Allocation: Single arm study;. Masking: Open (masking not used). Control: Uncontrolled/Single arm. Assignment: Single (group). Study design purpose: Diagnostic;</t>
  </si>
  <si>
    <t>Armin</t>
  </si>
  <si>
    <t>Kalenka</t>
  </si>
  <si>
    <t>Viernheimer Str. 2</t>
  </si>
  <si>
    <t>armin.kalenka@kkh-bergstrasse.de</t>
  </si>
  <si>
    <t>KKH BergstrasseAbt. AnÃ¤sthesie und Intensivmedizin</t>
  </si>
  <si>
    <t>Inclusion criteria: Mechanical ventilated patients with Covid-19</t>
  </si>
  <si>
    <t>Exclusion criteria: 1. no consent&lt;br&gt;2. measurement sof IAP, Ptp or EELV not possible&lt;br&gt;3. physicians decision that Intervention may to riscful for the patient</t>
  </si>
  <si>
    <t>;U04.9 - Severe acute respiratory syndrome [SARS], unspecified;J80.0 - [generalization J80: Adult respiratory distress syndrome]</t>
  </si>
  <si>
    <t>Intervention 1: We will measure transpulmonary pressure, end expiratorisch lung volume and abdominal pressure in adult intensive care medicine patients. Through this parameter an individual approach for mechanical Ventilation should be implemented.</t>
  </si>
  <si>
    <t>measurement of transpulmonary pressure, end expiratory lung volume and intraabdominal pressure at a PEEP Level of 15, 10 an 5 cm of water in mechanical ventilated intensive care patients</t>
  </si>
  <si>
    <t>DRKS00021145</t>
  </si>
  <si>
    <t>Lean European Open Survey on 
SARS-CoV-2 (COVID-19)</t>
  </si>
  <si>
    <t xml:space="preserve">Lean European Open Survey on 
SARS-CoV-2 (COVID-19) - LEOSS                                                                                                                                                                                                    </t>
  </si>
  <si>
    <t>Deutsches Zentrum fÃ¼r Infektionsforschung (DZIF) e. V.</t>
  </si>
  <si>
    <t>http://www.drks.de/DRKS00021145</t>
  </si>
  <si>
    <t>Belgium;Germany;France;Italy;Ireland;Portugal;Spain;Austria;Iceland;Switzerland;United Kingdom</t>
  </si>
  <si>
    <t>JÃ¶rg Janne</t>
  </si>
  <si>
    <t>Vehreschild</t>
  </si>
  <si>
    <t>HerderstraÃŸe 52-54</t>
  </si>
  <si>
    <t>janne.vehreschild@uk-koeln.de</t>
  </si>
  <si>
    <t>+49 221 478-88794</t>
  </si>
  <si>
    <t>University Hospital of Cologne, Faculty of Medicine and University Hospital Cologne, Department I for Internal Medicine, Cologne, Germany</t>
  </si>
  <si>
    <t>Inclusion criteria: Patients with confirmed SARS-CoV-2 infection by PCR diagnosis from nasopharynx, oropharynx, stool, or blood. Rapid tests are an acceptable alternative.</t>
  </si>
  <si>
    <t>Exclusion criteria: The study will be governed, announced, and disseminated via ESCMID and other channels across Europe. However, treatment in another country is not a formal exclusion criterion.</t>
  </si>
  <si>
    <t>Intervention 1: Patients with confirmed SARS-CoV-2 infection by PCR diagnosis from nasopharynx, oropharynx, stool, or blood. Rapid tests are an acceptable alternative.&lt;br&gt;Within the framework of LEOSS, data on the therapy and the course of treatment of pa</t>
  </si>
  <si>
    <t>To identify independent predictors of outcome in patients with diagnosed infection by SARS-CoV-2.</t>
  </si>
  <si>
    <t>CTRI/2020/04/024442</t>
  </si>
  <si>
    <t>Screening for symptoms of COVID-19</t>
  </si>
  <si>
    <t xml:space="preserve">Max COVID Study                                                                                                                                                                                                                                                </t>
  </si>
  <si>
    <t>Max Super Speciality Hospital A Unit of Devki Devi Foundation</t>
  </si>
  <si>
    <t>CTRI</t>
  </si>
  <si>
    <t>http://www.ctri.nic.in/Clinicaltrials/pmaindet2.php?trialid=42687</t>
  </si>
  <si>
    <t>Other
  Method of generating randomization sequence:  Method of allocation concealment:  Blinding and masking:</t>
  </si>
  <si>
    <t>DrSujeet Jha</t>
  </si>
  <si>
    <t xml:space="preserve">Institute of Endocrinology, Diabetes and Metabolism, Max Super Speciality Hospital, 2, Press Enclave Road, Saket </t>
  </si>
  <si>
    <t>sujeet.jha@maxhealthcare.com</t>
  </si>
  <si>
    <t>Max Healthcare (A Unit of Devki Devi Foundation)</t>
  </si>
  <si>
    <t>Inclusion criteria: All male and female employees of Max Hospital and a wider population will be covered through an online questionnaire</t>
  </si>
  <si>
    <t>Healthcare Workers of Max Hospital and general population</t>
  </si>
  <si>
    <t>To identify suspected cases of COVID-19Timepoint: Weekly follow-up will be done</t>
  </si>
  <si>
    <t>DRKS00021300</t>
  </si>
  <si>
    <t>Cytokine adsorption in severe COVID-19 pneumonia requiring extracorporeal membrane oxygenation</t>
  </si>
  <si>
    <t xml:space="preserve">Cytokine adsorption in severe COVID-19 pneumonia requiring extracorporeal membrane oxygenation - CYCOV                                                                                                                                                         </t>
  </si>
  <si>
    <t>http://www.drks.de/DRKS00021300</t>
  </si>
  <si>
    <t>Allocation: Randomized controlled trial;. Masking: Open (masking not used). Control: Active control (effective treament of control group). Assignment: Parallel. Study design purpose: Treatment;</t>
  </si>
  <si>
    <t>II-III</t>
  </si>
  <si>
    <t>Alexander</t>
  </si>
  <si>
    <t>Supady</t>
  </si>
  <si>
    <t>alexander.supady@universitaets-herzzentrum.de</t>
  </si>
  <si>
    <t>0761/270-73790</t>
  </si>
  <si>
    <t>Inclusion criteria: SARS-CoV-2-infection, vv-ECMO</t>
  </si>
  <si>
    <t>Exclusion criteria: pregnancy</t>
  </si>
  <si>
    <t>SARS-CoV-2-infection (COVID-19-disease) with severe pneumonia;U07.1 - Emergency use of U07.1</t>
  </si>
  <si>
    <t>Intervention 1: vv-ECMO with cytokine adsorption using a CytoSorb adsorbers for 72 hours Intervention 2: vv-ECMO without cytokine adsorption</t>
  </si>
  <si>
    <t>IL-6 at 72 hours after initiation of vv-ECMO</t>
  </si>
  <si>
    <t>DRKS00021152</t>
  </si>
  <si>
    <t>COVID-19 Contact Study - Immunoreaction after possible SARS-CoV-2 / COVID-19 contact</t>
  </si>
  <si>
    <t xml:space="preserve">COVID-19 Contact Study - Immunoreaction after possible SARS-CoV-2 / COVID-19 contact - CoCo Study                                                                                                                                                              </t>
  </si>
  <si>
    <t>Medizinische Hochschule Hannover</t>
  </si>
  <si>
    <t>http://www.drks.de/DRKS00021152</t>
  </si>
  <si>
    <t>Allocation: Single arm study;. Masking: Open (masking not used). Control: Uncontrolled/Single arm. Assignment: Single (group). Study design purpose: Screening;</t>
  </si>
  <si>
    <t>Georg</t>
  </si>
  <si>
    <t>Behrens</t>
  </si>
  <si>
    <t>Carl-Neuberg-Str. 1</t>
  </si>
  <si>
    <t>behrens.georg@mh-hannover.de</t>
  </si>
  <si>
    <t>0511 532 5337</t>
  </si>
  <si>
    <t>Inclusion criteria: health care worker</t>
  </si>
  <si>
    <t>Exclusion criteria: no informed consent</t>
  </si>
  <si>
    <t>Intervention 1: This study has two phases. After informed consent phase 1 assesses longitudinally the seroconversion against SARS CoV-2 in departments with intensive patient contact, including COVID-19 patients, correlates to Symptoms and assesses the dur</t>
  </si>
  <si>
    <t>Seroconversion (IgG) with quantitiative ELISA</t>
  </si>
  <si>
    <t>IRCT20170117032004N3</t>
  </si>
  <si>
    <t>Effect of vitamin A in patients with COVID19</t>
  </si>
  <si>
    <t xml:space="preserve">evaluation the effect of vitamin A on respiratory signs and hospitalization in patients with COVID-19                                                                                                                                                          </t>
  </si>
  <si>
    <t>Tabriz University of Medical Sciences</t>
  </si>
  <si>
    <t>IRCT</t>
  </si>
  <si>
    <t>http://en.irct.ir/trial/46564</t>
  </si>
  <si>
    <t>18 years</t>
  </si>
  <si>
    <t>no limit</t>
  </si>
  <si>
    <t>Randomization: Randomized, Blinding: Not blinded, Placebo: Not used, Assignment: Parallel, Purpose: Supportive, Randomization description: simple random allocation using computer by a person who is not one of researcher of the study and based on the numbe</t>
  </si>
  <si>
    <t>Iran (Islamic Republic of)</t>
  </si>
  <si>
    <t>Zeinab Nikniaz</t>
  </si>
  <si>
    <t>Liver and gastrointestinal diseases research center, Imam Reza Hospital, Tabriz University of medical sciences, Daneshgah street</t>
  </si>
  <si>
    <t>znikniaz@hotmail.com</t>
  </si>
  <si>
    <t>+98 41 3335 1688</t>
  </si>
  <si>
    <t>Inclusion criteria: confirmed diagnosis of COVID19 with RT-PCR&lt;br&gt;hospitalized patients&lt;br&gt;ventilator independent patients</t>
  </si>
  <si>
    <t>Exclusion criteria: being pregnant,&lt;br&gt;lactating mothers,&lt;br&gt;not consent to participate in the study&lt;br&gt;using high-dose vitamin A in last month</t>
  </si>
  <si>
    <t>U07.1. &lt;br&gt;Confirmed cases;07.1</t>
  </si>
  <si>
    <t>Intervention 1: Intervention group: 50000 Vitamin A daily for two weeks. Intervention 2: Control group: common treatment.</t>
  </si>
  <si>
    <t>Hospitalization duration. Timepoint: until discharge from hospital. Method of measurement: Questionnaire.</t>
  </si>
  <si>
    <t>DRKS00021289</t>
  </si>
  <si>
    <t>Study on SARS-CoV-2-Serology (COVID-19) in Bremen's public sector</t>
  </si>
  <si>
    <t xml:space="preserve">Study on SARS-CoV-2-Serology (COVID-19) in Bremen's public sector                                                                                                                                                                                              </t>
  </si>
  <si>
    <t>Performa Nord Zentrum fÃ¼r Gesunde Arbeit Arbeitsmedizinischer Dienst</t>
  </si>
  <si>
    <t>http://www.drks.de/DRKS00021289</t>
  </si>
  <si>
    <t>67 Years</t>
  </si>
  <si>
    <t>Allocation: Single arm study;. Masking: Open (masking not used). Control: Uncontrolled/Single arm. Assignment: Single (group). Study design purpose: Prevention;</t>
  </si>
  <si>
    <t>Neumann</t>
  </si>
  <si>
    <t>SchillerstraÃŸe 1</t>
  </si>
  <si>
    <t>jan.neumann@performanord.bremen.de</t>
  </si>
  <si>
    <t>0421-361-6743</t>
  </si>
  <si>
    <t>Inclusion criteria: public sector workers</t>
  </si>
  <si>
    <t>Exclusion criteria: currently acute respiratory disease</t>
  </si>
  <si>
    <t>Intervention 1: One-time survey and blood collection of about 100 public servants in Bremen.</t>
  </si>
  <si>
    <t>The aim of the study is to identify the number of seropositive persons (SARS-CoV-2 serology) in public sector persons. For this, 100 study participants (laboratory results and questionnaires) are needed for this purpose.</t>
  </si>
  <si>
    <t>DRKS00021301</t>
  </si>
  <si>
    <t>An e-Mental Health Intervention to Support burdened People in Times of the COVID-19 pandemic: CoPE It</t>
  </si>
  <si>
    <t xml:space="preserve">An e-Mental Health Intervention to Support burdened People in Times of the COVID-19 pandemic: CoPE It                                                                                                                                                          </t>
  </si>
  <si>
    <t>Klinik fÃ¼r Psychosomatische Medizin und Psychotherapie am LVR-Klinikum Essen, UniversitÃ¤t Duisburg-Essen</t>
  </si>
  <si>
    <t>http://www.drks.de/DRKS00021301</t>
  </si>
  <si>
    <t>BÃ¤uerle</t>
  </si>
  <si>
    <t>VirchowstraÃŸe 174</t>
  </si>
  <si>
    <t>alexander.baeuerle@uni-due.de</t>
  </si>
  <si>
    <t>0201 7227-323</t>
  </si>
  <si>
    <t>Inclusion criteria: 18 years or older,&lt;br&gt;consent to the study conditions,&lt;br&gt;sufficient knowledge of German,&lt;br&gt;internet access and sufficient computer skills</t>
  </si>
  <si>
    <t>Exclusion criteria: under 18 years of age&lt;br&gt;no internet access&lt;br&gt;insufficient knowledge of the German language</t>
  </si>
  <si>
    <t>psychological burden caused by COVID-19;U07.1 - Emergency use of U07.1</t>
  </si>
  <si>
    <t>Intervention 1: All participating subjects conduct the web-based psychological CoPE It training over a period of two weeks. Every 48 hours a new session (Ã¡ 30 minutes) is activated for the patients. The CoPE It training can be conducted on the PC, tablet</t>
  </si>
  <si>
    <t>The primary outcome is the changed experience of anxiety, measured with the Generalized Anxiety Disorder Scale [GAD-7] (Spitzer, Kroenke, Williams, &amp; LÃ¶we, 2006) at measurement time T1.</t>
  </si>
  <si>
    <t>IRCT20200310046736N1</t>
  </si>
  <si>
    <t>Comparison of The Therapeutic Effect of Convalescent Plasma and Plasma-derived Immunoglobulin-enriched solution on COVID-19 Patients</t>
  </si>
  <si>
    <t xml:space="preserve">Comparison of The Therapeutic Effect of Convalescent Plasma and Plasma-derived Immunoglobulin-enriched solution on COVID-19 Patients: A Clinical Trial Study                                                                                                   </t>
  </si>
  <si>
    <t>Ahvaz University of Medical Sciences</t>
  </si>
  <si>
    <t>http://en.irct.ir/trial/46424</t>
  </si>
  <si>
    <t>20 years</t>
  </si>
  <si>
    <t>45 years</t>
  </si>
  <si>
    <t>Randomization: Randomized, Blinding: Single blinded, Placebo: Not used, Assignment: Parallel, Purpose: Treatment, Randomization description: simple randomization with a random digit table, Blinding description: _ Participants are blinded to the details of</t>
  </si>
  <si>
    <t>Mandana Puladzadeh</t>
  </si>
  <si>
    <t>Ahvaz Jundishapur University of Medical Sciences, Golestan Blv. Ahvaz, IR Iran</t>
  </si>
  <si>
    <t>parastoomoradi40@yahoo.com</t>
  </si>
  <si>
    <t>+98 61 3373 8283</t>
  </si>
  <si>
    <t>Inclusion criteria: COVID-19 Patients who have the clinical signs of COVIDE-19 infection such as fever, cough, sputum production, sore throat, and so on.&lt;br&gt;Patients with the positive CT scan&lt;br&gt;Patients who declare Informed Consent for this study.</t>
  </si>
  <si>
    <t>Exclusion criteria: Pregnant Women (based on WHO protocol)&lt;br&gt;Lactating Women (based on WHO protocol)&lt;br&gt;Individuals who exhibit specific allergic reactions to intravenous administration.&lt;br&gt;Patients with/or with a history of dangerous underlying diseases</t>
  </si>
  <si>
    <t>COVIDE-19. &lt;br&gt;Other coronavirus as the cause of diseases classified elsewhere;B97.29</t>
  </si>
  <si>
    <t>Intervention 1: In this  intervention group COVID-19 patients who do not reply to routine treatments and are in a critical stage and prolonged hospitalization  will be treated with convalescent plasma (obtained from fully recovered patients according to i</t>
  </si>
  <si>
    <t>Normal CT Scan. Timepoint: About 7-14 days after starting the treatment. Method of measurement: Result of CT scan.;Negative result for COVID-19 RT-PCR test. Timepoint: About 7-14 days after starting the treatment. Method of measurement: Results of qRT-PCR</t>
  </si>
  <si>
    <t>IRCT20100228003449N29</t>
  </si>
  <si>
    <t>?Effect of sofosbuvir/ ledipasvir on COVID-19</t>
  </si>
  <si>
    <t xml:space="preserve">Evaluating efficacy and safety of sofosbuvir/ ledipasvir in  treatment of COVID-19                                                                                                                                                                             </t>
  </si>
  <si>
    <t>Tehran University of Medical Sciences</t>
  </si>
  <si>
    <t>http://en.irct.ir/trial/46567</t>
  </si>
  <si>
    <t>75 years</t>
  </si>
  <si>
    <t>Randomization: Randomized, Blinding: Not blinded, Placebo: Not used, Assignment: Parallel, Purpose: Treatment, Randomization description: Randomization will be done according to the blocks randomization method. Regarding to the sample size, 5 patients wil</t>
  </si>
  <si>
    <t>Hossein Khalili</t>
  </si>
  <si>
    <t>Department of Clinical Pharmacy, Faculty of Pharmacy, Tehran University of Medical Sciences, 16 Azar Ave., Tehran, Iran</t>
  </si>
  <si>
    <t>khalilih@tums.ac.ir</t>
  </si>
  <si>
    <t>+98 21 6695 4715</t>
  </si>
  <si>
    <t>Inclusion criteria: Patients with highly suspected diagnosis of COVID-19&lt;br&gt;Patients with confirmed diagnosis of  COVID-19&lt;br&gt;Patients who are candid for hospitalization&lt;br&gt;Patients  who are candid for starting triple-drug combination</t>
  </si>
  <si>
    <t>Exclusion criteria: History of drug allergy&lt;br&gt;Pregnancy&lt;br&gt;Lactation</t>
  </si>
  <si>
    <t>COVID-19 pneumonia.</t>
  </si>
  <si>
    <t>Intervention 1: Intervention group: Concomitant with the national corona treatment recommendation (Tab hydroxychloroquine 400 mg twice daily at day 1 then 200 mg twice daily plus Tab lopinavir/ritonavir 200/50 mg two tablets twice daily for at least 5 day</t>
  </si>
  <si>
    <t>Response to the treatment (improvement of patients' chief complaint, abnormal paraclinic and radiologic findings). Timepoint: Daily. Method of measurement: According the clinical, paraclinical and laboratory findings.;Gastrointestinal complications. Timep</t>
  </si>
  <si>
    <t>DRKS00021268</t>
  </si>
  <si>
    <t>VOICE: Online-Survey on distress and mental resources of medical health care workers during Covid-19-pandemic</t>
  </si>
  <si>
    <t xml:space="preserve">VOICE: Online-Survey on distress and mental resources of medical health care workers during Covid-19-pandemic - VOICE                                                                                                                                          </t>
  </si>
  <si>
    <t>UniversitÃ¤tsklinikum Erlangen Psychosomatische und Psychotherapeutische Abteilung</t>
  </si>
  <si>
    <t>http://www.drks.de/DRKS00021268</t>
  </si>
  <si>
    <t>Andrea</t>
  </si>
  <si>
    <t>Borho</t>
  </si>
  <si>
    <t>Schwabachanlage 6</t>
  </si>
  <si>
    <t>andrea.borho@uk-erlangen.de</t>
  </si>
  <si>
    <t>09131-8544321</t>
  </si>
  <si>
    <t>Psychosomatische und Psychotherapeutische Abteilung, UniversitÃ¤tsklinikum Erlangen</t>
  </si>
  <si>
    <t>Inclusion criteria: Medical health care workers of University Hospitals in Germany</t>
  </si>
  <si>
    <t>Exclusion criteria: insufficient German language skills</t>
  </si>
  <si>
    <t>Psychological Distress (Depression, anxiety, financial/Family Problems) and resources (coherence, self-efficacy, social support)</t>
  </si>
  <si>
    <t>Intervention 1: Medial health care worker of the University Hosptials will receive a questionnaire package at 3 different measurement points.</t>
  </si>
  <si>
    <t>Primary Outcomes are the working conditions and activities, in order to assess the current state during the COVID-19 Pandemic at the following 3 measurement points: April 2020, June 2020, April 2021</t>
  </si>
  <si>
    <t>DRKS00021270</t>
  </si>
  <si>
    <t>Prospective molecular biological and serological examination for the detection of SARS-CoV-2 (COVID-19) in employees of a hospital of regular care in Germany</t>
  </si>
  <si>
    <t xml:space="preserve">Prospective molecular biological and serological examination for the detection of SARS-CoV-2 (COVID-19) in employees of a hospital of regular care in Germany - ProCoV                                                                                         </t>
  </si>
  <si>
    <t>Krankenhaus Reinbek St. Adolf-Stift</t>
  </si>
  <si>
    <t>http://www.drks.de/DRKS00021270</t>
  </si>
  <si>
    <t>Jonas</t>
  </si>
  <si>
    <t>Herzberg</t>
  </si>
  <si>
    <t>Hamburger StraÃŸe 41</t>
  </si>
  <si>
    <t>jonas.herzberg@krankenhaus-reinbek.de</t>
  </si>
  <si>
    <t>Inclusion criteria: Actually working in the study center</t>
  </si>
  <si>
    <t>Exclusion criteria: No informed consent</t>
  </si>
  <si>
    <t>Intervention 1: All employees at Reinbek Hospital are smeared weekly on COVID-19 and a blood sample is taken for the antibody test. At the same time, a daily online survey of the state of health takes place.</t>
  </si>
  <si>
    <t>How many employees develop a COVID-19 positive test and how many develop antibodies in the sense of a seroconversion?</t>
  </si>
  <si>
    <t>IRCT20151113025025N3</t>
  </si>
  <si>
    <t>Clinical Trial of renin-angiotensin-aldosterone system inhibitors with halting their administration and the effect on clinical outcomes of patients with corona virus disease-2019 (COVID-19) referring to Sina Hospital in 2020</t>
  </si>
  <si>
    <t xml:space="preserve">Clinical Trial of renin-angiotensin-aldosterone system inhibitors with halting their administration and the effect on clinical outcomes of patients with corona virus disease-2019 (COVID-19) referring to Sina Hospital in 2020                               </t>
  </si>
  <si>
    <t>http://en.irct.ir/trial/46531</t>
  </si>
  <si>
    <t>Randomization: Randomized, Blinding: Triple blinded, Placebo: Not used, Assignment: Parallel, Purpose: Prevention, Randomization description: Patients consuming renin-angiotensin-aldosterone system inhibitors are recruited in the study using computerized-</t>
  </si>
  <si>
    <t>Maryam Bahreini</t>
  </si>
  <si>
    <t>Sina Hospital, Imam-Khomeini Ave., Tehran, Iran</t>
  </si>
  <si>
    <t>bahreinimaryam@gmail.com</t>
  </si>
  <si>
    <t>+98 21 6312 1413</t>
  </si>
  <si>
    <t>Inclusion criteria: Patients who have suggestive signs of COVID-19 in their chest computed tomography scan, reported by a radiologist&lt;br&gt;Patients consuming angiotensin converting enzyme-inhibitors or angiotensin receptor blocker</t>
  </si>
  <si>
    <t>Exclusion criteria: Uncontrolled hypertension with systolic blood pressure more than 180 or diastolic more than 120&lt;br&gt;Past history of congested heart failure or arrhythmia with various severity&lt;br&gt;Sensitivity to the newly-prescribed medications&lt;br&gt;Histor</t>
  </si>
  <si>
    <t>COVID-19. &lt;br&gt;corona virus disease 2019;U07.1</t>
  </si>
  <si>
    <t>Intervention 1: Intervention group: Discontinuation of agents inhibiting renin-angiotensin-aldosterone system substituting by calcium channel blocker with or without beta-blocker. Intervention 2: Control group: Continuation of renin-angiotensin-aldosteron</t>
  </si>
  <si>
    <t>Death. Timepoint: 3 months. Method of measurement: Number of deceased patients.</t>
  </si>
  <si>
    <t>DRKS00021276</t>
  </si>
  <si>
    <t>Dynamics of regional lung aeration non-invasive determined by electrical impedance tomography in patients with COVID 19</t>
  </si>
  <si>
    <t xml:space="preserve">Dynamics of regional lung aeration non-invasive determined by electrical impedance tomography in patients with COVID 19                                                                                                                                        </t>
  </si>
  <si>
    <t>UniversitÃ¤tsklinikum Rostock</t>
  </si>
  <si>
    <t>http://www.drks.de/DRKS00021276</t>
  </si>
  <si>
    <t>IV</t>
  </si>
  <si>
    <t>Sven</t>
  </si>
  <si>
    <t>Pulletz</t>
  </si>
  <si>
    <t>Schillingallee 35</t>
  </si>
  <si>
    <t>sven.pulletz@med.uni-rostock.de</t>
  </si>
  <si>
    <t>+49 (0)381 494-2529</t>
  </si>
  <si>
    <t>Klinik fÃ¼r AnÃ¤sthesiologie und Intensivtherapie UniversitÃ¤tsmedizin Rostock</t>
  </si>
  <si>
    <t>Inclusion criteria: COVID 19 positiv test</t>
  </si>
  <si>
    <t>Exclusion criteria: Age &lt; 18 years&lt;br&gt;known pregnancy&lt;br&gt;Contraindication for the EIT application &lt;br&gt;lack of the patient's ability to give consent in the absence of care&lt;br&gt;unstable injuries of the spinal column and the skull&lt;br&gt;hemodynamic instability</t>
  </si>
  <si>
    <t>;U07.1 - Emergency use of U07.1;J80.03 - [generalization J80: Adult respiratory distress syndrome]</t>
  </si>
  <si>
    <t>Intervention 1: spontaneously breathing and ventilated patients with COVID 19</t>
  </si>
  <si>
    <t>regional distribution of ventilation</t>
  </si>
  <si>
    <t>IRCT20131113015393N6</t>
  </si>
  <si>
    <t>Effect of Benson Relaxation on Quality of Life and job stress  in nurses</t>
  </si>
  <si>
    <t xml:space="preserve">Effect of Benson Relaxation on Quality of Life and job stress in nurses in intensive care units  with Covid-19 pationts                                                                                                                                        </t>
  </si>
  <si>
    <t>Sabzevar University of Medical Sciences</t>
  </si>
  <si>
    <t>http://en.irct.ir/trial/46609</t>
  </si>
  <si>
    <t>22 years</t>
  </si>
  <si>
    <t>60 years</t>
  </si>
  <si>
    <t xml:space="preserve">Randomization: Randomized, Blinding: Not blinded, Placebo: Not used, Assignment: Parallel, Purpose: Supportive, Randomization description: In this study, patients will have numbers after entering the order of inclusion in the study. These numbers will be </t>
  </si>
  <si>
    <t>Narjes Heshmatifar</t>
  </si>
  <si>
    <t>School of Nursing and Midwifery; Shohadaye Hasteii Boulevard, Sabzevar</t>
  </si>
  <si>
    <t>nheshmatifar@yahoo.com</t>
  </si>
  <si>
    <t>+98 51 4401 1000</t>
  </si>
  <si>
    <t>Inclusion criteria: Nursing Research Factors of Specialty&lt;br&gt;Having at least a bachelor's degree in nursing&lt;br&gt;To not fix the nervous and psychological problem&lt;br&gt;Have at least one year of work experience</t>
  </si>
  <si>
    <t>Exclusion criteria: Unwillingness to cooperate&lt;br&gt;Withdraw from participation in the study&lt;br&gt;Incomplete questionnaires &lt;br&gt;The absence of a person at the training session</t>
  </si>
  <si>
    <t>Job Stress. &lt;br&gt;Acute stress reaction;F43.0</t>
  </si>
  <si>
    <t>Intervention 1: Intervention group: experimental group will receive supportive intervention and get education of Benson relaxation with video tape and every nurse will get one CD and pamphlet for use in home. nurses in experimental group will do Benson re</t>
  </si>
  <si>
    <t>Job stress. Timepoint: Before the intervention, one month after intervention. Method of measurement: Job Stress Questionnaire Osipow.;Quality of working life. Timepoint: Before the intervention,  one month after intervention. Method of measurement: Work-R</t>
  </si>
  <si>
    <t>IRCT20100228003449N30</t>
  </si>
  <si>
    <t>Combination therapy in COVID 19</t>
  </si>
  <si>
    <t xml:space="preserve">Evaluating efficacy and safety of hydroxychloroquine + lopinavir or atazanavir/ritonavir combination  in patients with COVID-19                                                                                                                                </t>
  </si>
  <si>
    <t>http://en.irct.ir/trial/46536</t>
  </si>
  <si>
    <t>Randomization: N/A, Blinding: Not blinded, Placebo: Not used, Assignment: Single, Purpose: Treatment.</t>
  </si>
  <si>
    <t>Inclusion criteria: Patients with highly suspected or confirmed COVID-19 who are candid for hospitalization and starting triple-drug combination</t>
  </si>
  <si>
    <t>Exclusion criteria: History of drug allergy&lt;br&gt;Pregnancy</t>
  </si>
  <si>
    <t>Intervention group: Patients in this group will receive drug regimen including Tab hydroxychloroquine 400 mg twice daily on day 1 then 200 mg twice daily + Tab lopinavir/ritonavir 200/50 mg two tablets twice daily or Tab atazanavir/ritonavir 300/100 mg da</t>
  </si>
  <si>
    <t>Clinical response. Timepoint: Every other day. Method of measurement: Evaluation of clinical signs and symptoms.;Paraclinical response. Timepoint: Every other day. Method of measurement: Laboratory and radiological findings.;Adverse drug reactions. Timepo</t>
  </si>
  <si>
    <t>CTRI/2020/04/024413</t>
  </si>
  <si>
    <t>Knowledge, attitude and fear of COVID-19 in Bangladesh</t>
  </si>
  <si>
    <t xml:space="preserve">Knowledge, attitudes, and fear of COVID-19 during the rapid rise period in Bangladesh                                                                                                                                                                          </t>
  </si>
  <si>
    <t>K M Amran Hossain</t>
  </si>
  <si>
    <t>http://www.ctri.nic.in/Clinicaltrials/pmaindet2.php?trialid=42718</t>
  </si>
  <si>
    <t>Other
  Method of generating randomization sequence:Not Applicable  Method of allocation concealment:Not Applicable  Blinding and masking:Not Applicable</t>
  </si>
  <si>
    <t>Bangladesh</t>
  </si>
  <si>
    <t>Md. Shahoriar Ahmed</t>
  </si>
  <si>
    <t xml:space="preserve">Bangladesh Physiotherapy Association, CRP, Savar, Dhaka-1343 </t>
  </si>
  <si>
    <t>physiozahid@gmail.com</t>
  </si>
  <si>
    <t>Bangladesh Health Professions Institute</t>
  </si>
  <si>
    <t>Inclusion criteria: 1) The willing Bangladeshi participants who responds to the questions.   &lt;br/ &gt;&lt;br&gt;2)Students of Bangladesh Health professions Institute, their Family member, neighbor and friends. &lt;br/ &gt;&lt;br&gt;3)Staffs of Centre for the Rehabilitation of</t>
  </si>
  <si>
    <t>Exclusion criteria: 1) Respondents with incomplete response to questionnaire &lt;br/ &gt;&lt;br&gt;2) Respondents with mental health or cognitive issue. &lt;br/ &gt;&lt;br&gt;3) Respondents those are unable to response to the questions.</t>
  </si>
  <si>
    <t>Intervention1: Not applicable: Not applicable&lt;br&gt;Control Intervention1: Not applicable: Not applicable&lt;br&gt;</t>
  </si>
  <si>
    <t>Knowledge, attitude, practice, fear to COVID 19Timepoint: during answering the questionnaire</t>
  </si>
  <si>
    <t>IRCT20200312046749N1</t>
  </si>
  <si>
    <t>Efficacy of Tumor Necrosis Factor alpha inhibitor in COVID-19</t>
  </si>
  <si>
    <t xml:space="preserve">Evaluation the efficacy of Tumor Necrosis Factor alpha inhibitor in COVID-19 outcomes: a prospective clinical trial study.                                                                                                                                     </t>
  </si>
  <si>
    <t>http://en.irct.ir/trial/46551</t>
  </si>
  <si>
    <t>Randomization: Not randomized, Blinding: Not blinded, Placebo: Not used, Assignment: Parallel, Purpose: Treatment.</t>
  </si>
  <si>
    <t>Vahid Ziaee</t>
  </si>
  <si>
    <t>Markaz Tebi Atfal hospital, Dr. Gharib street</t>
  </si>
  <si>
    <t>ziaee@tums.ac.ir</t>
  </si>
  <si>
    <t>+98 21 6692 0981</t>
  </si>
  <si>
    <t>Inclusion criteria: Confirmed the COVID-19 disease with one or more of these: fever, dry cough, dyspnea and one or more of below: positive SARS-COV2 PCR â€¢	Characteristic changes of SARS-COV2 in chest CT scan such as  bilateral ground grass opacity in ba</t>
  </si>
  <si>
    <t>Exclusion criteria: Administration of corticosteroids pulses and/or IVIG in the disease process or one month after anti-TNF prescription.&lt;br&gt;Unwillingness of involved patients to continue this research.</t>
  </si>
  <si>
    <t>COVID-19. &lt;br&gt;COVID-19;U07.1</t>
  </si>
  <si>
    <t>Intervention 1: Intervention group: altebrel 50mg by aryogen company subcutaneously in two dose with2-3 days duration in one week. Intervention 2: Control group: In control group, supportive care and protocol without any injection.</t>
  </si>
  <si>
    <t>Improvement of pulmonary manifestations and the duration. Timepoint: One week, two weeks and 6 months after. Method of measurement: physical examination, labratory data and CT scan.;Improvement the radiologic parameters. Timepoint: after 7-10 days. Method</t>
  </si>
  <si>
    <t>IRCT20200316046792N1</t>
  </si>
  <si>
    <t>Effect of herbal syrup and solution in treatment of COVID-19</t>
  </si>
  <si>
    <t xml:space="preserve">Formulation of two natural products (syrup and solution) and evaluation of their effects in patients with coronavirus disease 2019 (COVID-19): A randomized controlled trial                                                                                   </t>
  </si>
  <si>
    <t>Iran University of Medical Sciences</t>
  </si>
  <si>
    <t>http://en.irct.ir/trial/46554</t>
  </si>
  <si>
    <t>65 years</t>
  </si>
  <si>
    <t>Randomization: Randomized, Blinding: Double blinded, Placebo: Not used, Assignment: Parallel, Purpose: Treatment, Randomization description: Patients will be randomized in a 1:1 ratio into one of the treatment groups and standard of care group using compu</t>
  </si>
  <si>
    <t>Iran (Islamic Republic of);Iran (Islamic Republic of);Iran (Islamic Republic of)</t>
  </si>
  <si>
    <t>Amir Hossein Jamshidi</t>
  </si>
  <si>
    <t>No 847, Behesht St. South Side of Shahr Park, Vahdat-e-Islami St., Hasan Abad Sq., Tehran, Iran</t>
  </si>
  <si>
    <t>jamshidi.ah@iums.ac.ir</t>
  </si>
  <si>
    <t>+98 21 5563 9666</t>
  </si>
  <si>
    <t>Inclusion criteria: Laboratory-confirmed COVID-19 cases (2019-nCoV Real-Time RT-PCR ), regardless of the clinical manifestations and history of close contact&lt;br&gt;Both the men and women, aged between 18 to 65 years old&lt;br&gt;Signing informed written consent&lt;br</t>
  </si>
  <si>
    <t>Exclusion criteria: 5 days or more after the onset of illness&lt;br&gt;Pregnancy&lt;br&gt;Breastfeeding&lt;br&gt;History of drug allergy&lt;br&gt;Complicated cases with bacterial infection&lt;br&gt;Patients in recovery phase&lt;br&gt;Critical and severe cases such as ARDS&lt;br&gt;Clinical eviden</t>
  </si>
  <si>
    <t>Intervention 1: Intervention group: Hospitalized patients will receive 10 cc Corostop solution and 30 cc Coroguard syrup three times daily for 10 days in addition to receiving standard treatments recommended by the corona county committee. Intervention 2:</t>
  </si>
  <si>
    <t xml:space="preserve">Complications of the treatment. Timepoint: Daily, until the tenth day. Method of measurement: Interview and patient's record.;Response to the treatment (Significant clinical improvement). Timepoint: At baseline and on the third, fifth, seventh, and tenth </t>
  </si>
  <si>
    <t>DRKS00021134</t>
  </si>
  <si>
    <t>Identification of host cell respiratory tract cell gene expression and epigenetic pattern after human SARS-CoV-2 infection (COVID-19)</t>
  </si>
  <si>
    <t xml:space="preserve">Identification of host cell respiratory tract cell gene expression and epigenetic pattern after human SARS-CoV-2 infection (COVID-19) - SC2                                                                                                                    </t>
  </si>
  <si>
    <t>Klinik fÃ¼r AnÃ¤sthesiologie und Intensivtherapie; UniversitÃ¤tsklinikum Leipzig</t>
  </si>
  <si>
    <t>http://www.drks.de/DRKS00021134</t>
  </si>
  <si>
    <t>Allocation: Non-randomized controlled trial;. Masking: Open (masking not used). Control: Other. Assignment: Other. Study design purpose: Prognosis;</t>
  </si>
  <si>
    <t>Laudi</t>
  </si>
  <si>
    <t>Liebigstrasse 20</t>
  </si>
  <si>
    <t>anaesthesie@medizin.uni-leipzig.de</t>
  </si>
  <si>
    <t>+49 341 97 17700</t>
  </si>
  <si>
    <t>Inclusion criteria: see study arms</t>
  </si>
  <si>
    <t>Exclusion criteria: minor</t>
  </si>
  <si>
    <t>Intervention 1: no or mild symptoms of common cold, SARS-CoV-2 negative Intervention 2: mild COVID-19 Intervention 3: severe COVID-19 Intervention 4: severe viral pneumonia, SARS-CoV-2 negative</t>
  </si>
  <si>
    <t>genetic and epigenetic risk profiles</t>
  </si>
  <si>
    <t>CTRI/2020/04/024479</t>
  </si>
  <si>
    <t>Study of the effect of Chloroquine in addition to standard therapy in COVID-19 patients</t>
  </si>
  <si>
    <t xml:space="preserve">Open labelled Randomised controlled trial to study the effect of Chloroquine in addition to standard therapy in COVID-19 patients                                                                                                                              </t>
  </si>
  <si>
    <t>COMMAND HOSPITAL AIRFORCE</t>
  </si>
  <si>
    <t>http://www.ctri.nic.in/Clinicaltrials/pmaindet2.php?trialid=42713</t>
  </si>
  <si>
    <t>Randomized, Parallel Group Trial
  Method of generating randomization sequence:Computer generated randomization  Method of allocation concealment:An Open list of random numbers  Blinding and masking:Open Label</t>
  </si>
  <si>
    <t>SALIL GUPTA</t>
  </si>
  <si>
    <t xml:space="preserve">MEDICAL DIVISION
COMMAND HOSPITAL AIRFORCE
AGRAM POST </t>
  </si>
  <si>
    <t>chickusalil@yahoo.com</t>
  </si>
  <si>
    <t>Inclusion criteria: a.	Patients with oxygen saturation (SPO2) less than 95% &lt;br/ &gt;&lt;br&gt;b.	Respiratory rate is more than 20/min &lt;br/ &gt;&lt;br&gt;c.	Pulse rate more than 90/min &lt;br/ &gt;&lt;br&gt;d.	Imaging evidence of lung infection in the form of Reticulonodular opacities</t>
  </si>
  <si>
    <t>Exclusion criteria: a.	Asymptomatic patients &lt;br/ &gt;&lt;br&gt;b.	Patients with mild illness (not satisfying inclusion criteria) &lt;br/ &gt;&lt;br&gt;c.	Patients allergic to chloroquine &lt;br/ &gt;&lt;br&gt;d.	Patients less than 14 years of age &lt;br/ &gt;&lt;br&gt;e.	Patients unwilling for info</t>
  </si>
  <si>
    <t>Coronavirus as the cause of diseases classified elsewhere</t>
  </si>
  <si>
    <t>Intervention1: Chloroquine phosphate: Chloroquine phosphate tablets will be given in the dose of 500 mg twice daily for 10 days to the patients who meets the inclusion criteria&lt;br&gt;Control Intervention1: No drug: Chloroquine will not be given to control gr</t>
  </si>
  <si>
    <t>number of days of hospitalizationTimepoint: discharge</t>
  </si>
  <si>
    <t>IRCT20140911019125N6</t>
  </si>
  <si>
    <t>The effect of dental pulp mesenchymal stem cells in treatment of  corona disease</t>
  </si>
  <si>
    <t xml:space="preserve">Study the effect of intravenous injection of dental pulp mesenchymal stem cells in treatment of patients with COVID-19 pneumonia                                                                                                                               </t>
  </si>
  <si>
    <t>Kerman University of Medical Sciences</t>
  </si>
  <si>
    <t>http://en.irct.ir/trial/46668</t>
  </si>
  <si>
    <t>95 years</t>
  </si>
  <si>
    <t>Alireza Farsinejad</t>
  </si>
  <si>
    <t>Paramedical college, Kerman university of medical science, Haft Bagh Blvd, Kerman, Iran</t>
  </si>
  <si>
    <t>afarsinejad@kmu.ac.ir</t>
  </si>
  <si>
    <t>+98 34 3132 5374</t>
  </si>
  <si>
    <t>Inclusion criteria: Patients aged between 18-95 years&lt;br&gt;Patients Approved for Covirus 19 by Laboratory Methods</t>
  </si>
  <si>
    <t>Exclusion criteria: Patients undergoing other clinical trials&lt;br&gt;Patients with standard and routin treatments show progress in clinical signs</t>
  </si>
  <si>
    <t>Corona virus disease. &lt;br&gt;COVID19, virus identified;U07.1</t>
  </si>
  <si>
    <t xml:space="preserve">Intervention group:  The extracted tooth is brought to the lab . After tooth extraction, it is enzymatically digested and cultured. After the cells have reached the required level, 40 million cells are injected intravenously at one time. Patients receive </t>
  </si>
  <si>
    <t xml:space="preserve">Pulmonary Condition. Timepoint: Before intervention and 14, 28 days after intervention. Method of measurement: CT scan.;Expression of nucleic acid of virus. Timepoint: Before intervention and 14 and 28 days after intervention. Method of measurement: real </t>
  </si>
  <si>
    <t>CTRI/2020/03/024402</t>
  </si>
  <si>
    <t>Hydroxy Chloroquine, in open labelled, Randomised intervention for prevention of new infection and adverse outcomes following COVID-19 infection -A Tertiary Hospital based study</t>
  </si>
  <si>
    <t xml:space="preserve">Hydroxy Chloroquine, in open labelled, Randomised intervention for prevention of new infection and adverse outcomes following COVID-19 infection- A Tertiary Hospital based study - CORONA study                                                               </t>
  </si>
  <si>
    <t>Dr Remesh Bhasi</t>
  </si>
  <si>
    <t>http://www.ctri.nic.in/Clinicaltrials/pmaindet2.php?trialid=42638</t>
  </si>
  <si>
    <t>Randomized, Parallel Group, Active Controlled Trial
  Method of generating randomization sequence:Stratified block randomization  Method of allocation concealment:Sequentially numbered, sealed, opaque envelopes  Blinding and masking:Open Label</t>
  </si>
  <si>
    <t xml:space="preserve">Aster Malabar Institute of Medical Sciences (MIMS)
P O Govindapuram
Kozhikode
Kerala
India 673016 </t>
  </si>
  <si>
    <t>remesh.bhasi@asterhospital.com</t>
  </si>
  <si>
    <t>Aster Malabar Institute of Medical Sceinces</t>
  </si>
  <si>
    <t>Inclusion criteria: 1. Moderate to high risk of exposure to infected patients during the study period. &lt;br/ &gt;&lt;br&gt;2. Healthy at the time of enrolment without any symptoms suggestive of any viral infection.</t>
  </si>
  <si>
    <t>Exclusion criteria: 1. History of known allergy to Hydro ChloroQuine(HCQ) or Chloroquine &lt;br/ &gt;&lt;br&gt;2. Known contraindications for HCQ or Chloroquine including Retinopathy, known Cardiac disease like Dysarrythmias, and G6PD deficiency. &lt;br/ &gt;&lt;br&gt;3. Pregnan</t>
  </si>
  <si>
    <t>COVID- 19 (Prevention of  infection)</t>
  </si>
  <si>
    <t>Intervention1: HCQS -MIMS Regimen: 300 mg daily x 1 wk followed by 300 mg weekly&lt;br&gt;Intervention2: Hydroxychloroquine: 300 mg daily x 7 days followed by 300 mg weekly x 7 weeks&lt;br&gt;Control Intervention1: Hydro Chloroquine(HCQ)-ICMR regimen: Group 2 : &lt;br&gt;4</t>
  </si>
  <si>
    <t>Infected  Non infectedTimepoint: Time to clinical improvement</t>
  </si>
  <si>
    <t>CTRI/2020/04/024636</t>
  </si>
  <si>
    <t>Assessment of Objective clinical scoring system to rule out COVID-19 with high sensitivity</t>
  </si>
  <si>
    <t xml:space="preserve">Outbreak of Respiratory Tract Infection Score (ORTIS): Objective Screening for Children to Rule Out COVID-19 and Prevent Nosocomial Spread - ORTIS                                                                                                             </t>
  </si>
  <si>
    <t>DACH Jaipur</t>
  </si>
  <si>
    <t>http://www.ctri.nic.in/Clinicaltrials/pmaindet2.php?trialid=42961</t>
  </si>
  <si>
    <t>Single Arm Trial
  Method of generating randomization sequence:Not Applicable  Method of allocation concealment:Not Applicable  Blinding and masking:Not Applicable</t>
  </si>
  <si>
    <t>Varnit Shanker</t>
  </si>
  <si>
    <t xml:space="preserve">Dr. Atuls Child Hospital
Shastri Nagar Road
Jaipur 302016 </t>
  </si>
  <si>
    <t>varnitshanker@gmail.com</t>
  </si>
  <si>
    <t>1. DACH Jaipur 2. Harvard University, USA</t>
  </si>
  <si>
    <t>Inclusion criteria: pediatric population presenting to OPD with complaints of headache, vomiting, loose stools, cold, cough, coryza, fever, pain abdomen, unrinary symptoms, refusal to feed and seizures.</t>
  </si>
  <si>
    <t>Exclusion criteria: Following cases will be excluded from the study - chronic cases presenting for follow up, acutely ill presenting in the emergency, COVID-19 positive cases and immunocompromised patients.</t>
  </si>
  <si>
    <t>Other specified viral diseases</t>
  </si>
  <si>
    <t>100% sensitivity in ruling out COVID-19 cases through ORTIS system.Timepoint: 100% sensitivity in ruling out COVID-19 cases through ORTIS system.</t>
  </si>
  <si>
    <t>IRCT20160316027081N1</t>
  </si>
  <si>
    <t>Effect of Licorice in COVID-19</t>
  </si>
  <si>
    <t xml:space="preserve">Comparison of the Effectiveness of Standard Treatment with Standard Treatment plus licorice extract in Improving Respiratory Symptoms and Survival Rate in COVID-19 Patients                                                                                   </t>
  </si>
  <si>
    <t>Artesh University of Medical Sciences</t>
  </si>
  <si>
    <t>http://en.irct.ir/trial/46678</t>
  </si>
  <si>
    <t>Randomization: Randomized, Blinding: Double blinded, Placebo: Not used, Assignment: Parallel, Purpose: Treatment, Randomization description: In this study, permuted block randomization will be used for randomization. For this purpose six blocks consisting</t>
  </si>
  <si>
    <t>Iran (Islamic Republic of);Iran (Islamic Republic of);Iran (Islamic Republic of);Iran (Islamic Republic of)</t>
  </si>
  <si>
    <t>Dr. Saeed Soleiman Meigooni</t>
  </si>
  <si>
    <t>No 29, 1th Niloufar, Sarv Av, east Farsad, St, Javanmardan Bolv, Shahr-e-Ziba</t>
  </si>
  <si>
    <t>dr.saeed.meigooni@gmail.com</t>
  </si>
  <si>
    <t>+98 21 4414 4939</t>
  </si>
  <si>
    <t>Inclusion criteria: Admitted patients with COVID-19 in the four hospitals of AJA medical University in Tehran&lt;br&gt;COVID-19 diagnosed by lung CT or naso-pharyngeal PCR</t>
  </si>
  <si>
    <t>Exclusion criteria: Severe hypersensitivity to the Licorice&lt;br&gt;DKA or NKHC&lt;br&gt;Pregnancy&lt;br&gt;Decompensated Cirrhosis&lt;br&gt;Non viral sepsis&lt;br&gt;Active GIB&lt;br&gt;Acute trauma or Surgical problem&lt;br&gt;Unstable angina or Acute MI&lt;br&gt;Chronic renal failure with Uremic sy</t>
  </si>
  <si>
    <t>Condition 1: Pneumonia. Condition 2: Acute bronchitis. Condition 3: Acute respiratory distress syndrome (ARDS). &lt;br&gt;Other viral pneumonia &lt;br&gt;Acute bronchitis due to other specified organisms &lt;br&gt;Acute respiratory distress syndrome;J12.89;J20.8</t>
  </si>
  <si>
    <t>Intervention 1: Intervention group: In this group of patients with COVID-19, in addition to standard treatment introduced by the Ministry of Health, the second drug is also prescribed. It is a licorice-based herbal extract that contains licorice, Rheum pa</t>
  </si>
  <si>
    <t>Patient discharge. Timepoint: Daily. Method of measurement: Yes or no.;Increase or decrease of respiratory rates more than 25% of primary respiratory rate. Timepoint: Daily. Method of measurement: Respiratory rate in minute.;Myocardial Infarction or unsta</t>
  </si>
  <si>
    <t>CTRI/2020/04/024659</t>
  </si>
  <si>
    <t>Study of Shreepad Shree Vallabh SSV Formulation to improve immunity in quarantine patients of COVID-19</t>
  </si>
  <si>
    <t xml:space="preserve">An open labelled trial to evaluate safety and efficacy of SSV Formulation to boost immunity in quarantine patients of COVID-19                                                                                                                                 </t>
  </si>
  <si>
    <t>SSV Phytopharmaceuticals</t>
  </si>
  <si>
    <t>http://www.ctri.nic.in/Clinicaltrials/pmaindet2.php?trialid=42967</t>
  </si>
  <si>
    <t>Dr Samadhan Patil</t>
  </si>
  <si>
    <t xml:space="preserve">Department of Medicine,
Niphad Sub district Hospital, Niphad, Maharashtra, India </t>
  </si>
  <si>
    <t>yogesh_dound@yahoo.com</t>
  </si>
  <si>
    <t>91-9769057549</t>
  </si>
  <si>
    <t>Shreepad Shree Vallabh SSV Phytopharmaceuticals</t>
  </si>
  <si>
    <t>Inclusion criteria: 1. Recent history of contact with COVID-19 positive people and are advised to be quarantined or has symptoms which include cough, fever with or without chills and difficulty in breathing. &lt;br/ &gt;&lt;br&gt;2. Willing to provide informed consen</t>
  </si>
  <si>
    <t>Exclusion criteria: 1. Presence of acute hypoxic respiratory failure. &lt;br/ &gt;&lt;br&gt;2. Intensive care unit (ICU) stay. &lt;br/ &gt;&lt;br&gt;3. Patients who need mechanical ventilation. &lt;br/ &gt;&lt;br&gt;4. Category 6 or 5 based on modified 7-category ordinal scale of clinical s</t>
  </si>
  <si>
    <t>Coronavirus infection, unspecified</t>
  </si>
  <si>
    <t>Intervention1: SSV Formulation Tablets: Each tablet of 500 mg to be consumed orally twice a day immediately after meals for 15 days.&lt;br&gt;Control Intervention1: Not Applicable: Not Applicable&lt;br&gt;</t>
  </si>
  <si>
    <t>Improvement in ambulatory patients who are assessed daily for symptoms which include cough, fever with or without chills and difficulty in breathing for the period they are in quarantine.    &lt;br/ &gt;&lt;br&gt; &lt;br/ &gt;&lt;br&gt;Timepoint: Baseline, telephonically everyda</t>
  </si>
  <si>
    <t>IRCT20200317046797N1</t>
  </si>
  <si>
    <t>Effect of Camostate mesylate on the outcome of Coronavirus (COVID-19)-induced pneumonia</t>
  </si>
  <si>
    <t xml:space="preserve">Effect of Camostate mesylate on clinical improvement and outcome of  Coronavirus (COVID-19)-induced pneumonia                                                                                                                                                  </t>
  </si>
  <si>
    <t>http://en.irct.ir/trial/46573</t>
  </si>
  <si>
    <t>80 years</t>
  </si>
  <si>
    <t xml:space="preserve">Randomization: Randomized, Blinding: Not blinded, Placebo: Not used, Assignment: Parallel, Purpose: Health service research, Randomization description: Simple randomization sequence will be generated with a computer from 1 to 40. The computer will divide </t>
  </si>
  <si>
    <t>Dr Khalil Ansarin</t>
  </si>
  <si>
    <t>Imam Reza Hospital; Golgasht street</t>
  </si>
  <si>
    <t>dr.ansarin@gmail.com</t>
  </si>
  <si>
    <t>+98 41 3335 2898</t>
  </si>
  <si>
    <t>Inclusion criteria: Moderate to severe 2019-nCoV-infected patients&lt;br&gt;Being at the age of 18 to 80 years&lt;br&gt;Patients or authorized family members volunteered to participate in this study and signed informed consent.&lt;br&gt;Both genders&lt;br&gt;pulmonary involvemen</t>
  </si>
  <si>
    <t>Exclusion criteria: Patient with elevated liver enzymes 3 time the upper limit of normal&lt;br&gt;Patients who are participating in other drug clinical trials&lt;br&gt;Patients with active pulmonary tuberculosis&lt;br&gt;Patients with definite bacterial and fungal infectio</t>
  </si>
  <si>
    <t>Condition 1: Coronavirus (COVID-19)-induced pneumonia. Condition 2: COVID-19. &lt;br&gt;Other viral pneumonia &lt;br&gt;COVID-19, virus identified;J12.89;U07.1</t>
  </si>
  <si>
    <t>Intervention 1: Intervention group: Twenty patients with Coronavirus (COVID-19)-induced pneumonia in addition to standard regimen of covid-19, will receive Camostate mesylate tablets for 3 days (200 mg three times daily). Intervention 2: Control group: th</t>
  </si>
  <si>
    <t>Lung symptoms. Timepoint: At baseline (before intervention) and after drug administration. Method of measurement: Lung CT scan.;Hospitalization period. Timepoint: At baseline and discharge time. Method of measurement: Counting the day.;Mortality rate. Tim</t>
  </si>
  <si>
    <t>IRCT20120826010664N6</t>
  </si>
  <si>
    <t>Effect of hydroxychloroquine on prevention of covid-19 virus</t>
  </si>
  <si>
    <t xml:space="preserve">Effect of hydroxychloroquine on prevention of covid-19 virus infection among treatment staff in Arash hospital-A double-blind clinical trial                                                                                                                   </t>
  </si>
  <si>
    <t>http://en.irct.ir/trial/46603</t>
  </si>
  <si>
    <t xml:space="preserve">Randomization: Randomized, Blinding: Double blinded, Placebo: Used, Assignment: Parallel, Purpose: Prevention, Randomization description: The randomized block allocation method was developed using Stata version 15 software by an epidemiologist. The block </t>
  </si>
  <si>
    <t>Reihaneh Pirjani MD.</t>
  </si>
  <si>
    <t>Arash Hospital, Baghdarnia Street, Farjam Street, Tehranpars , Tehran</t>
  </si>
  <si>
    <t>pirjani@razi.tums.ac.ir</t>
  </si>
  <si>
    <t>+98 21 7788 3288</t>
  </si>
  <si>
    <t>Inclusion criteria: Treatment staff who are in contact with patients&lt;br&gt;who have at least 3 shift a week in the hospital&lt;br&gt;consent to participate in the study.</t>
  </si>
  <si>
    <t>Exclusion criteria: History of covid-19 virus infection&lt;br&gt;clinical symptoms such as  fever, nausea, dispenea and myalgia in the past two months&lt;br&gt;history of underlying diseases&lt;br&gt;hypersensitivity to hydroxychloroquine&lt;br&gt;G6PD enzyme deficiency</t>
  </si>
  <si>
    <t>Covid-19 prophylaxis.</t>
  </si>
  <si>
    <t>Intervention 1: Intervention group:   Hydroxychloroquine 200 mg tablet of Amin Pharmaceutical, 400 mg daily and once a week for one to three months. (Based on the duration of corona virus epidemic). Intervention 2: Control group: placebo which is complete</t>
  </si>
  <si>
    <t>Covid-19 infection. Timepoint: One, two and three months after starting the drug. Method of measurement: Covid-19 PCR test and clinical symptoms.</t>
  </si>
  <si>
    <t>CTRI/2020/04/024473</t>
  </si>
  <si>
    <t>Viral Infection and Respiratory illness Universal Study</t>
  </si>
  <si>
    <t xml:space="preserve">Viral Infection and Respiratory illness Universal Study:
COVID-19 Registry and Validation of C2D2 (Critical Care Data Dictionary)                                                                                                                              </t>
  </si>
  <si>
    <t>Discovery the Critical Care Research Network</t>
  </si>
  <si>
    <t>http://www.ctri.nic.in/Clinicaltrials/pmaindet2.php?trialid=42684</t>
  </si>
  <si>
    <t>United Kingdom;India;Italy;United States of America</t>
  </si>
  <si>
    <t>Dr Naresh Kumar</t>
  </si>
  <si>
    <t xml:space="preserve">125 BL Taneja Block 
Department of Medicine 
Maulana Azad Medical College 
New Delhi </t>
  </si>
  <si>
    <t>drnareshmamc@gmail.com</t>
  </si>
  <si>
    <t>Maulana Azad Medical College</t>
  </si>
  <si>
    <t>Inclusion criteria: Inclusion Criteria: &lt;br/ &gt;&lt;br&gt;All patients with COVID-19 PCR positive (within 7 days)/PCR pending/high clinical suspicion admitted to VIRUS study participating hospital will be eligible. &lt;br/ &gt;&lt;br&gt;1. COVID-19 PCR positive (within 7 day</t>
  </si>
  <si>
    <t>Exclusion criteria: Exclusion Criteria: &lt;br/ &gt;&lt;br&gt;1. Patient without Prior Research Authorization (applicable to Mayo Clinic sites) &lt;br/ &gt;&lt;br&gt;2. Non COVID-19 related admissions &lt;br/ &gt;&lt;br&gt;3. Repeated Admission to ICUs/Hospital</t>
  </si>
  <si>
    <t>Other viral pneumonia</t>
  </si>
  <si>
    <t>To create a real time COVID-19 registry of current ICU/hospital care patterns to allow evaluations of safety and observational effectiveness of COVID-19 practices &lt;br/ &gt;&lt;br&gt; &lt;br/ &gt;&lt;br&gt;To determine the variations in practice across hospitals &lt;br/ &gt;&lt;br&gt;Hypo</t>
  </si>
  <si>
    <t>IRCT20100228003449N28</t>
  </si>
  <si>
    <t>Interferon in treatment of COVID-19</t>
  </si>
  <si>
    <t xml:space="preserve">Evaluating efficacy and safety of interferone ÃŸ-1a in the treatment COVID-19 infection                                                                                                                                                                        </t>
  </si>
  <si>
    <t>http://en.irct.ir/trial/46538</t>
  </si>
  <si>
    <t>Randomization: Randomized, Blinding: Not blinded, Placebo: Not used, Assignment: Parallel, Purpose: Treatment, Randomization description: Randomization will be done according to the blocks randomization method. Regarding to the sample size, 3 patients wil</t>
  </si>
  <si>
    <t>Inclusion criteria: Patients with highly suspected or confirmed COVID-19 infection who are candid forhospitalized and starting triple-drug combination</t>
  </si>
  <si>
    <t>Exclusion criteria: History of drug allergy&lt;br&gt;Uncontrolled baseline diseases including neuropsychiatric disorders, diabetes, thyroid disorders, heart disease&lt;br&gt;Pregnancy and lactation&lt;br&gt;Baseline liver failure</t>
  </si>
  <si>
    <t>Intervention 1: Intervention group: Concomitant with the national corona treatment recommendation (hydroxychloroquine + lopinavir/ritonavir), patients will receive interferon beta, sub type 1a (CinnaGen Company) with dose of 44 mcg subcutaneously every ot</t>
  </si>
  <si>
    <t>Response to the treatment. Timepoint: Daily. Method of measurement: According the clinical, paraclinical and laboratory findings.;Complications of the treatment. Timepoint: Daily. Method of measurement: Interview and patient's record.</t>
  </si>
  <si>
    <t>IRCT20100228003449N27</t>
  </si>
  <si>
    <t>Interferon ÃŸ in treatment  of COVID-19</t>
  </si>
  <si>
    <t xml:space="preserve">Evaluating efficacy and safety of interferone ÃŸ-1b (IFN ÃŸ-1b) in the treatment of COVID-19                                                                                                                                                                   </t>
  </si>
  <si>
    <t>http://en.irct.ir/trial/46545</t>
  </si>
  <si>
    <t>Randomization: Randomized, Blinding: Not blinded, Placebo: Not used, Assignment: Parallel, Purpose: Treatment, Randomization description: Patients with inclusion criteria of the study will be recruited in the intervention or the control group according th</t>
  </si>
  <si>
    <t>Inclusion criteria: Patients with highly suspected or confirmed COVID-19 who are candid for hospitalization and starting triple-drug combination.</t>
  </si>
  <si>
    <t>Exclusion criteria: History of drug allergy&lt;br&gt;Pregnancy and lactation &lt;br&gt;Uncontrolled baseline diseases including neuropsychiatric disorders, diabetes, thyroid disorders, heart disease, baseline liver failure</t>
  </si>
  <si>
    <t>Intervention 1: Intervention group: Concomitant with the national corona treatment recommendation (hydroxychloroquine + lopinavir/ritonavir), patients will receive interferon ÃŸ, sub-type 1b (Zist Daru Daneh Company) with dose of 250 mcg subcutaneously ev</t>
  </si>
  <si>
    <t>IRCT20150303021315N17</t>
  </si>
  <si>
    <t>Tocilizumab in COVID-19</t>
  </si>
  <si>
    <t xml:space="preserve">Evaluation of the safety and efficacy of Tocilizumab (AryoGen ?pharmed Co. Iran) in patients with COVID-19?                                                                                                                                                    </t>
  </si>
  <si>
    <t>Aryogen Pharmed</t>
  </si>
  <si>
    <t>http://en.irct.ir/trial/46550</t>
  </si>
  <si>
    <t>Randomization: Not randomized, Blinding: Not blinded, Placebo: Not used, Assignment: Single, Purpose: Treatment.</t>
  </si>
  <si>
    <t>Iran (Islamic Republic of);Iran (Islamic Republic of);Iran (Islamic Republic of);Iran (Islamic Republic of);Iran (Islamic Republic of);Iran (Islamic Republic of);Iran (Islamic Republic of);Iran (Islamic Republic of);Iran (Islamic Republic of);Iran (Islami</t>
  </si>
  <si>
    <t>Nassim Anjidani</t>
  </si>
  <si>
    <t>No 42, Attar St., Vanak Sq.,</t>
  </si>
  <si>
    <t>anjidani.n@orchipharmed.com</t>
  </si>
  <si>
    <t>OrchidPharmed Co.</t>
  </si>
  <si>
    <t>Inclusion criteria: ?Ability to comprehend and willingness to sign the Informed Consent Form for this study by ?the patient or his/her guardian&lt;br&gt;Patients above 18 years old?&lt;br&gt;Patients with fever higher than 37.8 Â°C, cough or shortness of breath accom</t>
  </si>
  <si>
    <t>Exclusion criteria: History of hypersensitivity to Tocilizumab or any components of the formulation&lt;br&gt;Hepatic disease (especially active hepatic diseases and hepatic impairment)?&lt;br&gt;Patients with bone marrow suppression (defined as Absolute Neutrophil Co</t>
  </si>
  <si>
    <t>Intervention group: Intravenous (4-8 mg/kg) or subcutaneous (two PFS injections of 162 mg Tocilizumab for ?patients &lt;100 kg and three PFS injections of 162 mg Tocilizumab for patients &gt;100 kg) in addition to the standard treatment. In case of inadequate r</t>
  </si>
  <si>
    <t>The proportion of participants with clinical response (normalization of fever and oxygen saturation through day 14). Fever normalization: Temperature &lt;36.6 Â°C armpit, &lt;37.2 Â°C oral, or &lt;37.8 Â°C rectal, sustained for at least 24 hours; Oxygen saturation</t>
  </si>
  <si>
    <t>IRCT20140528017891N8</t>
  </si>
  <si>
    <t>The effect of stem cell transplantation in the treatment of COVID-19</t>
  </si>
  <si>
    <t xml:space="preserve">Evaluation of the efficacy and safety of cord-derived mesenchymal stem cell transplantation in the treatment of COVID-19                                                                                                                                       </t>
  </si>
  <si>
    <t>MOM research and innovation center</t>
  </si>
  <si>
    <t>http://en.irct.ir/trial/46623</t>
  </si>
  <si>
    <t>Randomization: Randomized, Blinding: Double blinded, Placebo: Used, Assignment: Parallel, Purpose: Treatment, Randomization description: We will use a randomization method to minimize the researchers' opinion to select participation in study groups to con</t>
  </si>
  <si>
    <t>Nader Tavakoli</t>
  </si>
  <si>
    <t>Rasoul Akram Hospital, Niyayesh St, Sattarkhan St.</t>
  </si>
  <si>
    <t>tavakoli.n@iums.ac.ir</t>
  </si>
  <si>
    <t>+98 21 6653 9260</t>
  </si>
  <si>
    <t>Inclusion criteria: Patients in acute phase&lt;br&gt;Laboratory confirmation of SARS-COV-2 infection&lt;br&gt;Pneumonia confirmed by chest x-ray or tomography&lt;br&gt;Respiratory rate&gt; 30 times / minute&lt;br&gt;Oxygen Saturation less than 93%&lt;br&gt;Arterial oxygen partial pressur</t>
  </si>
  <si>
    <t>Exclusion criteria: Pregnant patient with a positive pregnancy test or during lactation or who is planning to become pregnant during the study&lt;br&gt;The definitive history of acquired or inherited immune deficiency diseases&lt;br&gt;The  definitive psychotic illne</t>
  </si>
  <si>
    <t>COVID-19. &lt;br&gt;Severe Acute Respiratory Syndrome coronavirus;RA01.0</t>
  </si>
  <si>
    <t>Intervention 1: Intervention group: In this group, mesenchymal stem cells will be injected at an initial dose of 0.5-1 milion/ kg. This process will be performed on the first, third and sixth days. This intervention will be done along with other treatment</t>
  </si>
  <si>
    <t>Death. Timepoint: Up to 28 days after starting the study. Method of measurement: Patient observation and evaluation of vital signs.</t>
  </si>
  <si>
    <t>IRCT20190727044343N1</t>
  </si>
  <si>
    <t>?Effect of febuxostat against coronavirus</t>
  </si>
  <si>
    <t xml:space="preserve">The effect of febuxostat against lung injury induced by COVID-19 virus in infected patients: A clinical trial study                                                                                                                                            </t>
  </si>
  <si>
    <t>Mazandaran University of Medical Sceinces</t>
  </si>
  <si>
    <t>http://en.irct.ir/trial/46629</t>
  </si>
  <si>
    <t>Randomization: Randomized, Blinding: Double blinded, Placebo: Not used, Assignment: Parallel, Purpose: Treatment, Randomization description: Simple randomization with sealed envelope, Blinding description: The patient receives the medication (intervention</t>
  </si>
  <si>
    <t>Lotfollah Davoodi</t>
  </si>
  <si>
    <t>Amirmazandarani</t>
  </si>
  <si>
    <t>lotfdavoodi@yahoo.com</t>
  </si>
  <si>
    <t>+98 11 3336 1700</t>
  </si>
  <si>
    <t>Inclusion criteria: Patients infected with COVID-19</t>
  </si>
  <si>
    <t>Exclusion criteria: Severe disease patients that need hospitalization.</t>
  </si>
  <si>
    <t>COVID-19. &lt;br&gt;Coronavirus infection, unspecified;B34.2</t>
  </si>
  <si>
    <t>Intervention 1: Intervention group: Acetaminophen + Febuxostat. Intervention 2: Control group: Acetaminophen + Hydroxychloroquine.</t>
  </si>
  <si>
    <t>CT-scan findings. Timepoint: Before the intervention and 2 weeks after the intervention. Method of measurement: CT-scan.</t>
  </si>
  <si>
    <t>IRCT20200128046294N2</t>
  </si>
  <si>
    <t>Study to Evaluate the Safety and Efficacy of Sofosbuvir/Daclatasvir in Participants with Moderate to Severe Coronavirus Disease (COVID-19)</t>
  </si>
  <si>
    <t xml:space="preserve">A prospective randomized controlled trial comparing Sovodak (Sofosbuvir plus Daclatasvir) in participants with moderate to severe Coronavirus disease (COVID-19) compared to standard of care treatment                                                        </t>
  </si>
  <si>
    <t>Digestive Disease Research Institute</t>
  </si>
  <si>
    <t>http://en.irct.ir/trial/46463</t>
  </si>
  <si>
    <t>Randomization: Randomized, Blinding: Single blinded, Placebo: Not used, Assignment: Parallel, Purpose: Treatment, Randomization description: Patients will be randomized in a 1:1 ratio into one of the treatment groups and standard of care group using compu</t>
  </si>
  <si>
    <t>Dr Hossein Poustchi</t>
  </si>
  <si>
    <t>Shariati Hospital, Kargar Street, Tehran</t>
  </si>
  <si>
    <t>h.poustchi@gmail.com</t>
  </si>
  <si>
    <t>+98 21 8241 5000</t>
  </si>
  <si>
    <t>Inclusion criteria: Both genders&lt;br&gt;Age =18 years at time of signing Informed Consent Form&lt;br&gt;Willing and able to provide written informed consent prior to performing study to any assigned treatment arm&lt;br&gt;Must agree not to enroll in another study of an i</t>
  </si>
  <si>
    <t>Exclusion criteria: Known allergic reaction to Sofosbuvir or Daclatasvir&lt;br&gt;Pregnant or breastfeeding, or positive pregnancy test&lt;br&gt;Receipt of any experimental treatment for COVID-19 prior to the time of the screening evaluation&lt;br&gt;Heart rate &lt; 60/min&lt;br</t>
  </si>
  <si>
    <t xml:space="preserve">Intervention 1: Control group: Standard of care treatment according to the national guidelines for the treatment of COVID-19. Intervention 2: Intervention group: Sovodak, Company: Rojan, Daily single oral tablet containing 400mg of Sofosbovir and 60mg of </t>
  </si>
  <si>
    <t>Clinical recovery (composite) within 14 days from initiation of study treatment until normalization of fever (=37.2 Â°C oral), respiratory rate (=24/minute on room air), and oxygen saturation (=94% on room air),  sustained for at least 24 hours. Timepoint</t>
  </si>
  <si>
    <t>IRCT20200324046850N3</t>
  </si>
  <si>
    <t>The effect of naproxen on the healing process of patients with COVID-19</t>
  </si>
  <si>
    <t xml:space="preserve">The effect of naproxen on the healing process of patients with COVID-19                                                                                                                                                                                        </t>
  </si>
  <si>
    <t>Abadan University of Medical Sciences</t>
  </si>
  <si>
    <t>http://en.irct.ir/trial/46718</t>
  </si>
  <si>
    <t>15 years</t>
  </si>
  <si>
    <t>Randomization: Randomized, Blinding: Double blinded, Placebo: Used, Assignment: Parallel, Purpose: Treatment, Randomization description: In this study, block randomization was performed using block size: 6. Allocation sequence and concealment codes are ge</t>
  </si>
  <si>
    <t>Sara Mobarak</t>
  </si>
  <si>
    <t>Abadan School of Medical Sciences,Beginning of the  30 meters Ave, Zolfaghari street, Abadan city.</t>
  </si>
  <si>
    <t>s.mobarak@abadanums.ac.ir</t>
  </si>
  <si>
    <t>+98 61 5338 4004</t>
  </si>
  <si>
    <t>Inclusion criteria: Having a chest CT scan to confirm Covid 19&lt;br&gt;Having Clinical symptoms of covid 19 including fever, muscle pain, shortness of breath, dry cough, sore throat, runny nose&lt;br&gt;Confirmation of covid19 by an infectious disease physician&lt;br&gt;H</t>
  </si>
  <si>
    <t>Exclusion criteria: Pregnant and lactating women&lt;br&gt;Those taking losartan and captopril.&lt;br&gt;Those with a history of intestinal ulcers or gastrointestinal bleeding.&lt;br&gt;Children under 14 years</t>
  </si>
  <si>
    <t>corona virus disease. &lt;br&gt;COVID-19, virus not identified;U07.2</t>
  </si>
  <si>
    <t>Intervention 1: Control group: Standard drugs of the national protocol (hydroxychloroquine sulfate 200mg, two single-dose tablets (Tehran Daru) , two single-dose tablets (Pars), Kaletra tablets (Lupinavir / Ritonavir) every 12 hours 2 tablets 50/200)+ A p</t>
  </si>
  <si>
    <t>Fever. Timepoint: At the time of positiveÂ test and 14 days later. Method of measurement: Using oral thermometer.;Cough. Timepoint: At the time of positiveÂ test and 14 days later. Method of measurement: Clinical observation and examination.;Chills. Timep</t>
  </si>
  <si>
    <t>IRCT20200314046764N1</t>
  </si>
  <si>
    <t>Pirfenidine in SARS-COV2</t>
  </si>
  <si>
    <t xml:space="preserve">The evaluation of pirfenidone effects on prevention and treatment of pulmonary fibrosis and acute respiratory distress syndrome caused by COVID-19                                                                                                             </t>
  </si>
  <si>
    <t>http://en.irct.ir/trial/46533</t>
  </si>
  <si>
    <t>Randomization: Randomized, Blinding: Single blinded, Placebo: Not used, Assignment: Parallel, Purpose: Treatment, Randomization description: In order to prevent bias, a simple randomization method will be used in this study to perform random allocation. W</t>
  </si>
  <si>
    <t>Bahareh Baghchi</t>
  </si>
  <si>
    <t>Baghabrisham Ave., Parastar Blvd., Medicine school</t>
  </si>
  <si>
    <t>bahareh.baghchi@kums.ac.ir</t>
  </si>
  <si>
    <t>+98 83 3427 4618</t>
  </si>
  <si>
    <t>Inclusion criteria: Confirmed cases of New coronavirus infection or COVID-19 who are 18 years and older;&lt;br&gt;Not more than 14 days from the onset of symptoms&lt;br&gt;Bilateral lung involvement in imaging findings&lt;br&gt;Moderate to severe acute respiratory distress</t>
  </si>
  <si>
    <t>Exclusion criteria: AST and ALT&gt; 3-5x ULN at visit and bilirubin&gt; 1.5 x ULN at visit&lt;br&gt;creatinine clearance rate calculated by Cockcroft-Gault formula at visit 1 &lt;30 mL / min&lt;br&gt;Confirmed previous Idiopathic pulmonary fibrosis,previous treatment with Nid</t>
  </si>
  <si>
    <t>Pulmonary fibrosis and acute respiratory distress syndrome caused by novel corona-virus pneumonia (COVID-19). &lt;br&gt;Coronavirus infection, unspecified;B34.2</t>
  </si>
  <si>
    <t>Intervention 1: Intervention group: Pirfenidone 200 mg ,three times daily in addition to standard treatment (according to the national protocol)  containing Coltra Lupinavir / Ritonavir twice daily, Chloroquine 250 mg twice daily, and Osiltamivir 75 mg tw</t>
  </si>
  <si>
    <t>The scales of pulmonary involvement changes according to the scoring system defined, based on high resolution pulmonary computed tomography before and after the interventions. Timepoint: At visit 1 and then after 14 days. Method of measurement: Defined sc</t>
  </si>
  <si>
    <t>IRCT20200324046847N1</t>
  </si>
  <si>
    <t>Treatment of patients with Corona virus infection</t>
  </si>
  <si>
    <t xml:space="preserve">Study the Efficacy and Safety of SeptimebTM in the Treatment of COVID-19   Infection in Iranian Patients: A Clinical Trial (Case Series)                                                                                                                       </t>
  </si>
  <si>
    <t>http://en.irct.ir/trial/46720</t>
  </si>
  <si>
    <t>Hamidreza Khorram Khorshid</t>
  </si>
  <si>
    <t>Kodakyar Ave., Daneshjo Blvd., Evin</t>
  </si>
  <si>
    <t>hrkk1@uswr.ac.ir</t>
  </si>
  <si>
    <t>+98 21 2218 0138</t>
  </si>
  <si>
    <t>University of social welfare and rehabilitation sciences</t>
  </si>
  <si>
    <t>Inclusion criteria: Age between 18-65 years&lt;br&gt;Known case of Covid-19 by relative signs, symptoms, Lab. radiology and CT scan Data&lt;br&gt;Existence of Severe symptoms and signs of the disease (infection by COVID-19)&lt;br&gt;Not taking any immunstimulators during l</t>
  </si>
  <si>
    <t>Exclusion criteria: Recent drug abuse or alcohol consumption. Taking growth hormone, testosterone or anabolic steroids during last 30 days.	Long term use of immunosuppressives. Chemotherapy, treatment by interferon or radiotherapy during last 3 weeksâ€¢&lt;b</t>
  </si>
  <si>
    <t>Infection caused by COVID-19. &lt;br&gt;COVID-19, virus identifiedâ€™ is assigned to a disease diagnosis of COVID-19 confirmed by laboratory testing;U07.1</t>
  </si>
  <si>
    <t>Intervention group: Patients who suffer from sever (ARDS patients who are not admitted in ICU) or very severe (ARDS or related symptoms and signs who are admitted in ICU) complications of COVID-19, received 150 mg of SeptimebTM in 500 ml of DW 5%, infused</t>
  </si>
  <si>
    <t>Number of admission days. Timepoint: every day. Method of measurement: Number of days.;The mortality rate in COVID-19 patients. Timepoint: Everyday. Method of measurement: Number of death.;Assessment of potential side effects. Timepoint: Every day. Method</t>
  </si>
  <si>
    <t>IRCT20140617018126N2</t>
  </si>
  <si>
    <t>Persian Medicine Products in Covid-19</t>
  </si>
  <si>
    <t xml:space="preserve">The Effect of Persian Medicine Products on the Clinical and Laboratory Symptoms of Patients With or Suspected of Covid-19                                                                                                                                      </t>
  </si>
  <si>
    <t>http://en.irct.ir/trial/46637</t>
  </si>
  <si>
    <t>85 years</t>
  </si>
  <si>
    <t xml:space="preserve">Randomization: Randomized, Blinding: Not blinded, Placebo: Not used, Assignment: Parallel, Purpose: Treatment, Randomization description: Samples will be randomly assigned to four blocks using Random Allocation Software. Blocking and allocation sequences </t>
  </si>
  <si>
    <t>Hojjat Pourfathi Nematabad</t>
  </si>
  <si>
    <t>Faculty of Medicine, Tabriz University of Medical Sciences, Golgasht Street</t>
  </si>
  <si>
    <t>hojjatpourfathi@yahoo.com</t>
  </si>
  <si>
    <t>+98 41 3336 4672</t>
  </si>
  <si>
    <t>Inclusion criteria: Over 18 years old patients hospitalized, with or suspected of COVID-19</t>
  </si>
  <si>
    <t xml:space="preserve">Exclusion criteria: Having liver, kidney and heart failure&lt;br&gt;History of immunodeficiency&lt;br&gt;Breastfeeding and pregnancy&lt;br&gt;Hypertension&lt;br&gt;Alcohol or drug addiction&lt;br&gt;A history of allergies to medicinal herbs&lt;br&gt;Patients with transplanted organs&lt;br&gt;Cor </t>
  </si>
  <si>
    <t>Covid-19. &lt;br&gt;Covid-19;RA01.0</t>
  </si>
  <si>
    <t>Intervention 1: Intervention group: In the intervention group, in addition to the standard treatment, medicinal herbal products will be prescribed. The drug will be given in two combination forms. One in the form of a syrup containing the following medici</t>
  </si>
  <si>
    <t>Oxygen saturation. Timepoint: Clinical examination and Pulse Oximetry before starting medication and regularly during treatment. Method of measurement: Pulse Oximeter.;Respiratory Rate. Timepoint: Clinical examination before starting medication and regula</t>
  </si>
  <si>
    <t>IRCT20150914024017N1</t>
  </si>
  <si>
    <t>ReciGen for treatment of Covid-19</t>
  </si>
  <si>
    <t xml:space="preserve">the efficacy of Interferon beta 1 a (ReciGen)  in treatment of patients with Covid-19 in Sina Hospital Emergency Department                                                                                                                                    </t>
  </si>
  <si>
    <t>http://en.irct.ir/trial/46665</t>
  </si>
  <si>
    <t>Randomization: Randomized, Blinding: Triple blinded, Placebo: Used, Assignment: Parallel, Purpose: Treatment, Randomization description: a random sequence was generated by "random.org" , in which every subject in the study from number 1 to 40, is randomly</t>
  </si>
  <si>
    <t>Pooya Payandemehr</t>
  </si>
  <si>
    <t>Imam Khomeini Ave., Hasan Abad Sq., Sina Hospital</t>
  </si>
  <si>
    <t>p-payandemehr@sina.tums.ac.ir</t>
  </si>
  <si>
    <t>Inclusion criteria: patients who are diagnosed to have covid-19 based on Chest Ct Scan&lt;br&gt;patients being admitted to emergency room based on local guidelines&lt;br&gt;age 18 years or loder</t>
  </si>
  <si>
    <t>Exclusion criteria: pregnancy&lt;br&gt;breast feeding&lt;br&gt;do not consent to be in this study&lt;br&gt;allergies to interferon&lt;br&gt;not having a proper phone number for follow up calls</t>
  </si>
  <si>
    <t>Covid 19. &lt;br&gt;COVID-19, virus identified;U07.1</t>
  </si>
  <si>
    <t>Intervention 1: Intervention group: subcutaneous injection of Recigen (44mcg) daily until 5 days or the discharge day (which ever come sooner) in addition to standard treatment (based on the Ministry of Health protocol: chloroquine, etc .. ). Intervention</t>
  </si>
  <si>
    <t xml:space="preserve">Hospital stay. Timepoint: discharge date. Method of measurement: checklist.;Need for ICU admission. Timepoint: discharge date. Method of measurement: check list based on treating clinicians judgment.;Need for intubation. Timepoint: discharge date. Method </t>
  </si>
  <si>
    <t>IRCT20151227025726N12</t>
  </si>
  <si>
    <t>Evaluting the therapeutic and adverse effects of Interferon beta 1-a in patients with novel Coronavirus(COVID-19)</t>
  </si>
  <si>
    <t xml:space="preserve">Evaluting the therapeutic and adverse effects of Interferon beta 1-a subcutaneous administration in patients with novel Coronavirus (COVID-19)                                                                                                                 </t>
  </si>
  <si>
    <t>http://en.irct.ir/trial/46561</t>
  </si>
  <si>
    <t>Farzaneh Dastan</t>
  </si>
  <si>
    <t>Dr. Masih Daneshvari Hospital, Daar-Abad, Niavaran</t>
  </si>
  <si>
    <t>f_dastan@sbmu.ac.ir</t>
  </si>
  <si>
    <t>+98 21 2610 9490</t>
  </si>
  <si>
    <t>Inclusion criteria: Laboratory confirmed COVID-19  with RT-PCR&lt;br&gt;Respiratory rate &gt; 30/min&lt;br&gt;Oxygen saturation &lt; 90%&lt;br&gt;PaO2/FiO2 &lt; 300mmHg</t>
  </si>
  <si>
    <t>Exclusion criteria: Chronic kidney Disease&lt;br&gt;Pregnancy or breastfeeding&lt;br&gt;Drug allergy history&lt;br&gt;Pneumonia due to influenza virus, bacterial pneumonia, fungal pneumonia, and noninfectious causes&lt;br&gt;Chronic liver disease&lt;br&gt;Acute kidney injury</t>
  </si>
  <si>
    <t>COVID-19 pneumonia. &lt;br&gt;Coronavirus infection, unspecified;B34.2</t>
  </si>
  <si>
    <t>Intervention group: Tab Hydroxychloroquine 400 mg P.O. BID for five days plusTab Oseltamivir 75 mg P.O. BID for five days plus Tab Lopinavir-Ritonavir 200/50 mg P.O. two tablets BID for five days plus Interferon beta-1a 44 mg every other day S.C for 10 da</t>
  </si>
  <si>
    <t>Clinical response to therapy. Timepoint: Daily. Method of measurement: Clinical symptoms.</t>
  </si>
  <si>
    <t>IRCT20180923041093N3</t>
  </si>
  <si>
    <t>Efficacy of the myrtle syrup in the treatment of novel corona</t>
  </si>
  <si>
    <t xml:space="preserve">Efficacy of the myrtle (Myrtus Communis) syrup in the treatment of suspected novel coronavirus pneumonia (COVID-19)                                                                                                                                            </t>
  </si>
  <si>
    <t>http://en.irct.ir/trial/46721</t>
  </si>
  <si>
    <t>Randomization: Randomized, Blinding: Not blinded, Placebo: Not used, Assignment: Parallel, Purpose: Treatment, Randomization description: Patients will be selected according to the inclusion criteria and then randomly assigned to the experimental and cont</t>
  </si>
  <si>
    <t>Maryam Azimi</t>
  </si>
  <si>
    <t>Crossroad Amir kabir, Jomhuri eslami Blvd</t>
  </si>
  <si>
    <t>dr.azimm@gmail.com</t>
  </si>
  <si>
    <t>+98 34 3211 0860</t>
  </si>
  <si>
    <t>Inclusion criteria: 18-65 years old&lt;br&gt;Developed mild to moderate COVID-19 based on Fifth Edition of the Novel Corona Virus Guidelines&lt;br&gt;Candidate for outpatient treatment</t>
  </si>
  <si>
    <t>Exclusion criteria: Allergy to myrtle&lt;br&gt;Asthma or allergy&lt;br&gt;Hypertension&lt;br&gt;Diabetes&lt;br&gt;Pregnancy/lactation&lt;br&gt;Congestive heart failure&lt;br&gt;Chronic renal failure&lt;br&gt;Chemotherapy&lt;br&gt;Taking Corticosteroid&lt;br&gt;Immune deficiency</t>
  </si>
  <si>
    <t>Intervention 1: Intervention group: Patients in this group receive medication for treatment of Covid-19 based on Fifth Edition of the Novel Corona Virus Guidelines, in addition they recieve myrtle syrup for 5 days  (Patients daily boil the contents of a p</t>
  </si>
  <si>
    <t>Temperature. Timepoint: 0-1-2-3-4-7-14 days after starting intervention. Method of measurement: Termometer.;Cough (severity-frequency). Timepoint: 0-1-2-3-4-7-14 days after starting intervention. Method of measurement: Fisman Cough Severity Score.;Weaknes</t>
  </si>
  <si>
    <t>IRCT20190727044343N2</t>
  </si>
  <si>
    <t>Atorvastatin effect on COVID-19</t>
  </si>
  <si>
    <t xml:space="preserve">Atorvastatin effect in Clinical and Laboratory findings of patiens with COVID-19 admitted RAZI referral hospital in Mazandaran State: A Randomized Clinical Trial                                                                                              </t>
  </si>
  <si>
    <t>http://en.irct.ir/trial/46639</t>
  </si>
  <si>
    <t>50 years</t>
  </si>
  <si>
    <t>Randomization: Randomized, Blinding: Double blinded, Placebo: Not used, Assignment: Parallel, Purpose: Treatment, Randomization description: Blocked Randomization, Blinding description: Researcher is not aware of which patient will get Atorvastatin and dr</t>
  </si>
  <si>
    <t>Razi hospital</t>
  </si>
  <si>
    <t>Lotfdavoodi@yahoo.com</t>
  </si>
  <si>
    <t>+98 11 4221 8231</t>
  </si>
  <si>
    <t>Inclusion criteria: Confirmed COVID-19 Diagnosis&lt;br&gt;No prior Cardiovascular Disease&lt;br&gt;No history of Statins use&lt;br&gt;Chloroquine use&lt;br&gt;No prior Kaletra usage&lt;br&gt;No prior liver damage&lt;br&gt;No prior myositis</t>
  </si>
  <si>
    <t>Exclusion criteria: Prior Kaletra Use&lt;br&gt;Cardiovascular Disease&lt;br&gt;Prior myositis&lt;br&gt;Prior Liver damage</t>
  </si>
  <si>
    <t>Coronavirus Disease 2019 (COVID-19). &lt;br&gt;COVID-19;U07.1</t>
  </si>
  <si>
    <t>Intervention 1: Intervention group: Oral Atorvastatin 40 mg for 5 days. Intervention 2: Control group: Routine Care.</t>
  </si>
  <si>
    <t>CRP level in Blood. Timepoint: At the beginning of the study at after 5 consecutive days. Method of measurement: Blood sampling and CRP measuring.</t>
  </si>
  <si>
    <t>IRCT20160625028622N1</t>
  </si>
  <si>
    <t>The effect of Noscapine  on clinical and pulmonary manifestations of COVID-19 patients</t>
  </si>
  <si>
    <t xml:space="preserve">The effect of  NOSCOVID on pulmonary &amp; other clinical manifestations of COVID-19 patients                                                                                                                                                                      </t>
  </si>
  <si>
    <t>Qazvin University of Medical Sciences</t>
  </si>
  <si>
    <t>http://en.irct.ir/trial/46576</t>
  </si>
  <si>
    <t>2 years</t>
  </si>
  <si>
    <t>Randomization: Not randomized, Blinding: Double blinded, Placebo: Not used, Assignment: Parallel, Purpose: Treatment, Blinding description: In this study  patients,  nurse , supervisor and researcher don't know which group of patients will use  the medici</t>
  </si>
  <si>
    <t>Dr Ehsan Aali</t>
  </si>
  <si>
    <t>Bahonar</t>
  </si>
  <si>
    <t>en.aali@gmail.com</t>
  </si>
  <si>
    <t>+98 28 3333 6001</t>
  </si>
  <si>
    <t>Inclusion criteria: Positive PCR test for Coronavirus (SARS-COV2)&lt;br&gt;CT Scan finding</t>
  </si>
  <si>
    <t>Exclusion criteria: Patient who use warfarin&lt;br&gt;Patient who ACEI (captopril. enalapril,...  )</t>
  </si>
  <si>
    <t>Novel Cronavirus Disease (COVID-19). &lt;br&gt;?????? ?????? ?????;COVID-19</t>
  </si>
  <si>
    <t>Intervention 1: Intervention group: Treatment group which received Noscapine   mg, tds. Intervention 2: Control group: Group receiving Placebo with no API.</t>
  </si>
  <si>
    <t>Cough. Timepoint: Daily. Method of measurement: Clinical finding.;O2 Saturation. Timepoint: daily. Method of measurement: Pulse Oximeter.;Radiographic features Findings. Timepoint: Before/After. Method of measurement: Radiography- CT SCAN.</t>
  </si>
  <si>
    <t>IRCT20160310026998N10</t>
  </si>
  <si>
    <t>Study of the metformin effect on the survival and recovery rate of patients with COVID-19</t>
  </si>
  <si>
    <t xml:space="preserve">Study of the metformin effect on the survival and recovery rate of COVID-19 patients                                                                                                                                                                           </t>
  </si>
  <si>
    <t>http://en.irct.ir/trial/46693</t>
  </si>
  <si>
    <t>Randomization: Randomized, Blinding: Not blinded, Placebo: Not used, Assignment: Parallel, Purpose: Treatment, Randomization description: simple randomization with computer generated digits.</t>
  </si>
  <si>
    <t>Saba Ghaffary</t>
  </si>
  <si>
    <t>Department of Pharmacotherapy, Faculty of Pharmacy, Tabriz University of Medical Sciences, Tabriz, I</t>
  </si>
  <si>
    <t>ghaffarys@tbzmed.ac.ir</t>
  </si>
  <si>
    <t>+98 33266042</t>
  </si>
  <si>
    <t>Inclusion criteria: All patients with Covid-19 symptoms in patients with the history of close contact with suspected people in the last 14 days&lt;br&gt;fever&lt;br&gt;pulmonary involvement&lt;br&gt;normal or reduced cbc&lt;br&gt;reduced lymphocyte&lt;br&gt;positive PCR</t>
  </si>
  <si>
    <t>Exclusion criteria: patients with type I diabetes&lt;br&gt;Ketoacidosis&lt;br&gt;decompensated heart failure&lt;br&gt;severe rebal failure (GFR&lt;30 ml/min)&lt;br&gt;metabolic acidosis&lt;br&gt;immediate need for intubation&lt;br&gt;severe respiratory  failure</t>
  </si>
  <si>
    <t>corona virus.</t>
  </si>
  <si>
    <t>Intervention 1: Intervention group: in addition to standard regimen of covid-19 patients will be administered Metformin 500 mg BID orally for 2 weeks. Intervention 2: Control group: standard regimen of covid-19 patients.</t>
  </si>
  <si>
    <t>Decreased mortality. Timepoint: 2 weeks. Method of measurement: observation.;Decreased need to hospitalization. Timepoint: 2 weeks. Method of measurement: obsevation.</t>
  </si>
  <si>
    <t>IRCT20200321046828N1</t>
  </si>
  <si>
    <t>Remedy of human coroviruse infection with genetic nanocomposit drug</t>
  </si>
  <si>
    <t xml:space="preserve">The effect of genetical nanocomposit drug with cell imunity level on human coronavirus (COVID-19)                                                                                                                                                              </t>
  </si>
  <si>
    <t>RNA biotechnology, Science base company</t>
  </si>
  <si>
    <t>http://en.irct.ir/trial/46624</t>
  </si>
  <si>
    <t>Dr Mahdi Khozaei</t>
  </si>
  <si>
    <t>Bozorgmehr St</t>
  </si>
  <si>
    <t>mahdi_khozaei@yahoo.com</t>
  </si>
  <si>
    <t>+98 31 3267 3139</t>
  </si>
  <si>
    <t>Islamic Azad University</t>
  </si>
  <si>
    <t>Inclusion criteria: Infection with coronavirus</t>
  </si>
  <si>
    <t>Exclusion criteria: People with multiple problems&lt;br&gt;Cancer&lt;br&gt;Critical physical condition</t>
  </si>
  <si>
    <t>Infectious disease and respiratory of the Corona virus. &lt;br&gt;Coronavirus infection;B34.2</t>
  </si>
  <si>
    <t>Intervention 1: Control group 1: Positive people with corona virus infection after laboratory tests are classified according to expert diagnosis and based on the patient's symptoms and history as well as laboratory results with primary infection in the fi</t>
  </si>
  <si>
    <t>The treatment of patients with corona infection. In healthy subjects the CT image of the lungs signs an improvement of the corona contamination. Timepoint: At the beginning of the test, positive people are determined based on who tests and then the severi</t>
  </si>
  <si>
    <t>IRCT20180610040049N3</t>
  </si>
  <si>
    <t>The effect of Trachyspermum copticum syrup on clinical manifestations of patients with COVID-19</t>
  </si>
  <si>
    <t xml:space="preserve">The effect of Trachyspermum copticum-based traditional medicine product on clinical manifestations and Para clinical features in patients with COVID-19: A Randomized clinical trial                                                                           </t>
  </si>
  <si>
    <t>Arak University of Medical Sciences</t>
  </si>
  <si>
    <t>http://en.irct.ir/trial/46697</t>
  </si>
  <si>
    <t>70 years</t>
  </si>
  <si>
    <t>Randomization: Randomized, Blinding: Triple blinded, Placebo: Used, Assignment: Parallel, Purpose: Treatment, Randomization description: The block randomization method with 4, 6 and 8 block sizes will be used to assign people to the two groups. Concealmen</t>
  </si>
  <si>
    <t>Seied Amirhosein Latifi</t>
  </si>
  <si>
    <t>Arak University of Medical Sciences, Basij Square</t>
  </si>
  <si>
    <t>seiedalatifi@yahoo.com</t>
  </si>
  <si>
    <t>+98 86 3417 3601</t>
  </si>
  <si>
    <t>Inclusion criteria: Having informed consent to participate in the study&lt;br&gt;The definitive diagnosis of COVID-19&lt;br&gt;Failure to attend another clinical trial simultaneously</t>
  </si>
  <si>
    <t>Exclusion criteria: Patient's willingness to use other therapies&lt;br&gt;Alzheimer's patients</t>
  </si>
  <si>
    <t>Patients with Corona Virus. &lt;br&gt;Coronavirus infection, unspecified;U07.1</t>
  </si>
  <si>
    <t xml:space="preserve">Intervention 1: "Intervention group:" This group consumes the Trachyspermum copticum syrup. The Trachyspermum copticum plant is a member of the Umbrella family. The total extract of this plant is used.The concentration of this syrup is 10% of the aqueous </t>
  </si>
  <si>
    <t>Level of CRP in serum. Timepoint: One day before the intervention and one day after the intervention is measured. Method of measurement: Using the ELISA technique.;The rate of lung inflammation. Timepoint: One day before the intervention and one day after</t>
  </si>
  <si>
    <t>IRCT20200325046860N1</t>
  </si>
  <si>
    <t>Convalescent Plasma therapy for COVID-19 Patients</t>
  </si>
  <si>
    <t xml:space="preserve">Evaluation of Convalescent Plasma as a Potential Therapy for COVID-19 infected patients                                                                                                                                                                        </t>
  </si>
  <si>
    <t>Darmanara .Co</t>
  </si>
  <si>
    <t>http://en.irct.ir/trial/46759</t>
  </si>
  <si>
    <t>Randomization: Not randomized, Blinding: Not blinded, Placebo: Not used, Assignment: Single, Purpose: Treatment, Other design features: Since convalescent plasma therapy in patients with COVID-19 disease has been approved by FDA as a investigational modal</t>
  </si>
  <si>
    <t>Hassan Abolghasemi</t>
  </si>
  <si>
    <t>Baqiyatallah University of Medical Sciences, Molla Sadra Ave</t>
  </si>
  <si>
    <t>h.abolghasemi.ha@gmail.com</t>
  </si>
  <si>
    <t>+98 21 81261</t>
  </si>
  <si>
    <t>Bagheiat-allah University of Medical Sciences</t>
  </si>
  <si>
    <t>Inclusion criteria: COVID-19 infected patients with moderate to severe symptoms&lt;br&gt;COVID-19 infected patients with severe symptoms non responding to other treatments</t>
  </si>
  <si>
    <t>Exclusion criteria: NO confirmed COVID-19 Disease</t>
  </si>
  <si>
    <t>COVID-19 Disease. &lt;br&gt;COVID-19 Disease;U07.02</t>
  </si>
  <si>
    <t>Intervention 1: Treatment group: Patients with confirmed COVID-19 infection who in addition to their current treatment will be infused with 500 Ml convalescent plasma in 4 hrs. Intervention 2: Control group: Patients hospitalized with COVID-19 disease who</t>
  </si>
  <si>
    <t>Improving Respiratory function of patients. Timepoint: Every 24 hours. Method of measurement: Clinical and, Para-clinical.</t>
  </si>
  <si>
    <t>IRCT20200324046850N2</t>
  </si>
  <si>
    <t>Comparison of the effect of Sofosbuvir + Daclatasvir (Sovodac) and Ribavirin in Covid-19</t>
  </si>
  <si>
    <t xml:space="preserve">Comparison of the effect of Sofosbuvir + Daclatasvir (Sovodac) and Ribavirin in Covid-19 Patients with Severe Symptoms                                                                                                                                         </t>
  </si>
  <si>
    <t>http://en.irct.ir/trial/46713</t>
  </si>
  <si>
    <t>14 years</t>
  </si>
  <si>
    <t>Randomization: Not randomized, Blinding: Not blinded, Placebo: Not used, Assignment: Parallel, Purpose: Treatment, Other design features: -.</t>
  </si>
  <si>
    <t>Sara Mobark</t>
  </si>
  <si>
    <t>Deputy of Education in front of Ayatollah Jamie Airport</t>
  </si>
  <si>
    <t>+98 61 5326 7800</t>
  </si>
  <si>
    <t>Inclusion criteria: COVID-19 patients that have positive PCR  test of nasopharyngeal sample or have bilateral multi-lobar ground glass opacity in CT scan</t>
  </si>
  <si>
    <t>Exclusion criteria: patients under 14 years&lt;br&gt;pregnant or breast feeding women</t>
  </si>
  <si>
    <t>COVID-19. &lt;br&gt;2019-nCOV disease;U07.1</t>
  </si>
  <si>
    <t>Intervention 1: Intervention group 1: Tablet Sovodak  (Sufbosvir 400mg + Daclatasvir 60mg) daily for 5 days. Intervention 2: Intervention group 2: Tablets Ribavirin 200 mg  every 12 hours 1200mg.</t>
  </si>
  <si>
    <t>Number of people recovering from medication. Timepoint: 14 days. Method of measurement: Improve symptoms.</t>
  </si>
  <si>
    <t>IRCT20200324046852N1</t>
  </si>
  <si>
    <t>Comparison of efficacy of oral Levamisole and  Formoterol+Budesonide inhaler with standard treatment of Corona infection.</t>
  </si>
  <si>
    <t xml:space="preserve">Evaluation of efficacy of pharmacotherapy treatment of COVID- 19  infection using oral Levamisole and Formoterol+Budesonide inhaler and comparison of this treatment protocol with standard national treatment of the disease                                  </t>
  </si>
  <si>
    <t>http://en.irct.ir/trial/46706</t>
  </si>
  <si>
    <t xml:space="preserve">Randomization: Randomized, Blinding: Double blinded, Placebo: Not used, Assignment: Parallel, Purpose: Treatment, Randomization description: Eligible patients  will be selected by the clinician. Each patient will be  assigned an alphabetical code, a list </t>
  </si>
  <si>
    <t>Dr. Siamack Afazeli</t>
  </si>
  <si>
    <t>Unit704, No 372, Felestin Ave.</t>
  </si>
  <si>
    <t>dr.afazeli@gmail.com</t>
  </si>
  <si>
    <t>+98 21 6647 5335</t>
  </si>
  <si>
    <t>Inclusion criteria: COVID-19 positive patients with positive, PCR and chest CT scan</t>
  </si>
  <si>
    <t>Exclusion criteria: Patients with sever respiratory problems including patients with:1. Spo2&lt;60%2. Severe respiratory distress3. Heamodynamic instabilitty 4. Acid base disturbance 5. Severe Anemia&lt;br&gt;Patients with hepatic diseases&lt;br&gt;Patients with Nervous</t>
  </si>
  <si>
    <t>Corona virus infection. &lt;br&gt;COVID-19, confirmed by laboratory testing;U07.1</t>
  </si>
  <si>
    <t>Intervention 1: Intervention group:In this group along with the standard drugs according to the national guideline of treatment for COVID-19, patients will take Levamisole 50 mg TDS for 3-7 days, made by Poursina pharmaceutical Company and Budesonide+Form</t>
  </si>
  <si>
    <t>Response to treatment in Lymphocytes count. Timepoint: Daily. Method of measurement: By apparatus in diagnostic lab.;Response to treatment for  COVID-19 specific PCR test. Timepoint: Days 0-3-7. Method of measurement: Using PCR apparatus.;Response to trea</t>
  </si>
  <si>
    <t>IRCT20171122037571N2</t>
  </si>
  <si>
    <t>Remdesivir in treatment of COVID-19</t>
  </si>
  <si>
    <t xml:space="preserve">A single-arm multicenter clinical trial to evaluate the safety and efficacy of Remdesivir in COVID-19 patients with progressive severe acute respiratory syndrome coronavirus 2 (SARS-CoV-2)                                                                   </t>
  </si>
  <si>
    <t>http://en.irct.ir/trial/46660</t>
  </si>
  <si>
    <t>Randomization: N/A, Blinding: Not blinded, Placebo: Not used, Assignment: Single, Purpose: Treatment, Other design features: Medicine used in study was provided by International donation as Compassionate use under the supervision of the Ministry of Health</t>
  </si>
  <si>
    <t>Hamed Hosseini</t>
  </si>
  <si>
    <t>23rd Unit, 4th Floor, No. 1547, North Kargar St.,</t>
  </si>
  <si>
    <t>ctc@tums.ac.ir</t>
  </si>
  <si>
    <t>+98 21 8896 3546</t>
  </si>
  <si>
    <t>Inclusion criteria: Ablility to fully understand, willingness to participate, and  signing the  informed consent form (in case of decreased level of consciousness or/ and cognitive impairment, informed consent is obtained from their legal representative)&lt;</t>
  </si>
  <si>
    <t>Exclusion criteria: Participants in any other clinical trial for COVID-19&lt;br&gt;Concomitant treatment with other antiviral drugs other than those recommended in the national protocol&lt;br&gt;Patients undergoing mechanical ventilation at the time of baseline&lt;br&gt;Ev</t>
  </si>
  <si>
    <t>COVID-19. &lt;br&gt;Clinically-epidemiologically diagnosed COVID-19, Probable COVID-19, Suspected COVID-19;U07.1</t>
  </si>
  <si>
    <t>Intervention group: In addition to standard treatment:(two-drug regimen including 500 mg chloroquine phosphate / 400 mg hydroxychloroquine sulfate; single-dose and lopinavir/ritonavir 400/100 mg BID for at least 5 days or alternatively, atazanavir OR thre</t>
  </si>
  <si>
    <t xml:space="preserve">Time to Clinical Improvement (TTCI): TTCI is defined as the time (in days) from initiation of study treatment until a decline of two categories from admission status on a six-category ordinal scale of clinical status which ranges from 1 (discharged) to 6 </t>
  </si>
  <si>
    <t>IRCT20151227025726N13</t>
  </si>
  <si>
    <t>Evaluation the Efficacy and Safety of Tocilizumab in COVID-19</t>
  </si>
  <si>
    <t xml:space="preserve">Evaluation the Efficacy and Safety of Tocilizumab in Patients with Novel Coronavirus (COVID-19)                                                                                                                                                                </t>
  </si>
  <si>
    <t>http://en.irct.ir/trial/46681</t>
  </si>
  <si>
    <t>Valieasr St., Intersection of Niyayesh Highway, Shahid Beheshti University of Medical Sciences, Faculty of Pharmacy</t>
  </si>
  <si>
    <t>+98 21 8820 0118</t>
  </si>
  <si>
    <t>Inclusion criteria: Laboratory confirmed COVID-19  with RT-PCR&lt;br&gt;Respiratory rate &gt; 30/min&lt;br&gt;Oxygen saturation &lt; 90%&lt;br&gt;PaO2/FiO2 &lt; 300mmHg&lt;br&gt;High level of serum Interleukin-6&lt;br&gt;Age over 18 years old</t>
  </si>
  <si>
    <t>Exclusion criteria: Chronic kidney Disease&lt;br&gt;Acute kidney injury&lt;br&gt;Pregnancy or breastfeeding&lt;br&gt;Drug allergy history&lt;br&gt;Pneumonia due to influenza virus, bacterial pneumonia, fungal pneumonia, and noninfectious causes&lt;br&gt;Chronic liver disease&lt;br&gt;Histor</t>
  </si>
  <si>
    <t>COVID-19 pneumonia. &lt;br&gt;Confirmed diagnosis of COVID-19;RA01.0</t>
  </si>
  <si>
    <t xml:space="preserve">Intervention group: Tab Hydroxychloroquine 400 mg P.O. BID for five days plusTab Oseltamivir 75 mg P.O. BID for five days plus Tab Lopinavir-Ritonavir 200/50 mg P.O. two tablets BID for five days plus Tocilizumab (Actemra) 400 mg I.V infusion as a single </t>
  </si>
  <si>
    <t>Fever. Timepoint: Daily. Method of measurement: Thermometer.;Cough. Timepoint: Daily. Method of measurement: Observation.;Dyspnea. Timepoint: Daily. Method of measurement: Observation.</t>
  </si>
  <si>
    <t>IRCT20140907019073N4</t>
  </si>
  <si>
    <t>Evaluation of the effectiveness of Ipecac homeopathic remedy  in control of Clinical manifestations of COVID-19</t>
  </si>
  <si>
    <t xml:space="preserve">Double blind clinical trial study on Evaluation of the effectiveness of Ipecac homeopathic remedy  in control of Clinical manifestations of COVID-19                                                                                                           </t>
  </si>
  <si>
    <t>http://en.irct.ir/trial/46736</t>
  </si>
  <si>
    <t>Randomization: Randomized, Blinding: Double blinded, Placebo: Used, Assignment: Parallel, Purpose: Treatment, Randomization description: Firstly patients are divided into moderate and severe groups to match the severity of the disease then according to co</t>
  </si>
  <si>
    <t>Iran (Islamic Republic of);Iran (Islamic Republic of)</t>
  </si>
  <si>
    <t>Farbod Rahnama Chitsaz</t>
  </si>
  <si>
    <t>No. 119 Shahid Farshi Moqaddam street(16th)</t>
  </si>
  <si>
    <t>farbod.chitsaz@gmail.com</t>
  </si>
  <si>
    <t>+98 21 8413 0001</t>
  </si>
  <si>
    <t>Medical Council of Iran</t>
  </si>
  <si>
    <t>Inclusion criteria: Suspected or uncertain cases of patients admitted to one of Rasoul-e-Akram or Firoozgar Hospitals with a diagnosis of Covid19 (based on national Guideline).</t>
  </si>
  <si>
    <t>Exclusion criteria: Patients should not be intubated.&lt;br&gt;Patient should not be immune defective.</t>
  </si>
  <si>
    <t>covid-19. &lt;br&gt;Covid-19;U07.1</t>
  </si>
  <si>
    <t>Intervention 1: The one globule of  (Ipecac)homeopathy remedy with C30 potency produced by Hellios homeopathy pharmacy distilled in 20 ml. 10 degree alcohol which will be administered at a dose of 15 drops every 2 hours for 6 hours and then every 6hours a</t>
  </si>
  <si>
    <t>Serum CRP. Timepoint: The first day, the second day, the third day. Method of measurement: Blood test.;Number of lymphocytes. Timepoint: The first day, the second day, the third day. Method of measurement: Blood test.;O2 arterial blood saturation. Timepoi</t>
  </si>
  <si>
    <t>IRCT20200324046850N1</t>
  </si>
  <si>
    <t>Comparison of vitamin D3 and N-acetylcysteine prescription in COVID-19 patients   and their effect on recovery process</t>
  </si>
  <si>
    <t xml:space="preserve">Comparison of vitamin D3 and N-acetylcysteine prescription in COVID19 patients   and their effect on recovery process                                                                                                                                          </t>
  </si>
  <si>
    <t>http://en.irct.ir/trial/46732</t>
  </si>
  <si>
    <t>Randomization: Randomized, Blinding: Single blinded, Placebo: Not used, Assignment: Factorial, Purpose: Treatment, Randomization description: Method of randomization is 6 unit block randomization. Unit of randomization is individual. Tools for randomizati</t>
  </si>
  <si>
    <t>Abadan School of Medical Sciences,Beginning of the 30 meters Ave, Zolfaghari street, Abadan city.</t>
  </si>
  <si>
    <t>Inclusion criteria: Having a chest CT scan to confirm Covid 19 Having Clinical symptoms of covid 19 including fever, muscle pain, shortness of breath, dry cough, sore throat, runny nose Confirmation of covid19 by an infectious disease physician Having con</t>
  </si>
  <si>
    <t>Exclusion criteria: Pregnant and lactating womenThose taking losartan and captopril.Those with a history of intestinal ulcers or gastrointestinal bleeding</t>
  </si>
  <si>
    <t>Covid-19. &lt;br&gt;Other coronavirus as the cause of diseases classified elsewhere;U07.1</t>
  </si>
  <si>
    <t>Intervention 1: Group I: Receivers of standard national protocol drugs. Intervention 2: Intervention group: Group II: Drug recipients of National Medicines Standard Protocol + (Perl Vitamin D3 50,000 units) once a week. Intervention 3: Intervention group:</t>
  </si>
  <si>
    <t>Night sweats. Timepoint: Time to get the Corona test positive  _14 days after test positive. Method of measurement: Clinical observation and examination.;Chills. Timepoint: Time to get the Corona test positive  _14 days after test positive. Method of meas</t>
  </si>
  <si>
    <t>IRCT20170611034452N11</t>
  </si>
  <si>
    <t>Investigating the effectiveness of psychological interventions on mental health</t>
  </si>
  <si>
    <t xml:space="preserve">Investigating the effectiveness of psychological interventions on mental health of Kerman University of Medical Sciencesâ€™s mental health in hospitals and reference clinics                                                                                  </t>
  </si>
  <si>
    <t>http://en.irct.ir/trial/46803</t>
  </si>
  <si>
    <t>Randomization: Randomized, Blinding: Not blinded, Placebo: Not used, Assignment: Parallel, Purpose: Education/Guidance, Randomization description: Simple.</t>
  </si>
  <si>
    <t>Atefeh Ahmadi</t>
  </si>
  <si>
    <t>Pardis of Kerman University, First element of the Haft Bagh Allavi, Kerman</t>
  </si>
  <si>
    <t>a.ahmadi@kmu.ac.ir</t>
  </si>
  <si>
    <t>+98 34 3132 5700</t>
  </si>
  <si>
    <t>Inclusion criteria: Satisfaction to participate in the study&lt;br&gt;Health or medical staff at Corona Screening Reference Clinics&lt;br&gt;No Coronavirus Disease At the moment</t>
  </si>
  <si>
    <t>Condition 1: anxiety. Condition 2: Coronavirus disease (COVID-19). &lt;br&gt;Anxiety disorder, unspecified &lt;br&gt;Coronavirus infection, unspecified;F41.9;B34.2</t>
  </si>
  <si>
    <t>Intervention 1: Intervention group:Intervention is used to Psychological counseling program consisting of 10 daily virtual sessions through virtual networks such as WhatsApp or Skype For 30 to 45 minutes. Intervention 2: Control group: There is no interve</t>
  </si>
  <si>
    <t>Anxiety,. Timepoint: Before the intervention, immediately after the intervention. Method of measurement: Health Anxiety Assessment Questionnaire.;Depression. Timepoint: Before the intervention, immediately after the intervention. Method of measurement: Ho</t>
  </si>
  <si>
    <t>IRCT20160310026998N11</t>
  </si>
  <si>
    <t>Effect of metformin in COVID-19  symptom improvement and death</t>
  </si>
  <si>
    <t xml:space="preserve">Effect of metformin in COVID-19 mortality rate and symptom improvement                                                                                                                                                                                         </t>
  </si>
  <si>
    <t>http://en.irct.ir/trial/46690</t>
  </si>
  <si>
    <t>Randomization: Randomized, Blinding: Not blinded, Placebo: Not used, Assignment: Parallel, Purpose: Treatment, Randomization description: Simple randomization generated with computer from 1 to 200. Computer will divide digits between two groups. According</t>
  </si>
  <si>
    <t>Shahid Ghazi hospital, Tabriz University of Medical Sciences, Daneshgah Street</t>
  </si>
  <si>
    <t>+41 33365010</t>
  </si>
  <si>
    <t>Inclusion criteria: All patients with Covid-19 symptoms in patients with the history of close contact with suspected people in the last 14 days&lt;br&gt;fever&lt;br&gt;pulmonary involvement&lt;br&gt;normal or reduced cbc&lt;br&gt;reduced lymphocyte,&lt;br&gt;positive PCR</t>
  </si>
  <si>
    <t>Exclusion criteria: patients with type I diabetes&lt;br&gt;Ketoacidosis&lt;br&gt;decompensated heart failure&lt;br&gt;severe kidney failure (GFR&lt;30 ml/min)&lt;br&gt;metabolic acidosis&lt;br&gt;severe respiratory  failure&lt;br&gt;immediate need for intubation</t>
  </si>
  <si>
    <t>corona virus or COVID-19. &lt;br&gt;Coronavirus infection, unspecified;B34.2</t>
  </si>
  <si>
    <t>Intervention 1: Intervention group: in addition to standard regimen of covid-19 patients will be administered Metformin 500 mg BID  orally for 2 weeks. Intervention 2: Control group: standard regimen of covid-19 patients.</t>
  </si>
  <si>
    <t xml:space="preserve">Decreased hospitalization period. Timepoint: at baseline and discharge time. Method of measurement: counting the day.;Mortality rate. Timepoint: at baseline and discharge time. Method of measurement: observation.;Decreased need for intubation. Timepoint: </t>
  </si>
  <si>
    <t>IRCT20190804044429N1</t>
  </si>
  <si>
    <t>Interferon beta 1b in COVID-19</t>
  </si>
  <si>
    <t xml:space="preserve">Efficacy and safety evaluation of therapeutic regimen of lopinavir/ritonavir and interferon beta 1b in patients with COVID-19                                                                                                                                  </t>
  </si>
  <si>
    <t>http://en.irct.ir/trial/46741</t>
  </si>
  <si>
    <t>Randomization: N/A, Blinding: Not blinded, Placebo: Not used, Assignment: Parallel, Purpose: Treatment, Other design features: Control group in this study is defined as patients who admitted in hospital and received national therapeutic regimen for COVID-</t>
  </si>
  <si>
    <t>Monireh Ghazaeian</t>
  </si>
  <si>
    <t>Ibn Sina hospital, Pasdaran Blvd, Sari, Mazandaran province, Iran.</t>
  </si>
  <si>
    <t>ghazaeianm@gmail.com</t>
  </si>
  <si>
    <t>+98 11 3334 3011</t>
  </si>
  <si>
    <t>Inclusion criteria: All adult patients with highly suspected or confirmed COVID-19 who are candidate for hospitalization and starting therapeutic regimen with lopinavir/ritonavir and hydroxychloroquine</t>
  </si>
  <si>
    <t>Exclusion criteria: History of allergy to any drugs of therapeutic regimen , pregnancy and lactation, renal and hepatic disease, heart failure,  uncontrolled depression and untreated thyroid disorders and seizure history.</t>
  </si>
  <si>
    <t>COVID-19 pneumonia. &lt;br&gt;COVID-19, virus identified;U07.1</t>
  </si>
  <si>
    <t>Intervention 1: Intervention group: National therapeutic guideline including hydroxychloroquine 400 mg stat and lopinavir/ritonavir plus 250 mcg interferon beta 1 b subcutaneous injection every other day for at least 3 doses. Intervention 2: Control group</t>
  </si>
  <si>
    <t>Clinical response to therapeutic regimen by respiratory rate. Timepoint: Daily. Method of measurement: physical exam.;Clinical response to therapeutic regimen by blood oxygen saturation. Timepoint: daily. Method of measurement: pulse oximeter.;Clinical re</t>
  </si>
  <si>
    <t>IRCT20200323046841N1</t>
  </si>
  <si>
    <t>Efficacy evaluation of an herbal compound in COVID-19</t>
  </si>
  <si>
    <t xml:space="preserve">Efficacy evaluation of an herbal compound â€œFluherbâ€ on clinical symptoms and paraclinical parameters in highly suspected COVID-19 patients: a controlled randomized clinical trial.                                                                        </t>
  </si>
  <si>
    <t>Mashhad University of Medical Sciences</t>
  </si>
  <si>
    <t>http://en.irct.ir/trial/46715</t>
  </si>
  <si>
    <t>Randomization: Randomized, Blinding: Triple blinded, Placebo: Used, Assignment: Parallel, Purpose: Treatment, Randomization description: Balanced block randomization, Blinding description: In this study, patients will be informed by consent form that they</t>
  </si>
  <si>
    <t>Mahdi Yousefi</t>
  </si>
  <si>
    <t>School of Persian and Complementary Medicine; University Campus; Azadi Square</t>
  </si>
  <si>
    <t>yousefim@mums.ac.ir</t>
  </si>
  <si>
    <t>0091 51 38848930</t>
  </si>
  <si>
    <t>Inclusion criteria: Hospitalized patients with clinical and CT scan findings strongly suspected of COVID -19&lt;br&gt;Relative stability in cardiovascular status&lt;br&gt;Moderate and severe cases&lt;br&gt;No organ damage</t>
  </si>
  <si>
    <t>Exclusion criteria: Pregnant and lactating women&lt;br&gt;End stage patients</t>
  </si>
  <si>
    <t>Intervention 1: Intervention group: This group will receive routine treatments for COVID-19 disease and will receive a suspension of extract of five herbs. Patients will receive a combination consisted of aqueous extract of 10 grams of hyssop leaf, 5 gram</t>
  </si>
  <si>
    <t>Changing the patient's clinical status in the COVID-19 clinical classification table. Timepoint: Before and after intervention. Method of measurement: Clinical and Paraclinical Indicators in COVID-19 Classification Table.</t>
  </si>
  <si>
    <t>IRCT20200324046850N5</t>
  </si>
  <si>
    <t>Study of the effect of vitamin C in patients with Covid-19</t>
  </si>
  <si>
    <t xml:space="preserve">Study of the effect of Vitamin C on duration of hospital stay in patients with Covid-19                                                                                                                                                                        </t>
  </si>
  <si>
    <t>http://en.irct.ir/trial/46751</t>
  </si>
  <si>
    <t xml:space="preserve">Randomization: Randomized, Blinding: Double blinded, Placebo: Used, Assignment: Parallel, Purpose: Treatment, Randomization description: Randomization method is block randomization and block size if 4. Randomization sequence and concealment codes will de </t>
  </si>
  <si>
    <t>S.mobarak@abadanums.ac.ir</t>
  </si>
  <si>
    <t>Inclusion criteria: Patients who are diagnosed as Covid-19 patients by positive PCR test or by CT Scan</t>
  </si>
  <si>
    <t>Exclusion criteria: pregnant and breast feeding patients, patients with kidney stone</t>
  </si>
  <si>
    <t>Covid-19. &lt;br&gt;Covid-19;U07.1</t>
  </si>
  <si>
    <t>Intervention 1: Control group: Standard Protocol Drugs (Hydroxychloroquine Sulfate Tablet 200mg Two Single Dose Pills  or Chloroquine Phosphate 150mg Pill Two Single Dose Pills, Coltra Pills (Lupinavir / Ritonavir)(50/ 200)+A placebo (in terms of appearan</t>
  </si>
  <si>
    <t>Number of hospital days. Timepoint: Daily since hospitalization time. Method of measurement: Based on patient's file.</t>
  </si>
  <si>
    <t>IRCT20200204046369N1</t>
  </si>
  <si>
    <t>Effect of Methylprednisolone in treatment of COVID-19 patients</t>
  </si>
  <si>
    <t xml:space="preserve">Evaluation of Methylprednisolone Administration as a Therapeutic Option in the 2019 Novel Coronavirus (COVID-19): A Non-Randomized Controlled Study                                                                                                            </t>
  </si>
  <si>
    <t>Shiraz University of Medical Sciences</t>
  </si>
  <si>
    <t>http://en.irct.ir/trial/46776</t>
  </si>
  <si>
    <t>Dr. Mohsen Moghadami</t>
  </si>
  <si>
    <t>Zand street</t>
  </si>
  <si>
    <t>moghadami@sums.ac.ir</t>
  </si>
  <si>
    <t>+98 71 3230 5410</t>
  </si>
  <si>
    <t>Inclusion criteria: RT-PCR documented SARS-CoV-2 carriage in a nasopharyngeal and oropharyngeal sample at admission&lt;br&gt;Age over 18 years old</t>
  </si>
  <si>
    <t>Exclusion criteria: A known contraindication to treatment with the study drug&lt;br&gt;Breastfeeding and pregnant patients</t>
  </si>
  <si>
    <t>the 2019 novel Corona virus (COVID-19). &lt;br&gt;COVID-19 confirmed by laboratory testing.;U07.1</t>
  </si>
  <si>
    <t>Intervention 1: Intervention group: An initial dose of 1mg/kg will be started for all patients in the case group. The patients will receive the mentioned dose for 5 days, which will then be halved for 5 days and repeated until reached a dose of under 20mg</t>
  </si>
  <si>
    <t>PAO2/fio2. Timepoint: 5 days after intervention. Method of measurement: ABG.</t>
  </si>
  <si>
    <t>IRCT20190917044805N2</t>
  </si>
  <si>
    <t>Effects of High-dose Vitamin C on COVID-19</t>
  </si>
  <si>
    <t xml:space="preserve">Effects of High-dose Vitamin C on Treatment, Clinical Symptoms and Laboratory Signs of Iranian COVID-19 Patients: A Double Blind Randomized Clinical Trial                                                                                                     </t>
  </si>
  <si>
    <t>http://en.irct.ir/trial/46804</t>
  </si>
  <si>
    <t>Randomization: Randomized, Blinding: Double blinded, Placebo: Used, Assignment: Parallel, Purpose: Treatment, Randomization description: The method of randomization is based on block randomization using random 4, 6 and 8 blocks.Table of patients number an</t>
  </si>
  <si>
    <t>Kourosh Sadeghi</t>
  </si>
  <si>
    <t>No. 226, Qods St., Keshavarz Blvd., Tehran, Iran</t>
  </si>
  <si>
    <t>kourosh.sadeghi@gmail.com</t>
  </si>
  <si>
    <t>+98 21 8889 6696</t>
  </si>
  <si>
    <t xml:space="preserve">Inclusion criteria: Older than 18 years old&lt;br&gt;admission with moderate to severe COVID-19 based on WHO definition&lt;br&gt;Illness of any duration, and at least one of the following: Radiographic infiltrates by imaging (chest x-ray, CT scan, etc.), or Clinical </t>
  </si>
  <si>
    <t>Exclusion criteria: Participation in any other clinical trial of an experimental treatment for COVID-19&lt;br&gt;Critical ill patients that need invasive mechanical ventilation&lt;br&gt;Stage 4 severe chronic kidney disease or requiring dialysis (i.e. eGFR &lt; 30)&lt;br&gt;P</t>
  </si>
  <si>
    <t>COVID-19. &lt;br&gt;COVID-19 confirmed by laboratory testing;U07.1</t>
  </si>
  <si>
    <t>Intervention 1: Intervention group: this group adjunct to standard treatment will receive intravenous infusion of 12 grams of vitamin C in Dextrose 5% serum to the total volume of 200 ml  over 24 hours for 4 days. Intervention 2: Control group: infusion o</t>
  </si>
  <si>
    <t>Time to clinical improvement (TTIC). Timepoint: day 0, 5, at discharge. Method of measurement: assessing respiratory rate, blood oxygen saturation, fever.;Time to clinical improvement (TTIC) of NEWS2 (National Early Warning Score 2) of 0 maintained for 24</t>
  </si>
  <si>
    <t>IRCT20180712040449N2</t>
  </si>
  <si>
    <t>Effect of oral multi-herbal preparation on COVID-19</t>
  </si>
  <si>
    <t xml:space="preserve">Formulation and evaluation of their efficacy of herbal capsule and decoction in patients with COVID-19 via a randomized clinical trial.                                                                                                                        </t>
  </si>
  <si>
    <t>http://en.irct.ir/trial/46782</t>
  </si>
  <si>
    <t>Randomization: Randomized, Blinding: Not blinded, Placebo: Not used, Assignment: Parallel, Purpose: Treatment, Randomization description: To randomly assign the patients to two groups of treatment and placebo by a third person and using a computer program</t>
  </si>
  <si>
    <t>Mehrdad Karimi</t>
  </si>
  <si>
    <t>No. 27, Sarparast Ave, Taleghani Ave, Tehran, School of Persian medicine</t>
  </si>
  <si>
    <t>mehrdadkarimi@yahoo.com</t>
  </si>
  <si>
    <t>+98 21 8897 6527</t>
  </si>
  <si>
    <t>Inclusion criteria: Patients with one or more of the following symptoms in addition to acute respiratory disease (ARI):â€¢ RR&gt; 30â€¢ PO2 &lt;93%â€¢ Pulmonary infiltration in chest x-rayâ€¢ Clinical judgment of a specialist&lt;br&gt;Age range of 18 to 75 years in b</t>
  </si>
  <si>
    <t>Exclusion criteria: Pregnancy and lactation&lt;br&gt;Any history of allergy to any of the herbal product components&lt;br&gt;Inability to take a drug per-oral&lt;br&gt;Any condition that precludes continuance of medical intervention based on the judgment of a physician.&lt;br</t>
  </si>
  <si>
    <t>COVID-19. &lt;br&gt;Covid-19;U07.1</t>
  </si>
  <si>
    <t>Intervention 1: Intervention group: 34 patients receive herbal treatment including 10 ml of decoction (Glycyrrhiza glabra L., Althaea officinalis L., Ziziphus jujuba Mill) 3 times a day and capsule (dried extract of Hyssopus officinalis L., Punica granatu</t>
  </si>
  <si>
    <t>O2 saturation percentage. Timepoint: Clinical examination and pulse oximetry at baseline, days 3, 6, 9, 12 and 14. Method of measurement: Pulse Oximeter.;Lung inflammation. Timepoint: CT scan at baseline, days 7 and 14. Method of measurement: CT scan.</t>
  </si>
  <si>
    <t>IRCT20160313027033N2</t>
  </si>
  <si>
    <t>The effect of MCT Oil on COVID-19</t>
  </si>
  <si>
    <t xml:space="preserve">Evaluation of the effect of oral intermediate chain triglyceride on prognosis and course of disease in suspected outpatients with COVID-19                                                                                                                     </t>
  </si>
  <si>
    <t>http://en.irct.ir/trial/46762</t>
  </si>
  <si>
    <t>Randomization: Randomized, Blinding: Not blinded, Placebo: Not used, Assignment: Parallel, Purpose: Treatment, Randomization description: Patients were randomly divided into intervention and control groups using Random Allocation Software.</t>
  </si>
  <si>
    <t>Alireza Zahedi Neyestani</t>
  </si>
  <si>
    <t>Crossroad Amirkabir, Jomhuri eslami Blvd</t>
  </si>
  <si>
    <t>ali.zahedi@kmu.ac.ir</t>
  </si>
  <si>
    <t>+98 34 3132 5856</t>
  </si>
  <si>
    <t>Inclusion criteria: Patients with mild or moderate COVID-19 disease according to the diagnostic protocol provided by the Ministry of Health</t>
  </si>
  <si>
    <t>Exclusion criteria: No allergic to MCT (for those who have previously taken MCT and know they are allergic).</t>
  </si>
  <si>
    <t>Coronavirus COVID-19. &lt;br&gt;COVID-19;U07.1</t>
  </si>
  <si>
    <t>Intervention 1: Intervention group: Patients in this group in addition to drug treatment according to the Ministry of Health protocol, take 2 tablespoons of medium-chain triglyceride (MCT) to cure fever with each meal. Both group are thought to take the f</t>
  </si>
  <si>
    <t>Temperature. Timepoint: 0-1-2-3-14 days after starting intervention. Method of measurement: Thermometer.;Cough (severity-frequency). Timepoint: 0-1-2-3-14 days after starting intervention. Method of measurement: Fisman Cough Severity Score.;Weakness. Time</t>
  </si>
  <si>
    <t>IRCT20120225009124N4</t>
  </si>
  <si>
    <t>Efficacy of dexamethasone, IV-IG and Interferone beta for treatment of patients with severe COVID-19</t>
  </si>
  <si>
    <t xml:space="preserve">Efficacy of different methods of administeration of combination regiemn including dexamethasone, IV-IG and Interferone beta for treatment of patients with severe COVID-19: a randomized controlled trial                                                      </t>
  </si>
  <si>
    <t>Gorgan University of Medical Sciences</t>
  </si>
  <si>
    <t>http://en.irct.ir/trial/46810</t>
  </si>
  <si>
    <t>Randomization: Randomized, Blinding: Not blinded, Placebo: Not used, Assignment: Parallel, Purpose: Treatment, Randomization description: Patients will be allocated into study groups using a simple randomization method. The allocation process will be conc</t>
  </si>
  <si>
    <t>Dr Nafiseh Abdolahi</t>
  </si>
  <si>
    <t>Sayyad Shirazi boulevard, Sayyad Shirazi hospital</t>
  </si>
  <si>
    <t>n_abdolahi2002@yahoo.com</t>
  </si>
  <si>
    <t>+98 17 3225 1910</t>
  </si>
  <si>
    <t>Inclusion criteria: Age 18-70 years&lt;br&gt;Sever COVID19 disease with the following criteria: SPpO2 below 90% and respiratory rate higher 24 per minute; Involvement of more that 50% of lung in CT-scan</t>
  </si>
  <si>
    <t>Exclusion criteria: Need for intubation at the time of admission&lt;br&gt;Contraindication of corticosteroids, IV IG and interferon beta&lt;br&gt;Pregnancy, lactation</t>
  </si>
  <si>
    <t>COVID-19. &lt;br&gt;COVID-19, virus identified;U07.1</t>
  </si>
  <si>
    <t>Intervention 1: Control group: Receive standard treatment for COVID19 according to the protocol of MOH of Iran (antiviral drugs and hydroxychloroquine). Intervention 2: Intervention group 1: Receive standard treatment for COVID19 and combination of dexame</t>
  </si>
  <si>
    <t>Improvement in SpO2 (increasing in level of SpO2 to levels higher than 90%). Timepoint: After finishing the intervetion. Method of measurement: By Pulse oximeter.</t>
  </si>
  <si>
    <t>IRCT20200317046797N2</t>
  </si>
  <si>
    <t>Effect of Fingolimod for treatment of COVID-19-induced cytokine storm</t>
  </si>
  <si>
    <t xml:space="preserve">Effect of Fingolimod for treatment of COVID-19-induced cytokine storm                                                                                                                                                                                          </t>
  </si>
  <si>
    <t>http://en.irct.ir/trial/46786</t>
  </si>
  <si>
    <t>Randomization: Randomized, Blinding: Not blinded, Placebo: Not used, Assignment: Parallel, Purpose: Health service research, Randomization description: Simple randomization will be generated with a computer from 1 to 40. The computer will divide the digit</t>
  </si>
  <si>
    <t>Immamreza Hospital-Golgasht Street</t>
  </si>
  <si>
    <t>Inclusion criteria: Moderate to severe 2019-nCoV-infected&lt;br&gt;18 Years to 80 Years&lt;br&gt;Patients or authorized family members volunteered to participate in this study and signed informed consent&lt;br&gt;Both genders</t>
  </si>
  <si>
    <t>Exclusion criteria: Patient with elevated liver enzymes (3 times)&lt;br&gt;Patients  who are participating in other drug clinical trials&lt;br&gt;Patients with active pulmonary tuberculosis&lt;br&gt;Patients with definite bacterial and fungal infections&lt;br&gt;Pregnant or lact</t>
  </si>
  <si>
    <t>Condition 1: Coronavirus (COVID-19)-induced pneumonia. Condition 2: Coronavirus (COVID-19)-induced pneumonia. &lt;br&gt;COVID-19, virus identified;U07.1;J12.8</t>
  </si>
  <si>
    <t>Intervention 1: Intervention group:  Twenty patients with Coronavirus (COVID-19)-induced pneumonia addition to standard regimen of covid-19? will receive Fingolimod for 1 day (50 mg one time). Intervention 2: Control group: standard regimen of covid-19 pa</t>
  </si>
  <si>
    <t>Improvement of the symptoms of lung, pulmonary  infiltrates. Timepoint: At baseline (before intervention) and 2 day after drug administration. Method of measurement: Lung CT scan.;Decreased hospitalization period. Timepoint: At baseline and discharge time</t>
  </si>
  <si>
    <t>IRCT20200318046812N1</t>
  </si>
  <si>
    <t>Comparison of the safety and efficacy of Favipiravir and kaletra in COVID-19</t>
  </si>
  <si>
    <t>Evaluation of safety and efficacy of hydroxychloroquine plus favipiravir drug regimen in comparison with hydroxychloroquine plus kaletra on the need for intensive care unit treatment in patients with COVID-19; a randomized, multicenter, parallel groups, o</t>
  </si>
  <si>
    <t>http://en.irct.ir/trial/46783</t>
  </si>
  <si>
    <t>16 years</t>
  </si>
  <si>
    <t>100 years</t>
  </si>
  <si>
    <t>Randomization: Randomized, Blinding: Not blinded, Placebo: Not used, Assignment: Parallel, Purpose: Treatment, Randomization description: In this study, we will use block randomization methods using variable block size of four and six stratified by center</t>
  </si>
  <si>
    <t>Hossein Biganeh</t>
  </si>
  <si>
    <t>Vanak, Mulla Sadra Street, Sheikh Bahaee Street, Nosrat Alley</t>
  </si>
  <si>
    <t>Biganeh75@gmail.com</t>
  </si>
  <si>
    <t>+98 31 5472 3386</t>
  </si>
  <si>
    <t>Inclusion criteria: Diagnosis of COVID-19 based on either ground glass appearance in chest CT scan or positive  RT-PCR test for COVID-19&lt;br&gt;Requiring hospitalization because of: Patient's oxygen saturation  less than 93% OR&lt;br&gt;Requiring hospitalization be</t>
  </si>
  <si>
    <t>Exclusion criteria: Receiving other antiviral medications such as (Kaletra, Ribavirin, Oseltamivir, ...)&lt;br&gt;Chronic liver failure&lt;br&gt;Chronic Renal Failure&lt;br&gt;Patients with acute problems whose survival is expected to be less than 48 hours&lt;br&gt;HIV patients&lt;</t>
  </si>
  <si>
    <t>COVID-19. &lt;br&gt;U07.1 COVID-19;COVID-19</t>
  </si>
  <si>
    <t xml:space="preserve">Intervention 1: Intervention group: Group receiving Favipiravir plus Hydroxychloroquine. Stat dose of eight 200 mg Favipiravir tablets (total 1600 mg) followed by Favipiravir 600 mg three times a day for 7 days plus Hydroxychloroquine 200mg two times per </t>
  </si>
  <si>
    <t>Admission to intensive care unit. Timepoint: Once (when admitted to intensive care unit). Method of measurement: Hospital records.</t>
  </si>
  <si>
    <t>IRCT20200325046859N1</t>
  </si>
  <si>
    <t>The efficacy of intravenous immunoglobulin (IVIg) in patients with severe COVID-19 who have not responded to standard three-drug protocol</t>
  </si>
  <si>
    <t>Evaluation of the efficacy of intravenous immunoglobulin (IVIg) in patients with severe  COVID-19 (Before intubation phase) who have not responded to treatment with the standard three-drug protocol (hydroxychloroquine / chloroquine + lupinavir / ritonavir</t>
  </si>
  <si>
    <t>http://en.irct.ir/trial/46811</t>
  </si>
  <si>
    <t>Rozita Khodashahi</t>
  </si>
  <si>
    <t>Imam Reza Hospital, next to Imam Reza square, Ibne Sina street</t>
  </si>
  <si>
    <t>khodashahir@mums.ac.ir</t>
  </si>
  <si>
    <t>+98 51 385022406</t>
  </si>
  <si>
    <t>Inclusion criteria: Informed consent for inclusion in the study&lt;br&gt;Age range within 18 to 25 years old&lt;br&gt;Definitive diagnosis with COVID-19&lt;br&gt;Having one of the factors of decrease in consciousness level, RR=24? BP&lt;90/60,  Multi-lobe lung problem and hyp</t>
  </si>
  <si>
    <t>Exclusion criteria: Sensitivity to IVIg&lt;br&gt;Having a comorbidities such as heart diseases that IVIg cannot be used</t>
  </si>
  <si>
    <t>COVID-19 disease. &lt;br&gt;COVID-19, virus identified;U07.1</t>
  </si>
  <si>
    <t>Intervention group: Patients with severe clinical symptoms for whom the standard three-drug protocol (hydroxychloroquine / chloroquine + lupinavir / ritonavir + ribavirin) was not responsive receive intravenous immunoglobulin (IVIg) before entering the in</t>
  </si>
  <si>
    <t>Fever. Timepoint: before and after treatment. Method of measurement: Thermometer.;Respiration rate. Timepoint: before and after treatment. Method of measurement: counting the number of breaths patients take per minute.;Findings of chest CT scan. Timepoint</t>
  </si>
  <si>
    <t>IRCT20151228025732N51</t>
  </si>
  <si>
    <t>Effect of Algomed, Menta longifolia, Chamomile, Althaea rosea, Malva sylvestris, Lepidium sativum supplements on the Severity and Consequences of Coronavirus 19 disease (COVID-19)</t>
  </si>
  <si>
    <t xml:space="preserve">Effect of Algomed, Menta longifolia, Chamomile, Althaea rosea, Malva sylvestris, Lepidium sativum supplements on the Severity and Consequences of Coronavirus 19 disease (COVID-19)                                                                            </t>
  </si>
  <si>
    <t>Semnan University of Medical Sciences</t>
  </si>
  <si>
    <t>http://en.irct.ir/trial/46828</t>
  </si>
  <si>
    <t>Rahimeh Eskandarian</t>
  </si>
  <si>
    <t>Street Amin, Semnan</t>
  </si>
  <si>
    <t>are20935@gmail.com</t>
  </si>
  <si>
    <t>+98 23 3345 1336</t>
  </si>
  <si>
    <t>Inclusion criteria: COVID-19 Patients Admitted to Kowsar Hospital Respiratory Ward</t>
  </si>
  <si>
    <t>Exclusion criteria: Malignant diseases (Cancers)&lt;br&gt;Severe renal, liver and heart failure&lt;br&gt;Taking anticoagulants especially warfarin&lt;br&gt;Pregnancy&lt;br&gt;Lactating mothers</t>
  </si>
  <si>
    <t>Coronavirus. &lt;br&gt;Coronavirus infection, unspecified;B34.2</t>
  </si>
  <si>
    <t>Intervention 1: Intervention group: In addition to the treatment protocol, patients are given four daily doses of 300 mg of Vulgaris.C supplemented with Herbal tea (2g Pennyroyal; 2g chamomile, 1.4g Hollyhocks and 0.6g Mallow). Intervention 2: Control gro</t>
  </si>
  <si>
    <t>Clinical symptoms (Coronavirus infection). Timepoint: Before starting the study and daily until discharge. Method of measurement: Laboratory values and radiographic changes or CT scans.</t>
  </si>
  <si>
    <t>IRCT20200325046860N2</t>
  </si>
  <si>
    <t>Mesenchymal Stem Cell therapy in COVID19</t>
  </si>
  <si>
    <t xml:space="preserve">Mesenchymal stem cell utilization in reducing complications and enhancing pneumonia healing  in patients infected with 2019-nCoV (phase I clinical trial)                                                                                                      </t>
  </si>
  <si>
    <t>http://en.irct.ir/trial/46789</t>
  </si>
  <si>
    <t>Hasan Abolghasemi</t>
  </si>
  <si>
    <t>Hemmat HW, sheikh bahaaei</t>
  </si>
  <si>
    <t>+98 21 8126 3799</t>
  </si>
  <si>
    <t>Inclusion criteria: Male or female, aged at 18 years (including) -70 years old&lt;br&gt;Laboratory confirmation of 2019-nCoV infection by reverse-transcription polymerase chain reaction (RT-PCR) from any diagnostic sampling source&lt;br&gt;Pneumonia that is judged by</t>
  </si>
  <si>
    <t>Exclusion criteria: Pregnancy, lactation&lt;br&gt;Patients with malignant tumor, other serious systemic diseases and psychosis&lt;br&gt;Patients who are participating in other clinical trials;&lt;br&gt;Inability to provide informed consent&lt;br&gt;Co-Infection of HIV, tuberculo</t>
  </si>
  <si>
    <t>Treatment group: Patients with confirmed COVID-19 infection who in addition to their current treatment will be infused with 70 million mesenchymal stem cell day 0, 3 6 , infusion time 30 min 4..</t>
  </si>
  <si>
    <t>Respiratory function of patients. Timepoint: Every 24 hours after MSC infusion. Method of measurement: Clinical, lab test , CT scan.</t>
  </si>
  <si>
    <t>IRCT20180923041093N4</t>
  </si>
  <si>
    <t>Efficacy of the barley-based remedy in the treatment of novel corona</t>
  </si>
  <si>
    <t xml:space="preserve">Efficacy of the barley-based remedy in the treatment of suspected novel coronavirus  (COVID-19) pneumonia                                                                                                                                                      </t>
  </si>
  <si>
    <t>http://en.irct.ir/trial/46728</t>
  </si>
  <si>
    <t>Inclusion criteria: 18-65 years old&lt;br&gt;Developed mild to moderate COVID-19 based on Ministry of Health protocol&lt;br&gt;Candidate for outpatient treatment</t>
  </si>
  <si>
    <t>Exclusion criteria: Asthma or allergy&lt;br&gt;Hypertension&lt;br&gt;Diabetes&lt;br&gt;Pregnancy/lactation&lt;br&gt;CHF&lt;br&gt;Chronic renal failure&lt;br&gt;ChemotherapyT&lt;br&gt;aking Corticosteroid&lt;br&gt;Immune deficiency</t>
  </si>
  <si>
    <t>Intervention 1: Intervention group: Patients in this group receive the treatment according to the protocol of the Ministry of Health, in addition they should daily boil the contents of one drug pack with 8 glasses of water slowly to stay two glasses, then</t>
  </si>
  <si>
    <t>IRCT20150704023055N2</t>
  </si>
  <si>
    <t>Hemoperfusion in patients with COVID-19</t>
  </si>
  <si>
    <t xml:space="preserve">To evaluate the effectiveness of hemoperfusion in patients with severe coronavirus disease 2019 (COVID-19)                                                                                                                                                     </t>
  </si>
  <si>
    <t>Babol University of Medical Sciences</t>
  </si>
  <si>
    <t>http://en.irct.ir/trial/46837</t>
  </si>
  <si>
    <t>Masoumeh Asgharpour</t>
  </si>
  <si>
    <t>Ganjafrooz avenue, Babol</t>
  </si>
  <si>
    <t>masi9932002@yahoo.com</t>
  </si>
  <si>
    <t>+98 11 3219 7667</t>
  </si>
  <si>
    <t>Inclusion criteria: Patients with diagnosis of COVID-19 based on the clinical manifestations, lung CT-scan, testing of pharyngeal sample using real-time polymerase chain reaction and the physicianÂ´s diagnosis&lt;br&gt;Patients who have partial pressure of oxyg</t>
  </si>
  <si>
    <t>Exclusion criteria: Plasma platelet count less than 30000 per microliter&lt;br&gt;Multiple organ dysfunction</t>
  </si>
  <si>
    <t>Condition 1: COVID-19. Condition 2: COVID-19. &lt;br&gt;U07.1: COVID-19, virus identified &lt;br&gt;U07.2: COVID-19, virus not identified;U07.1;U07.2</t>
  </si>
  <si>
    <t>Intervention group: Patients undergo extracorporeal blood purification on three sessions. Each session conducts in six hours per day, using hemoperfusion filters (HA280 and HA230) manufactured by the Jafron Company, China. The second course of hemoperfusi</t>
  </si>
  <si>
    <t>Improving the general condition of the patient. Timepoint: Before intervention and one week after the third session of hemoperfusion. Method of measurement: No need to receive any intensive respiratory care in the patient.</t>
  </si>
  <si>
    <t>IRCT20200328046886N1</t>
  </si>
  <si>
    <t>The effectiveness of Sovodak (sofosbuvir+daclatasvir) in Covid-19 patients</t>
  </si>
  <si>
    <t xml:space="preserve">Evaluation of efficacy and safety of Sovodak (Sofosbuvir+Daclatasvir) in combination with Ribavirin for mild to moderate hospitalized Covid-19 patients compared to standard care regimen (a randomized controlled trial)                                      </t>
  </si>
  <si>
    <t>http://en.irct.ir/trial/46885</t>
  </si>
  <si>
    <t>Hamideh Abbaspour Kasgari</t>
  </si>
  <si>
    <t>Faculty of pharmacy, Payambar Azam academic complex, 18 km of Khazar Abad Ave, Sari</t>
  </si>
  <si>
    <t>dr.abbaspour1@yahoo.com</t>
  </si>
  <si>
    <t>+98 11 4203 1035</t>
  </si>
  <si>
    <t>Inclusion criteria: patients with signing Informed Consent Form Willing&lt;br&gt;Age 18-65 years old&lt;br&gt;Laboratory (RT-PCR) confirmed infection with 2019-nCoV or Lung involvement confirmed with chest CT scan&lt;br&gt;Hospitalized patients with Fever (Oral temperature</t>
  </si>
  <si>
    <t>Exclusion criteria: Known allergic reaction to Sofosbuvir or Daclatasvir&lt;br&gt;Pregnant or breastfeeding women&lt;br&gt;Taking Amiodarone&lt;br&gt;Evidence of multiorgan failure&lt;br&gt;Requiring mechanical ventilation at screening&lt;br&gt;eGFR&lt; 50 mL/min&lt;br&gt;Taking enzyme inducer</t>
  </si>
  <si>
    <t>The effectiveness of Sovodak in patients with novel Corona Virus. &lt;br&gt;ICD-10 code of â€˜U07.1 COVID-19, virus identifiedâ€™ is assigned to a disease diagnosis of COVID-19 confirmed by laboratory testing.;U07.1 COVI</t>
  </si>
  <si>
    <t>Intervention 1: Intervention group: sovodak+ribavirin. Intervention 2: Control group: standard care regimen.</t>
  </si>
  <si>
    <t>Need of invasive and non invasive mechanical ventilation ,need of oxygen supplement , the median time for recovery and well-being. Timepoint: daily in all duration of study. Method of measurement: By designed investigator checklist.</t>
  </si>
  <si>
    <t>IRCT20081019001369N2</t>
  </si>
  <si>
    <t>Effect of berberine on COVID-19</t>
  </si>
  <si>
    <t xml:space="preserve">Clinical trial of berberine against COVID-19                                                                                                                                                                                                                   </t>
  </si>
  <si>
    <t>http://en.irct.ir/trial/46868</t>
  </si>
  <si>
    <t>Randomization: Randomized, Blinding: Double blinded, Placebo: Used, Assignment: Parallel, Purpose: Treatment, Randomization description: Randomization in three stages:
1-	Random sequence generation: this step simple or limited randomization will be done b</t>
  </si>
  <si>
    <t>Hossein Hosseinzadeh</t>
  </si>
  <si>
    <t>Blv. Vakilabad2-School of Pharmacy, 1365-91775</t>
  </si>
  <si>
    <t>hosseinzadehh@mums.ac.ir</t>
  </si>
  <si>
    <t>+98 51 3180 1193</t>
  </si>
  <si>
    <t>Inclusion criteria: Patients with covid-19 symptoms&lt;br&gt;Indication of home quarantine and outpatient medication</t>
  </si>
  <si>
    <t>Exclusion criteria: Patients over 65 years of age&lt;br&gt;Patients connected to a catheter or under chemotherapy&lt;br&gt;Patients taking cytotoxic drugs or corticosteroids&lt;br&gt;Child patients&lt;br&gt;Pregnant and lactating patients&lt;br&gt;Diabetic patients&lt;br&gt;Patients with se</t>
  </si>
  <si>
    <t>Covid-19. &lt;br&gt;COVID-19 Disease;U07.1</t>
  </si>
  <si>
    <t xml:space="preserve">Intervention 1: In addition to the standard treatment regimen for COVID-19, the berberine hydrochloride capsule (Pharmaceutical grade)  300 mg will be given three times a day for 2 weeks. Berberine capsule (300 mg) is formulated at the School of Pharmacy </t>
  </si>
  <si>
    <t>Time interval until clinical symptoms improve. Timepoint: 3 days, 1 week and 2 weeks after treatment. Method of measurement: time of recovery.</t>
  </si>
  <si>
    <t>IRCT20200319046819N1</t>
  </si>
  <si>
    <t>supplementation in COVID-19</t>
  </si>
  <si>
    <t xml:space="preserve">Impact of vitamin B, A, D, E, C supplementation on improvement and mortality rate in patients with COVID-19 admitted in intensive care unit                                                                                                                    </t>
  </si>
  <si>
    <t>http://en.irct.ir/trial/46838</t>
  </si>
  <si>
    <t xml:space="preserve">Randomization: Randomized, Blinding: Single blinded, Placebo: Not used, Assignment: Parallel, Purpose: Treatment, Randomization description: blocking randomization, Blinding description: Patients are unaware of being placed in the intervention or control </t>
  </si>
  <si>
    <t>Sama Bitarafan</t>
  </si>
  <si>
    <t>Floor 4, Iranian Center of Neurological Research biulding, Imam Khomeini Hospital, Keshavarz Blvd, Tehran</t>
  </si>
  <si>
    <t>Bitarafans@gmail.com</t>
  </si>
  <si>
    <t>+98 21 6694 8899</t>
  </si>
  <si>
    <t>Inclusion criteria: Age between 20 and 60 years&lt;br&gt;Both males and females&lt;br&gt;COVID-19 clinical or definitive diagnosis&lt;br&gt;Satisfaction with the study&lt;br&gt;patient do not participate in other trial designs&lt;br&gt;BMI: 18.5-30 -&lt;br&gt;Lack of renal and hepatic abnor</t>
  </si>
  <si>
    <t>Exclusion criteria: Patients with specific and rare viral diseases such as HIV etc.&lt;br&gt;Patients have been undergoing chemotherapy for the past month&lt;br&gt;Any other patients that the specialist knows to be unique.</t>
  </si>
  <si>
    <t>Intervention 1: Intervention group: Vitamin supplementation in order (ampoules): 25,000 international units of vitamin A daily, 600,000 international units of vitamin D once during the intervention time, 300 international units of vitamin E, 2 times a day</t>
  </si>
  <si>
    <t>WBC, CRP, IL6,TNF-a, IFN-G ? ESR. Timepoint: Before and after intervention. Method of measurement: Laboratory blood test.;Intensity of pulmonary involvement. Timepoint: Before and after intervention. Method of measurement: CT scan.;Mortality. Timepoint: B</t>
  </si>
  <si>
    <t>IRCT20200322046833N1</t>
  </si>
  <si>
    <t>Umifenovir effectiveness in the treatment of COVID-19</t>
  </si>
  <si>
    <t xml:space="preserve">Evaluation of the efficacy and safety of Umifenovir in the treatment of hospitalized patients with covid-19: A randomized clinical trial                                                                                                                       </t>
  </si>
  <si>
    <t>Center for Progress and Development of Iran</t>
  </si>
  <si>
    <t>http://en.irct.ir/trial/46731</t>
  </si>
  <si>
    <t>Randomization: Randomized, Blinding: Double blinded, Placebo: Used, Assignment: Parallel, Purpose: Treatment, Randomization description: In this study, we will use block randomization methods using four patents blocks that randomized by ( RAND) function i</t>
  </si>
  <si>
    <t>Bita Shahrami</t>
  </si>
  <si>
    <t>Sina hospital,  Hassan-abad square</t>
  </si>
  <si>
    <t>bita.shahrami@gmail.com</t>
  </si>
  <si>
    <t>+98 21 2244 5566</t>
  </si>
  <si>
    <t>Inclusion criteria: Age &gt;18 years old&lt;br&gt;Patients with a probable and definitive diagnosis of COVID-19 who are candidates for hospitalization and receiving antiviral regimens.&lt;br&gt;Presence of at least one clinical sign (including fever, chills, cough, myal</t>
  </si>
  <si>
    <t>Exclusion criteria: Patient or fellows' dissatisfaction with entering or continuing the study&lt;br&gt;History or any signs of hypersensitivity to umifenovir&lt;br&gt;Pregnancy and lactation</t>
  </si>
  <si>
    <t xml:space="preserve">Intervention 1: Intervention group: Hydroxychloroquine 400 mg every 12 hours for the first day then 200 mg every 12 hours Atazanavir / ritonavir 300/100 mg once daily. Arbidol 100 mg(manufactured by Pharmstandard)2 capsules every 6 hours. Intervention 2: </t>
  </si>
  <si>
    <t>Clinical improvement includes fever rupture. Timepoint: Since admission to the hospital then daily monitoring. Method of measurement: Physical examination, thermometer, questionnaire.;Clinical improvement includes  SPO2 &gt;93%. Timepoint: Since admission to</t>
  </si>
  <si>
    <t>IRCT20130917014693N10</t>
  </si>
  <si>
    <t>Evaluation the effects of Hydroxychloroquine administration for COVID-19 prophylaxis</t>
  </si>
  <si>
    <t xml:space="preserve">Evaluation the efficacy and safety of Hydroxychloroquine administration for COVID-19 post exposure prophylaxis                                                                                                                                                 </t>
  </si>
  <si>
    <t>http://en.irct.ir/trial/46849</t>
  </si>
  <si>
    <t>Randomization: Randomized, Blinding: Not blinded, Placebo: Not used, Assignment: Parallel, Purpose: Prevention, Randomization description: In this study, simple randomization method will be used. A randomized list will be generated by online randomization</t>
  </si>
  <si>
    <t>Omidvar Rezaiemirghaed</t>
  </si>
  <si>
    <t>Loghman Hakim Hospital, Kamali St, Makhsoos St</t>
  </si>
  <si>
    <t>alisaffaei.ss@gmail.com</t>
  </si>
  <si>
    <t>+98 21 5541 9005</t>
  </si>
  <si>
    <t>Inclusion criteria: Age over 18 years old&lt;br&gt;Close contact with COVID-19 patient at least in past 4 days&lt;br&gt;sign the informed consent form to participate in study</t>
  </si>
  <si>
    <t>Exclusion criteria: Pervious case of COVID-19&lt;br&gt;Current case of COVID-19&lt;br&gt;Presenting influenza like symptoms (fever, cough, and sore throat) in last 30 days&lt;br&gt;Travel history in last 14 days&lt;br&gt;Lactation and pregnancy&lt;br&gt;History of arrhythmia&lt;br&gt;Drug a</t>
  </si>
  <si>
    <t>COVID-19 pneumonia. &lt;br&gt;COVID-19, virus not identified;U07.2</t>
  </si>
  <si>
    <t>Intervention 1: Intervention group: Participants receive Hydroxychloroquine (Amin Pharmaceutical company, Isfahan) at dose of 200 mg TDS up to 7 days. Intervention 2: Control group:  Participants receive no medicines.</t>
  </si>
  <si>
    <t>Fever. Timepoint: Daily. Method of measurement: Thermometer.;Cough. Timepoint: Daily. Method of measurement: Questionnaire.;Dyspnea. Timepoint: Daily. Method of measurement: Questionnaire.;Sore throat. Timepoint: Daily. Method of measurement: Questionnair</t>
  </si>
  <si>
    <t>IRCT20200404046933N1</t>
  </si>
  <si>
    <t>Evaluation the effect of licorice for treatment of coronavirus</t>
  </si>
  <si>
    <t xml:space="preserve">Evaluation the effect of aqueous extract of licorice on coronavirus outpatients: A randomized, double-blind, placebo-controlled clinical trial                                                                                                                 </t>
  </si>
  <si>
    <t>http://en.irct.ir/trial/46893</t>
  </si>
  <si>
    <t xml:space="preserve">Randomization: Randomized, Blinding: Double blinded, Placebo: Used, Assignment: Parallel, Purpose: Treatment, Randomization description: Randomization in three stages: 1-  Generation simple or limited randomization will be done based on a table of random </t>
  </si>
  <si>
    <t>Gholamreza Karimi</t>
  </si>
  <si>
    <t>Vakil abad Blvd</t>
  </si>
  <si>
    <t>karimig@mums.ac.ir</t>
  </si>
  <si>
    <t>+98 51 3180 1191</t>
  </si>
  <si>
    <t>Inclusion criteria: Patients diagnosed for coronavirus according to clinic such as fever, cough and mylagia&lt;br&gt;Patients diagnosed for coronavirus according to paraclinic such as lymphopenia and increase of CRP&lt;br&gt;Patients in the range of 18-65 years old</t>
  </si>
  <si>
    <t>Exclusion criteria: Sensitivity to licorice and it derivatives&lt;br&gt;Patients with hepato, renal or respiratory disorders&lt;br&gt;Patients who take cytotoxic or corticosteroid drugs&lt;br&gt;Nursing or pregnant women</t>
  </si>
  <si>
    <t>Covid-19. &lt;br&gt;Covid-19 disease;U07.1</t>
  </si>
  <si>
    <t>Intervention 1: Intervention group: In addition to the standard treatment regimen  for covid-19,  capsules which have aqueous licorice extract  containing 80 mg of the active ingredient glycyrrhizin will be given three times a day for 2 weeks. Licorice ca</t>
  </si>
  <si>
    <t>Time interval until clinical symptoms improve. Timepoint: 3 days, 1 week and 2 weeks after treatment. Method of measurement: Time of recovery.;Lymphopenia. Timepoint: 3 days, 1 week and 2 weeks after treatment. Method of measurement: Cell counter device.;</t>
  </si>
  <si>
    <t>IRCT20200404046934N1</t>
  </si>
  <si>
    <t>Investigation of the effect of Zufa syrup on clinical symptoms in the with suspected Corona (COVID-19)</t>
  </si>
  <si>
    <t xml:space="preserve">Investigation of the effect of Zufa syrup on clinical symptoms in the with suspected  Corona(COVID-19)                                                                                                                                                         </t>
  </si>
  <si>
    <t>Deouty of Research &amp; Technology Qom University of Medical Sciences</t>
  </si>
  <si>
    <t>http://en.irct.ir/trial/46913</t>
  </si>
  <si>
    <t>Randomization: Randomized, Blinding: Triple blinded, Placebo: Used, Assignment: Parallel, Purpose: Treatment, Randomization description: The way to select groups is that they will be assigned to groups based on block randomization. Blocks of size 4 are co</t>
  </si>
  <si>
    <t>Razieh Borujerdi</t>
  </si>
  <si>
    <t>Shahid Lavasani St. - Qom University of Medical Sciences</t>
  </si>
  <si>
    <t>borujerdi.teb@gmail.com</t>
  </si>
  <si>
    <t>+98 25 3612 2058</t>
  </si>
  <si>
    <t>Ghoum University of Medical Sciences</t>
  </si>
  <si>
    <t>Inclusion criteria: Age between 20-70&lt;br&gt;Lung tissue involvement due to CT scan&lt;br&gt;Need for medication prescribes Coronavirus treatment&lt;br&gt;Patients who are treated at home.</t>
  </si>
  <si>
    <t>Exclusion criteria: Heart, lung, liver and kidney disease&lt;br&gt;Blood pressure above 160 mm Hg&lt;br&gt;Fever above 39. C&lt;br&gt;Diabetic patients&lt;br&gt;Pregnancy and lactation</t>
  </si>
  <si>
    <t>Coronavirus. &lt;br&gt;Coronavirus as the cause of diseases classified elsewhere;B97.2</t>
  </si>
  <si>
    <t>Intervention 1: Intervention group: under treatment with Zufa syrup 6 times a day (every 4 hours) and 7.5 cc each time for 10 days made by Bouali Daru  Pharmaceutical Company. Intervention 2: Control group: under treatment with placebo syrup 6 times a day</t>
  </si>
  <si>
    <t xml:space="preserve">Clinical signs Includes oxygen saturation, temperature, blood pressure, respiration rate, heart rate. Timepoint: During 10 days of treatment and 5 days after treatment. Method of measurement: Individual profile and follow-up questionnaire.;Oxygen levels. </t>
  </si>
  <si>
    <t>IRCT20160131026298N2</t>
  </si>
  <si>
    <t>The effect of PHR spray on patients with coronavirus-19</t>
  </si>
  <si>
    <t xml:space="preserve">Assessment of the effect of Pinen.Hydronoplacton.Ribonucleic acid (PHR) spray in  pulmonary problems of the patients with Covid-19                                                                                                                             </t>
  </si>
  <si>
    <t>http://en.irct.ir/trial/46733</t>
  </si>
  <si>
    <t xml:space="preserve">Randomization: Randomized, Blinding: Not blinded, Placebo: Not used, Assignment: Parallel, Purpose: Treatment, Randomization description: Randomization method is cluster randomization.Randomization units are hospitalized wards. First, two inpatient wards </t>
  </si>
  <si>
    <t>Ahmad Reza Sharifi Olounabadi</t>
  </si>
  <si>
    <t>Vice-Chancellor for Research and Technology, Third Floor, Baqiyatallah University, Sheikh Bahaei St, Mulla Sadra St, Vanak Square</t>
  </si>
  <si>
    <t>a-sharifi@shahed.ac.ir</t>
  </si>
  <si>
    <t>+98 21 8755 5250</t>
  </si>
  <si>
    <t xml:space="preserve">Inclusion criteria: Male or female patients 18-65 years with COVID-19 confirmed by PCR (with mild involvement) - Ground glass view on CT scan - Arterial oxygen saturation less than 93% - Breathing more than 24 times per minute - At the Beginning onset of </t>
  </si>
  <si>
    <t>Exclusion criteria: Oral ulcer or malignancy - history of pulmonary malignancy - history of asthma or COPD</t>
  </si>
  <si>
    <t>COVID-19. &lt;br&gt;U07.2COVID-19, virus not identified, COVID-19;U07.2</t>
  </si>
  <si>
    <t>Intervention 1: Intervention group:The group  uses the following herbal medicine in addition to the current medicine for Covid-19: Drug Name: Pinene-Hydronoplactone-Ribonucleoic-Abbreviation: PHR160 - Drug Form: Inhaler Spray --- Ingredients: Sineol Menth</t>
  </si>
  <si>
    <t>Measurement of cough severity. Timepoint: Day 1 before and at the end of treatment. Method of measurement: Standard cough questionnaire.;Severity of shortness of breath. Timepoint: Day 1 before and at the end of treatment. Method of measurement: Shortness</t>
  </si>
  <si>
    <t>IRCT20200401046909N1</t>
  </si>
  <si>
    <t>Evaluation of the  efficacy of oral 25-hydroxyvitamin D3 on COVID-19</t>
  </si>
  <si>
    <t xml:space="preserve">The efficacy of oral 25-hydroxyvitamin D3 on  COVID-19 treatment in adults: A Randomized, Controlled Double-Blind Clinical Trial.                                                                                                                              </t>
  </si>
  <si>
    <t>http://en.irct.ir/trial/46875</t>
  </si>
  <si>
    <t xml:space="preserve">Randomization: Randomized, Blinding: Double blinded, Placebo: Used, Assignment: Parallel, Purpose: Treatment, Randomization description: In this clinical trial, 260 patients with positive COVID-19 will be recruited. Patients will be randomly allocated to </t>
  </si>
  <si>
    <t>Zhila Maghbooli</t>
  </si>
  <si>
    <t>Emamkhomeini St., Sina hospital</t>
  </si>
  <si>
    <t>zhilayas@gmail.com</t>
  </si>
  <si>
    <t>+98 21 6670 6142</t>
  </si>
  <si>
    <t>Inclusion criteria: 2019-nCov (SARA-Cov-2) nucleic acid positive will be detected by PCR in affected patients&lt;br&gt;older than  17 years old and younger than 76 years old.&lt;br&gt;No medications or disorders that would affect vitamin D metabolism&lt;br&gt;Women must be</t>
  </si>
  <si>
    <t>Exclusion criteria: Ongoing treatment with pharmacologic doses of vitamin D, vitamin D metabolites or analogues&lt;br&gt;Pregnant or lactating women;&lt;br&gt;Severe underlying diseases, such as advanced malignant tumor, end-stage lung disease, etc.&lt;br&gt;History of ele</t>
  </si>
  <si>
    <t>COVID-19. &lt;br&gt;SARS-associated coronavirus as the cause of diseases classified elsewhere;U07.1</t>
  </si>
  <si>
    <t>Intervention 1: Intervention group: containing 25OHD soft gelatin capsular 1000 IU , Producer: Dishmen. the case group will receive 1000 IUs of 25(OH)D daily for 8 wks. The subjects will receive a bottle containing 30 capsules in first and second visits t</t>
  </si>
  <si>
    <t>Infection duration. Timepoint: during study. Method of measurement: WHO criteria.</t>
  </si>
  <si>
    <t>IRCT20101219005416N2</t>
  </si>
  <si>
    <t>Evaluation of  the effect of traditional  Iranian medicine product on improvement of clinical menifestation of COVID -19</t>
  </si>
  <si>
    <t xml:space="preserve">Evaluation of  the effect of Traditional medicine product incorporated in the base of  Astragalus gossypinus  with food  spice on improvement of clinical menifestation of COVID -19 patients with conventional protocol                                       </t>
  </si>
  <si>
    <t>http://en.irct.ir/trial/46775</t>
  </si>
  <si>
    <t>Randomization: Randomized, Blinding: Double blinded, Placebo: Not used, Assignment: Parallel, Purpose: Treatment, Randomization description: Randomization is done by permutation randomized block method in four-sided blocks. The construction of blocks is d</t>
  </si>
  <si>
    <t>Haleh Tajadini</t>
  </si>
  <si>
    <t>No. 9, Jahad 19, Kerman</t>
  </si>
  <si>
    <t>drhalehtajadini@gmail.com</t>
  </si>
  <si>
    <t>+98 34 3243 5539</t>
  </si>
  <si>
    <t>Inclusion criteria: The patients that confirmed COVID- 19 with specialist on the base of CT changing and pharyngeal specimen</t>
  </si>
  <si>
    <t>Exclusion criteria: Lack of informed consent&lt;br&gt;Pregnancy&lt;br&gt;Breastfeeding</t>
  </si>
  <si>
    <t>COVID-19. &lt;br&gt;Confirmed COVID-19;U07.1</t>
  </si>
  <si>
    <t>Intervention 1: Intervention group: Patients admitted to hospital in addition to receiving standard treatments of the Corona Country Committee, received a traditional  product based on Astragalus gossypinus  of 10 cc daily for 2 hours and food spice based</t>
  </si>
  <si>
    <t>Response to the treatment (Significant clinical improvement). Timepoint: At baseline and daily. Method of measurement: According to the clinical, paraclinical and laboratory findings. Clinical improvement: normalization of the body temperature (=37.2 Â° C</t>
  </si>
  <si>
    <t>IRCT20200402046923N1</t>
  </si>
  <si>
    <t>Effect of herbal capsule, Viroherb, and herbal syrup, Fenugreek in treatment of COVID-19</t>
  </si>
  <si>
    <t>Effects of Viroherb capsule and Fenugreek syrup derived from traditional Persian medicine on clinical and paraclinical outcomes and survival of patients with mild to moderate COVID-19 hospitalized in medical centers of Tehran University of Medical Science</t>
  </si>
  <si>
    <t>http://en.irct.ir/trial/46879</t>
  </si>
  <si>
    <t>Roja Rahimi</t>
  </si>
  <si>
    <t>Corner of Tabriz Ally, North Sarparast St., Taleqani Ave.</t>
  </si>
  <si>
    <t>rojarahimi@gmail.com</t>
  </si>
  <si>
    <t>+98 21 8899 0835</t>
  </si>
  <si>
    <t>Inclusion criteria: Ability to understand and the willingness to sign a written informed consent document&lt;br&gt;Aged 18 and more without sex restriction&lt;br&gt;patients with mild to moderate form of COVID-19 according to national guideline&lt;br&gt;not recieved any re</t>
  </si>
  <si>
    <t>Exclusion criteria: pregnancy or lactation&lt;br&gt;patients in whom COVID-19 in not confirmed&lt;br&gt;Alcohol or drug addiction&lt;br&gt;patients with hypertension&lt;br&gt;patients with peptic ulcer&lt;br&gt;patients with diabetes</t>
  </si>
  <si>
    <t>Intervention 1: Intervention group: Medications in national guideline+ Viroherb capsule 500 mg 2 caps every 12 h + Fenugreek syrup 10 cc every 6 h. Intervention 2: Control group: Medications in national guideline.</t>
  </si>
  <si>
    <t>Body temperature. Timepoint: At the beginning of the study and on day 6. Method of measurement: thermometer.;Adverse events. Timepoint: whole duration of study. Method of measurement: type and number of adverse event.;Cough. Timepoint: At the beginning of</t>
  </si>
  <si>
    <t>IRCT20130306012728N8</t>
  </si>
  <si>
    <t>Post-exposure hydroxycloroquine prophylaxis for Covid 19</t>
  </si>
  <si>
    <t xml:space="preserve">Prospective post-exposure hydroxycloroquine prophylaxis for Covid 19 (PROSCLOROCOV 19)                                                                                                                                                                         </t>
  </si>
  <si>
    <t>http://en.irct.ir/trial/46932</t>
  </si>
  <si>
    <t>Randomization: Randomized, Blinding: Double blinded, Placebo: Used, Assignment: Parallel, Purpose: Prevention, Randomization description: Using a computerized random number table, taking into account blocks of size 4 and 6, with a 1: 1: 1 allocation ratio</t>
  </si>
  <si>
    <t>Sakineh Hajebrahimi</t>
  </si>
  <si>
    <t>Azadi street- Golgasht Ave, Tabriz, East Azarbaijan, Iran</t>
  </si>
  <si>
    <t>Hajebrahimis@gmail.com</t>
  </si>
  <si>
    <t>+98 41 3334 2219</t>
  </si>
  <si>
    <t>Inclusion criteria: All persons 18 years of age and older with a desire to participate in the study (resident of Tabriz), including medical staff or patient companions who have been in contact with an approved person with COVID19 over the past 4 days, and</t>
  </si>
  <si>
    <t xml:space="preserve">Exclusion criteria: Positive Corona test result&lt;br&gt;Allergy to Hydroxychloroquine&lt;br&gt;Retinal disease&lt;br&gt;History of epilepsy&lt;br&gt;Known deficiency of glucose-6 phosphate dehydrogenase&lt;br&gt;Chronic kidney disease known, stage 4 or 5 or under dialysis&lt;br&gt;Chronic </t>
  </si>
  <si>
    <t>COVID-19. &lt;br&gt;U07.1;U07.1</t>
  </si>
  <si>
    <t xml:space="preserve">Intervention 1: Intervention group: Hydroxychloroquine200mg tablet; 800 mg orally once, followed in 6 to 8 hours by 600 mg, then 600mg once a day for 4 consecutive days. Intervention 2: Control group: 4 placebo tablets once, followed in 6 to 8 hours by 3 </t>
  </si>
  <si>
    <t xml:space="preserve">Incidence of clinical symptoms of COVID-19 disease (especially pulmonary involvement) among people who are asymptomatic when entering the study. Timepoint: At the beginning of the study and 7, 14 and 21 days after the start of the intervention. Method of </t>
  </si>
  <si>
    <t>IRCT20200405046960N1</t>
  </si>
  <si>
    <t>Efficacy of Kelofan syrup on COVID-19</t>
  </si>
  <si>
    <t xml:space="preserve">Evaluating efficacy of Kelofan syrup, a traditional Iranian medicine product, on pulmonary and other clinical and laboratory manifestations of patients with probable or confirmed COVID-19                                                                    </t>
  </si>
  <si>
    <t>Ardabil University of Medical Sciences</t>
  </si>
  <si>
    <t>http://en.irct.ir/trial/46961</t>
  </si>
  <si>
    <t>Ramin Nasimi Doost Azgomi</t>
  </si>
  <si>
    <t>Ardabil University of Medical Sciences; Daneshgah street</t>
  </si>
  <si>
    <t>modir7060@yahoo.com</t>
  </si>
  <si>
    <t>+98 45 3142 2529</t>
  </si>
  <si>
    <t>Inclusion criteria: Patients over 18 years old&lt;br&gt;Hospitalized patients with probable or confirmed COVID-19 based on radiological findings or positive PCR test according to the instructions of the Ministry of Health&lt;br&gt;Clinically classified as moderate an</t>
  </si>
  <si>
    <t>Exclusion criteria: Liver, kidney and heart failure&lt;br&gt;History of allergies to medicinal herbs&lt;br&gt;Immunodeficiency&lt;br&gt;Hypertension&lt;br&gt;Diabetes&lt;br&gt;Alcohol or drug addiction&lt;br&gt;Patients with transplanted organs&lt;br&gt;Cor Pulmonel Patients&lt;br&gt;Taking anticoagula</t>
  </si>
  <si>
    <t>Condition 1: COVID-19. Condition 2: COVID-19. &lt;br&gt;COVID19, virus identified &lt;br&gt;COVID19, virus not identified;U07.1;U07.2</t>
  </si>
  <si>
    <t>In the intervention group, in addition to the standard treatment, medicinal herbal products will be prescribed. The drug will be given in syrup form. The syrup will contain the following medicinal herbs: Nepeta bracteata?  Adiantum capillus veneris?  Glyc</t>
  </si>
  <si>
    <t>IRCT20130812014333N145</t>
  </si>
  <si>
    <t>Comparative assessment of the efficacy and safety of add ontreatment with â€œSofosbuvir standard of care therapeutic regimenVelpatasvirâ€ to â€œstandard of caretherapeutic regimenâ€ in patients with COVID-19</t>
  </si>
  <si>
    <t xml:space="preserve">Comparative assessment of the efficacy and safety of add ontreatment with â€œSofosbuvir plus Velpatasvirâ€ to â€œstandard of care therapeutic regimenâ€ in patients with COVID-19                                                                            </t>
  </si>
  <si>
    <t>http://en.irct.ir/trial/46790</t>
  </si>
  <si>
    <t>Randomization: Randomized, Blinding: Single blinded, Placebo: Not used, Assignment: Parallel, Purpose: Treatment, Randomization description: Using the random number table, patients are divided into two groups of 40. Each patient is assigned a 4-digit code</t>
  </si>
  <si>
    <t>Dr. Reza Khodarahmi</t>
  </si>
  <si>
    <t>School of Pharmacy, Nursing Boulevard</t>
  </si>
  <si>
    <t>rkhodarahmi@mbrc.ac.ir</t>
  </si>
  <si>
    <t>+98 83 3426 6780</t>
  </si>
  <si>
    <t>Inclusion criteria: Age over 18 years&lt;br&gt;Absolute lymphocyte count &lt;1100 / ML or SaO2 &lt;93</t>
  </si>
  <si>
    <t>Exclusion criteria: Pregnancy or breast-feeding&lt;br&gt;The physician's decision that the trial is not in the patient's interest&lt;br&gt;Any circumstances that do not allow  to  follow  the treatment protocol easily&lt;br&gt;A history of severe liver disease including ci</t>
  </si>
  <si>
    <t>COVID-19. &lt;br&gt;COVID-19 disease;U07.1</t>
  </si>
  <si>
    <t>Intervention 1: The intervention group in addition to standard treatment  (400 mg of hydroxychloroquine and 100 to 400 mg of Lupinavir-ritonavir at a time), will receive 100 to 400 mg of Sofosbuvir-Velpatasvir for 10 days. Intervention 2: The control grou</t>
  </si>
  <si>
    <t>Clinical status. Timepoint: Beginning of the study, 10 days later, or discharge time. Method of measurement: By a doctor.</t>
  </si>
  <si>
    <t>IRCT20180429039463N2</t>
  </si>
  <si>
    <t>The Impact of Family-Based Empowerment Model on Stress, Anxiety and Satisfaction</t>
  </si>
  <si>
    <t xml:space="preserve">The effect of family-centered empowerment model on stress, anxiety and family satisfaction in patients with Covid-19                                                                                                                                           </t>
  </si>
  <si>
    <t>Torbate-Heidaria University of Medical Sciences</t>
  </si>
  <si>
    <t>http://en.irct.ir/trial/46933</t>
  </si>
  <si>
    <t>Randomization: N/A, Blinding: Not blinded, Placebo: Not used, Assignment: Parallel, Purpose: Education/Guidance.</t>
  </si>
  <si>
    <t>mohammad namazi nia</t>
  </si>
  <si>
    <t>Torbat Heydariyeh</t>
  </si>
  <si>
    <t>mnamazi99@gmail.com</t>
  </si>
  <si>
    <t>+98 51 5222 6013</t>
  </si>
  <si>
    <t>Inclusion criteria: 39/5000The patient has coronavirus.</t>
  </si>
  <si>
    <t>Exclusion criteria: Do not want to participate in research</t>
  </si>
  <si>
    <t>Stress.</t>
  </si>
  <si>
    <t>Intervention group: The Family-Based Empowerment Model, which will include four empowerment training sessions (2 45-minute sessions per week)..</t>
  </si>
  <si>
    <t>Stress. Timepoint: Stress will be measured once before the first intervention and once after the last intervention session. Method of measurement: Doss Stress Questionnaire.</t>
  </si>
  <si>
    <t>IRCT20200404046935N1</t>
  </si>
  <si>
    <t>Effect of herbal medicine containing Saatar, Hofarigon and Fennel on COVID-19 patients</t>
  </si>
  <si>
    <t xml:space="preserve">Evaluation of the effect of herbal medicine containing Saatar, Hofarigon and Fennel on reduction of pulmonary complications of COVID-19 in patients: a clinical trial                                                                                          </t>
  </si>
  <si>
    <t>http://en.irct.ir/trial/46940</t>
  </si>
  <si>
    <t>Randomization: Randomized, Blinding: Not blinded, Placebo: Not used, Assignment: Parallel, Purpose: Treatment, Randomization description: Patients will be enrollment after admission and then divided into two groups by odd and even number. Patients with ev</t>
  </si>
  <si>
    <t>Farhang Babamahmoodi</t>
  </si>
  <si>
    <t>Yousefreza</t>
  </si>
  <si>
    <t>farhang.baba@yahoo.com</t>
  </si>
  <si>
    <t>Inclusion criteria: Temperatures above 2 degrees&lt;br&gt;Lymphocyte count less than 2&lt;br&gt;CRP positive&lt;br&gt;Respiratory symptoms&lt;br&gt;Symptoms of pulmonary involvement in CT scan&lt;br&gt;Satisfaction to participate in the study&lt;br&gt;Age older than 18 years</t>
  </si>
  <si>
    <t>Exclusion criteria: Oral intolerance&lt;br&gt;Pulmonary disease</t>
  </si>
  <si>
    <t>Intervention 1: Intervention group: Kaletra 200 mg/50 mg tablet every 12 hours + hydroxychloroquine 200 mg tablets every 12 hours + herbal medicine containing sage, hofariqun and fennel (5 ml 3 times a day). Intervention 2: Control group: Kaletra 200 mg/5</t>
  </si>
  <si>
    <t>Fever. Timepoint: Every day for 7 days. Method of measurement: termometer.;Lymphocyte count. Timepoint: Before and 7 days after intervention. Method of measurement: Cell counter device.;Erythrocyte sedimentation rate. Timepoint: Before and 7 days after in</t>
  </si>
  <si>
    <t>IRCT20200404046937N1</t>
  </si>
  <si>
    <t>Evaluating the effect of Marshmallow and Licorice on COVID 19 patients</t>
  </si>
  <si>
    <t xml:space="preserve">Evaluating the therapeutic effect of a mixed herbal drink of Marshmallow and Licorice on COVID 19 patients, A double blind clinical trial                                                                                                                      </t>
  </si>
  <si>
    <t>http://en.irct.ir/trial/46903</t>
  </si>
  <si>
    <t>Randomization: Randomized, Blinding: Double blinded, Placebo: Used, Assignment: Parallel, Purpose: Treatment, Randomization description: Patients are divided into two Therapeutic groups by random method and used 6 blocks method.
Individuals are the random</t>
  </si>
  <si>
    <t>Mehran Varnaseri Ghandali</t>
  </si>
  <si>
    <t>Razi hospital, Felestin Ave, Amanieh Ave</t>
  </si>
  <si>
    <t>Dr.varnaseri@gmail.com</t>
  </si>
  <si>
    <t>+98 61 3333 7446</t>
  </si>
  <si>
    <t>Inclusion criteria: Age =18 years&lt;br&gt;Laboratory polymerase chain reaction  (PCR) confirmed infection with COVID19.&lt;br&gt;Lung involvement confirmed with chest imaging&lt;br&gt;Hospitalized with: Fever (axillar or oral temperature = 38.0 Â°centigrade(C) or =38.6Â°c</t>
  </si>
  <si>
    <t>Exclusion criteria: Physician makes a decision that trial involvement is not in patients' best interest, or any condition that does not allow the protocol to be followed safely.&lt;br&gt;Severe liver disease&lt;br&gt;Oxygen saturation=94%&lt;br&gt;Known allergic reaction t</t>
  </si>
  <si>
    <t>COVID 19. &lt;br&gt;Corona virus infection, unspecified;U07.1</t>
  </si>
  <si>
    <t>Intervention 1: Intervention group:After routine treatment , the main group will be received the drug of the study . drugs are in the sacher form. every sacher contain 2.5 gram of Marshmallow and 2.5 gram of Licorice. For 10 days Patients should infuse th</t>
  </si>
  <si>
    <t>Viral diagnostic test. Timepoint: The first day of the study and the end of the study (10th day). Method of measurement: Polymerase chain reaction.</t>
  </si>
  <si>
    <t>IRCT20200318046812N2</t>
  </si>
  <si>
    <t>evaluation of Safety and efficacy of anti inflammatory regimens in COVID-19</t>
  </si>
  <si>
    <t>Safety and efficacy of â€œHydroxychloroquine + Azithromycin + Naproxen + Prednisoloneâ€ and â€œHydroxychloroquine + Azithromycin + Naproxenâ€ regimens in comparison with â€œHydroxychloroquine + kaletraâ€ on the need for intensive care unit treatment in</t>
  </si>
  <si>
    <t>http://en.irct.ir/trial/46968</t>
  </si>
  <si>
    <t>Randomization: Randomized, Blinding: Not blinded, Placebo: Not used, Assignment: Parallel, Purpose: Treatment, Randomization description: In this study, we will use block randomization methods using variable block size of four and six strati?ed by center.</t>
  </si>
  <si>
    <t>Seyed Hassan Saadat</t>
  </si>
  <si>
    <t>Tehran, Vanak Square, Mulla Sadra Street, Sheikh Bahai Street</t>
  </si>
  <si>
    <t>saadat350@gmail.com</t>
  </si>
  <si>
    <t>+98 21 8860 0067</t>
  </si>
  <si>
    <t>Inclusion criteria: Diagnosis of COVID-19 based on either ground glass appearance in chest CT scan or positive RTPCR test for COVID-19&lt;br&gt;Requiring hospitalization&lt;br&gt;Patient's age between 16 and 100 years&lt;br&gt;Signed informed consent form</t>
  </si>
  <si>
    <t>Exclusion criteria: Past history of hospitalization or treatment in hospital for COVID-19 disease&lt;br&gt;Receiving other antiviral medications such as (Hydroxychloroquine, Kaletra, Ribavirin, Oseltamivir)&lt;br&gt;Uncontrolled diabetes&lt;br&gt;Astma&lt;br&gt;Chemotherapy in t</t>
  </si>
  <si>
    <t>COVID-19. &lt;br&gt;COVID-19;U07.1 COVI</t>
  </si>
  <si>
    <t xml:space="preserve">Intervention 1: Intervention group: Intervention group: Group 1: Patients in this group will first receive hydroxychloroquine as two 200 mg tablets with a total of 400 mg of stat; then the following regimen will be continued for 5 days - azithromycin two </t>
  </si>
  <si>
    <t>IRCT20080901001157N16</t>
  </si>
  <si>
    <t>Effect of IMFLUNA herbal compound on covid-19 pneumonia symptoms</t>
  </si>
  <si>
    <t xml:space="preserve">Evaluation of the effect of IMFLUNA herbal compound on the improvement of covid-19 pneumonia symptoms in patients referred to Baqiyatallah Hospital                                                                                                            </t>
  </si>
  <si>
    <t>HomaPharmed  Company</t>
  </si>
  <si>
    <t>http://en.irct.ir/trial/46907</t>
  </si>
  <si>
    <t>Randomization: Randomized, Blinding: Triple blinded, Placebo: Used, Assignment: Parallel, Purpose: Treatment, Randomization description: A random number table and block randomization method is used. In this method 60 eligible patients are assigned into 30</t>
  </si>
  <si>
    <t>Fallah Huseini Hasan</t>
  </si>
  <si>
    <t>Kavosh Blvd., Supa Blvd., Poleh Kordan</t>
  </si>
  <si>
    <t>h.fallah@acecr.ac.ir</t>
  </si>
  <si>
    <t>+98 26 3476 4010</t>
  </si>
  <si>
    <t>Institute of Medicinal Plants</t>
  </si>
  <si>
    <t xml:space="preserve">Inclusion criteria: Patients infected with symptomatic covid-19 pneumonia virus&lt;br&gt;Confirmation of coronavirus infection with chest CT scan and PCR test&lt;br&gt;Age 20 to 70 years who have the ability to take oral medication&lt;br&gt;Personal  desire to participate </t>
  </si>
  <si>
    <t>Exclusion criteria: Patients with severe dyspnea&lt;br&gt;Patients with reduced level of consciousness or need hospitalization in intensive care units&lt;br&gt;Patients with swallowing disorders or possibility of aspiration of food or unable to take the drug orally&lt;b</t>
  </si>
  <si>
    <t>Intervention 1: Intervention group: patients in this group in addition to receiving standard medications, take two 500 mg capsules of the herbal compound three times a day after meals. The herbal capsule contains a mixture of medicinal plant extract powde</t>
  </si>
  <si>
    <t>Blood oxygen saturation. Timepoint: At beginning and regularly during study. Method of measurement: Pulse Oximeter.;Respiratory Rate. Timepoint: At beginning and regularly during study. Method of measurement: Respiratory Count.;Lung inflammation. Timepoin</t>
  </si>
  <si>
    <t>IRCT20151227025726N14</t>
  </si>
  <si>
    <t>Evaluation the effects of Favipiravir in COVID-19 patients</t>
  </si>
  <si>
    <t xml:space="preserve">Evaluation the efficacy and safety of Favipiravir made by Shahid Beheshti University of Medical Sciences in comparison with Lopinavir-ritonavir in COVID-19 patients                                                                                           </t>
  </si>
  <si>
    <t>http://en.irct.ir/trial/46942</t>
  </si>
  <si>
    <t>Randomization: Randomized, Blinding: Not blinded, Placebo: Not used, Assignment: Parallel, Purpose: Treatment, Randomization description: Block randomization method was used in this study. 21 blocks including 4 patients generated with online website. In e</t>
  </si>
  <si>
    <t>Hossein Vahidi</t>
  </si>
  <si>
    <t>h.vahidi@sbmu.ac.ir</t>
  </si>
  <si>
    <t>Inclusion criteria: Laboratory confirmed COVID-19  with RT-PCR&lt;br&gt;Age over 18 years old&lt;br&gt;Oxygen saturation &lt; 93%&lt;br&gt;Fever more than 72 hours before admission&lt;br&gt;Bilateral pulmonary infiltration</t>
  </si>
  <si>
    <t>Exclusion criteria: Chronic kidney Disease&lt;br&gt;Acute kidney Injury&lt;br&gt;Pregnancy or breastfeeding&lt;br&gt;Drug allergy history&lt;br&gt;Chronic liver disease&lt;br&gt;Mild phase of COVID-19&lt;br&gt;Critical phase of COVID-19</t>
  </si>
  <si>
    <t>Intervention 1: Intervention group: Favipiravir (Toliddaru-Sobhan Oncology company, Iran) at dose of 1600 mg BID for one day and then 600 mg BID for totally 7 days with the standard and supportive care. Intervention 2: Control group: Lopinavir-ritonavir (</t>
  </si>
  <si>
    <t>IRCT20200317046797N4</t>
  </si>
  <si>
    <t>Effect of Bromhexine Hydrochloride on patients with COVID-19</t>
  </si>
  <si>
    <t xml:space="preserve">Effect of Bromhexine Hydrochloride on clinical improvement and outcome of  COVID-19-induced pneumonia                                                                                                                                                          </t>
  </si>
  <si>
    <t>http://en.irct.ir/trial/46969</t>
  </si>
  <si>
    <t>Randomization: Randomized, Blinding: Not blinded, Placebo: Not used, Assignment: Parallel, Purpose: Health service research, Randomization description: Simple randomization will be generated with a computer from 1 to 60. The computer will divide the digit</t>
  </si>
  <si>
    <t>Daneshgah Street, Tabriz University of Medical Sciences</t>
  </si>
  <si>
    <t>Inclusion criteria: Patients with COVID-19-induced pneumonia confirmed with PCR&lt;br&gt;Patients or authorized family members volunteered to participate in this study and signed informed consent.&lt;br&gt;Both genders&lt;br&gt;18 to 80 years old</t>
  </si>
  <si>
    <t>Exclusion criteria: Patients who are participating in other drug clinical trials&lt;br&gt;Pregnant or lactating women&lt;br&gt;Patient with active thrombotic event&lt;br&gt;Patients with severe respiratory failure</t>
  </si>
  <si>
    <t>Condition 1: Patients with COVID-2019. Condition 2: . &lt;br&gt;COVID-19, virus identified;U07.1</t>
  </si>
  <si>
    <t>Intervention 1: Intervention group:30 patients with COVID-19 in addition to a standard regimen will receive Bromhexine  8 mg tablets every 8 hours for 14 days from the beginning of hospitalization. Intervention 2: Control group: 30 patients will receive o</t>
  </si>
  <si>
    <t>Hospitalization days. Timepoint: At baseline and discharge time. Method of measurement: Counting the  days.;Need for mechanical ventilation. Timepoint: From baseline to discharge time. Method of measurement: Observation and documents.;Condition of dischar</t>
  </si>
  <si>
    <t>IRCT20150808023559N20</t>
  </si>
  <si>
    <t>Efficacy of hydroxychloroquine plus favipiravir drug regimen in comparison with hydroxychloroquine plus kaletra in  hospitalized patients with COVID-19</t>
  </si>
  <si>
    <t xml:space="preserve">Evaluation of safety and efficacy of hydroxychloroquine plus favipiravir drug regimen in comparison with hydroxychloroquine plus kaletra in  hospitalized patients with COVID-19                                                                               </t>
  </si>
  <si>
    <t>http://en.irct.ir/trial/47022</t>
  </si>
  <si>
    <t>Randomization: Randomized, Blinding: Not blinded, Placebo: Not used, Assignment: Parallel, Purpose: Treatment, Randomization description: In this study, we will use block randomization methods using variable block size of four  stratified .</t>
  </si>
  <si>
    <t>Somaieh Matin</t>
  </si>
  <si>
    <t>Imam Khomeini Hospital, Shahid Jeddi street, Ardabil</t>
  </si>
  <si>
    <t>s.matin@arums.ac.ir</t>
  </si>
  <si>
    <t>+98 45 3325 1410</t>
  </si>
  <si>
    <t>Inclusion criteria: Diagnosis of COVID-19 based on either ground glass appearance in chest CT scan or positive RT-PCR test for COVID-19&lt;br&gt;Requiring hospitalization&lt;br&gt;Patient's age between 16 and 100 years&lt;br&gt;Signed informed consent form</t>
  </si>
  <si>
    <t>Exclusion criteria: Receiving other antiviral medications&lt;br&gt;renal failure&lt;br&gt;Pregnancy&lt;br&gt;HIV&lt;br&gt;Lactation</t>
  </si>
  <si>
    <t>Intervention 1: Intervention group: Group receiving Favipiravir (Nafas farmed Co, Iran) plus Hydroxychloroquine (Iran daroo Co, Iran). This group will receive stat dose of eight 200 mg Favipiravir tablets (total 1600 mg) followed by Favipiravir 600 mg thr</t>
  </si>
  <si>
    <t>Death. Timepoint: At the time of discharge from the hospital. Method of measurement: Patient medical records.</t>
  </si>
  <si>
    <t>IRCT20200405046953N1</t>
  </si>
  <si>
    <t>Comparison of therapies for COVID-19</t>
  </si>
  <si>
    <t xml:space="preserve">Randomzied trial of additional treatments for COVID-19 in hospitalized patients who are all receiving the local standard of care- Iranian SOLIDARITY multicentre trial                                                                                         </t>
  </si>
  <si>
    <t>Iranian Ministry of Health and Medical Education, Deputy of Research and Technology</t>
  </si>
  <si>
    <t>http://en.irct.ir/trial/46930</t>
  </si>
  <si>
    <t>Randomization: Randomized, Blinding: Not blinded, Placebo: Not used, Assignment: Parallel, Purpose: Treatment, Randomization description: Given that this study is part of the SOLIDARITY Trial by the World Health Organization, the randomization method is o</t>
  </si>
  <si>
    <t>Hossein Poustchi</t>
  </si>
  <si>
    <t>Karegare Shomali St. Shariati Hospital</t>
  </si>
  <si>
    <t>+98 21 8241 5204</t>
  </si>
  <si>
    <t>Inclusion criteria: Adults (age =18)&lt;br&gt;Hospitalised with definite COVID-19 diagnosis, not already receiving any of the study medications&lt;br&gt;No known allergy or contraindications to any of the study medications&lt;br&gt;Patients admitted to collaborating hospit</t>
  </si>
  <si>
    <t>Exclusion criteria: Anyone having a significant contraindication to any one of the study drugs&lt;br&gt;Serious chronic liver or heat disease&lt;br&gt;Pregnancy</t>
  </si>
  <si>
    <t>Intervention 1: Intervention group: local standard of care plus Remdesivir (daily infusion for 10 days). Intervention 2: Intervention group: local standard of care plus Chloroquine or Hydroxychloroquine (two oral loading doses, then orally twice daily for</t>
  </si>
  <si>
    <t>Primary Outcome: All-cause mortality. Timepoint: Any time death or discharge of patients occurs. Method of measurement: Death certificate signed by hospital clinicians or discharge documents.</t>
  </si>
  <si>
    <t>IRCT20161204031229N3</t>
  </si>
  <si>
    <t>Evaluation the Effect of Ticoplanin  in Patients With Coronavirus Disease</t>
  </si>
  <si>
    <t xml:space="preserve">Study of the Efficacy of Teicoplanin on mortality rate of patients with  COVID-19 Infection: A randomized clinical trial                                                                                                                                       </t>
  </si>
  <si>
    <t>http://en.irct.ir/trial/46814</t>
  </si>
  <si>
    <t>Randomization: Randomized, Blinding: Not blinded, Placebo: Not used, Assignment: Other, Purpose: Health service research, Randomization description: randomization to intervention and control groups. Simple randomization will be generated with a computer.</t>
  </si>
  <si>
    <t>Azadeh Eshraghi</t>
  </si>
  <si>
    <t>Hazrate Rasoole Akram Hospital,Niayesh St,Satarkhan Av, Tehran</t>
  </si>
  <si>
    <t>aepharm@gmail.com</t>
  </si>
  <si>
    <t>+98 21 6435 2564</t>
  </si>
  <si>
    <t>Inclusion criteria: Laboratory confirmed COVID-19 with RT-PCR&lt;br&gt;Laboratory confirmed COVID-19 with lung CT scan</t>
  </si>
  <si>
    <t>Exclusion criteria: Chronic kidney Disease&lt;br&gt;Acute kidney injury&lt;br&gt;Pregnancy&lt;br&gt;Breastfeeding</t>
  </si>
  <si>
    <t>COVID-19. &lt;br&gt;Coronavirus infection, unspecified;U07.1</t>
  </si>
  <si>
    <t>Intervention 1: Intervention group:  Tab Hydroxychloroquine 200 mg two tablet P.O. BID for first day then 200 mg BID seven days plus Tab Lopinavir-Ritonavir 200/50 mg P.O. two tablets BID for seven days or Tab atazabavir-ritonavir 100/300 mg P.O one table</t>
  </si>
  <si>
    <t>Measurement of inflammatory markers (CRP). Timepoint: at baseline and discharge time. Method of measurement: ELISA.;WBC count. Timepoint: at baseline and discharge time. Method of measurement: Blood count.;Evaluation of lung CT scan. Timepoint: at baselin</t>
  </si>
  <si>
    <t>IRCT20180802040678N4</t>
  </si>
  <si>
    <t>Evaluation of the effects of Losartan in patients with corona virus disease 2019</t>
  </si>
  <si>
    <t xml:space="preserve">Evaluation of the effects of Losartan in patients with corona virus disease 2019                                                                                                                                                                               </t>
  </si>
  <si>
    <t>http://en.irct.ir/trial/46824</t>
  </si>
  <si>
    <t>Randomization: Randomized, Blinding: Not blinded, Placebo: Not used, Assignment: Parallel, Purpose: Treatment, Randomization description: Block randomizing by computer software.</t>
  </si>
  <si>
    <t>Armin Sadeghi</t>
  </si>
  <si>
    <t>Golgasht Ave.</t>
  </si>
  <si>
    <t>arm.sad@gmail.com</t>
  </si>
  <si>
    <t>+98 41 3335 7311</t>
  </si>
  <si>
    <t>Inclusion criteria: Laboratory (RT-PCR of oropharyngeal swab) confirmed COVID-19&lt;br&gt;Stable hemodynamic condition&lt;br&gt;Blood pressure =130/85 mmHg</t>
  </si>
  <si>
    <t>Exclusion criteria: Patient's critical condition&lt;br&gt;Cough exacerbation after initiating Losartan&lt;br&gt;Increasing blood potassium levels or high baseline potassium levels&lt;br&gt;New anemia&lt;br&gt;Shock or decreasing blood pressure = 90/60 mmHg after Losartan initiat</t>
  </si>
  <si>
    <t>Corona virus disease 2019 (COVID-19). &lt;br&gt;Coronavirus infection, unspecified;B34.2</t>
  </si>
  <si>
    <t>Intervention 1: Intervention group: In the case group, patients will receive 25 mg losartan tablets two times daily. Intervention 2: Intervention group: Patients will receive 5 mg amlodipine daily.</t>
  </si>
  <si>
    <t>Mortality. Timepoint: 28 days. Method of measurement: Number of death.;Performance of patients. Timepoint: Primary and 14 days after. Method of measurement: Sequential Organ Failure Assessment (SOFA) Respiratory Score.;Length of hospitalization. Timepoint</t>
  </si>
  <si>
    <t>IRCT20200405046958N1</t>
  </si>
  <si>
    <t>Prevention of Novel Coronavirus Disease by Hydroxychloroquine in cancer patients.</t>
  </si>
  <si>
    <t xml:space="preserve">Effect of Hydroxychloroquine on Novel Coronavirus Disease (COVID-19) prevention in cancer patients under treatment                                                                                                                                             </t>
  </si>
  <si>
    <t>http://en.irct.ir/trial/46946</t>
  </si>
  <si>
    <t>Randomization: Randomized, Blinding: Triple blinded, Placebo: Used, Assignment: Parallel, Purpose: Prevention, Randomization description: Randomization will be performed using randomly permuted blocks. By using online website (www.randomization.com) the r</t>
  </si>
  <si>
    <t>Mohammad Moeini Nodeh</t>
  </si>
  <si>
    <t>Internal medicine department, Ghaem hospital, Ahmadabad Ave, Shariati Sq.</t>
  </si>
  <si>
    <t>moeininm@mums.ac.ir</t>
  </si>
  <si>
    <t>+98 51 3801 2742</t>
  </si>
  <si>
    <t>Inclusion criteria: Patients with curable Acute Lymphoblastic Leukemia&lt;br&gt;Patients with curable Acute Myeloblastic Leukemia&lt;br&gt;Patients with curable high-grade non-Hodgkin Lymphoma&lt;br&gt;Patients with curable Breast cancer&lt;br&gt;Patients with curable Colon canc</t>
  </si>
  <si>
    <t>Exclusion criteria: Known sensitivity to Hydroxychloroquine&lt;br&gt;Weight lower than 35 kilograms&lt;br&gt;History of retinopathy&lt;br&gt;History of any cardiac disease&lt;br&gt;Acute respiratory tract infection in the last 2 month&lt;br&gt;Having novel Coronavirus in the first two</t>
  </si>
  <si>
    <t>Condition 1: COVID-19 disease. Condition 2: Acute myeloid leukemia. Condition 3: Acute lymphoblastic leukemia. Condition 4: Breast cancer. Condition 5: Colon cancer. Condition 6: Diffuse large B cell lymphoma. &lt;br&gt;Coronavirus infection, unspecified &lt;br&gt;Ac</t>
  </si>
  <si>
    <t>Intervention 1: Intervention arm: Patients in this group receive 200 mg of hydroxychloroquine tablets (manufactured by Amin Pharmaceutical Company, Isfahan) every other day for 2 months. At the same time, specific cancer treatments are given. Intervention</t>
  </si>
  <si>
    <t>COVID-19 incidence rate in cancer patients under treatment. Timepoint: Patients are examined and investigated if they become symptomatic during the 2 months of study. Method of measurement: First, a history and physical examination are performed for the s</t>
  </si>
  <si>
    <t>IRCT20200217046526N1</t>
  </si>
  <si>
    <t>Mesenchymal Stem Cell Therapy for Acute Respiratory Distress Syndrome in Coronavirus Infection</t>
  </si>
  <si>
    <t xml:space="preserve">Mesenchymal Stem Cell Therapy for Acute Respiratory Distress Syndrome in Coronavirus Infection : A Phase 1 and 2 clinical trial                                                                                                                                </t>
  </si>
  <si>
    <t>Iranian academic center for education culture and research</t>
  </si>
  <si>
    <t>http://en.irct.ir/trial/47030</t>
  </si>
  <si>
    <t>Morteza Zarrabi</t>
  </si>
  <si>
    <t>No. 2, Hafez St., Banihashem St., Resalat Ave</t>
  </si>
  <si>
    <t>m.zarrabi@rsct.ir</t>
  </si>
  <si>
    <t>+98 21 2233 9940</t>
  </si>
  <si>
    <t>Royan Institute</t>
  </si>
  <si>
    <t xml:space="preserve">Inclusion criteria: Confirmation of 2019-nCoV infection by RT-PCR&lt;br&gt;Diagnosis of ARDS according to the Berlin definition of ARDS&lt;br&gt;Requiring supplemental oxygen,                                                                                            </t>
  </si>
  <si>
    <t xml:space="preserve">Exclusion criteria: Severe allergies or allergies after 1st injection to stem cell preparations and their components&lt;br&gt;Patients with a malignant tumor, other serious systemic diseases, and psychosis&lt;br&gt;Co-Infection of HIV, tuberculosis, influenza virus, </t>
  </si>
  <si>
    <t>Acute Respiratory Distress Syndrome of COVID-19. &lt;br&gt;COVID-19;U07.1</t>
  </si>
  <si>
    <t xml:space="preserve">Intervention group: (n=6). Patients will receive three doses of MSCs. Three doses of 200Ã—10e6 (Â±10%) cells will intravenously infuse as a normally dropped single dose over 10-12 minutes at the infusion speed of 4-5 mL/minute in day 0, day 2, day 4. The </t>
  </si>
  <si>
    <t>Adverse events assesment. Timepoint: At the same time of each intervention, 24 hours after each intervention, on days 6, 7, 14 and 28 after the first intervention. Method of measurement: Number of participants with treatment-related adverse events as asse</t>
  </si>
  <si>
    <t>IRCT20180610040049N4</t>
  </si>
  <si>
    <t>The effect of Tanacetum parthenium (L) Sch syrup on clinical manifestations of patients with COVID-19</t>
  </si>
  <si>
    <t xml:space="preserve">The comparison of effectiveness of Tanacetum parthenium (L) Sch. syrups on clinical and paraclinical features of inpatients infected with 2019 novel coronavirus COVID-19, Parallel randomized trial                                                           </t>
  </si>
  <si>
    <t>http://en.irct.ir/trial/46850</t>
  </si>
  <si>
    <t>Reza Shirvani</t>
  </si>
  <si>
    <t>Shahid Lavasani Street,Qom University of Medical Sciences</t>
  </si>
  <si>
    <t>bahramiazam26@gmail.com</t>
  </si>
  <si>
    <t>+98 25 3770 6470</t>
  </si>
  <si>
    <t>Patients with Corona Virus. &lt;br&gt;Coronavirus infection, unspecified;B34.2</t>
  </si>
  <si>
    <t>Intervention 1: "Intervention group:" This group consumes the Trachyspermum copticum syrup. The total extract of this plant is used.The concentration of this syrup is 10% of the aqueous extract of Tanacetum parthenium (L) Sch. This syrup is administered t</t>
  </si>
  <si>
    <t>Level of CRP in serum. Timepoint: One day before the intervention and one day after the intervention is measured. Method of measurement: Using the ELISA technique.</t>
  </si>
  <si>
    <t>IRCT20200401046909N2</t>
  </si>
  <si>
    <t>Evaluation of the efficacy of oral 25-hydroxyvitamin D3 on COVID-19</t>
  </si>
  <si>
    <t xml:space="preserve">Investigating preventive effects of oral 25-hydroxyvitamin D3 on COVID-19 in adults: A  Randomized, Controlled Double-Blind Clinical Trial.                                                                                                                    </t>
  </si>
  <si>
    <t>http://en.irct.ir/trial/47010</t>
  </si>
  <si>
    <t xml:space="preserve">Randomization: Randomized, Blinding: Double blinded, Placebo: Used, Assignment: Parallel, Purpose: Prevention, Randomization description: in this study, the random allocation for intervention and placebo groups is based on a "Random Allocation Software".
</t>
  </si>
  <si>
    <t>Inclusion criteria: Non-infected with COVID-19 (based on WHO criteria)&lt;br&gt;Older than 17 years old and younger than 76 years old&lt;br&gt;No medications or disorders that would affect vitamin D metabolism&lt;br&gt;Women must be not pregnant at baseline and during stud</t>
  </si>
  <si>
    <t>Exclusion criteria: Ongoing treatment with pharmacologic doses of vitamin D, vitamin D metabolites or analogs&lt;br&gt;Pregnant or lactating women&lt;br&gt;Severe underlying diseases, such as an advanced malignant tumor, end-stage lung disease, etc.&lt;br&gt;History of ele</t>
  </si>
  <si>
    <t>Affected by COVID-19. Timepoint: Sign of COVID-19 during study. Method of measurement: COVID-19 positive by PCR.</t>
  </si>
  <si>
    <t>IRCT20180725040596N2</t>
  </si>
  <si>
    <t>Effect of Arbidol in treatment of COVID-19</t>
  </si>
  <si>
    <t xml:space="preserve">Evaluation of the effect of Arbidol drug in the treatment of hospitalized patients with COVID-19                                                                                                                                                               </t>
  </si>
  <si>
    <t>http://en.irct.ir/trial/46897</t>
  </si>
  <si>
    <t>Randomization: Randomized, Blinding: Not blinded, Placebo: Not used, Assignment: Parallel, Purpose: Treatment, Randomization description: Method: Simple randomization.
Unit: Individual.
Tools: Random blocks 
How to build: Using 4 times Blocks (AABB, ABAB,</t>
  </si>
  <si>
    <t>?Dr. Mitra Ranjbar</t>
  </si>
  <si>
    <t>Firoozgar hospital., Beh Afarin Ave., Karimkhan Ave., Valiasr Sq</t>
  </si>
  <si>
    <t>mitrearanjbar@yahoo.com</t>
  </si>
  <si>
    <t>+98 21 8214 1201</t>
  </si>
  <si>
    <t>Inclusion criteria: Age equal or greater than 18 years&lt;br&gt;Signing informed consent&lt;br&gt;Diagnosis of COVID-19 by chest CT-scan or RT-PCR test</t>
  </si>
  <si>
    <t>Exclusion criteria: Respiratory failure&lt;br&gt;People with a history of allergies to this drug and or a history of severe allergies&lt;br&gt;Patients who used Arbidol (Tablets, capsules, granules) before hospitalization&lt;br&gt;Women who are breastfeeding or pregnant&lt;br</t>
  </si>
  <si>
    <t>Intervention 1: Intervention group: 50 patients with COVID-19 will be included in this group and their treatment regimen includes oral Hydroxychloroquine 400 mg single dose and Arbidol orally at a dose of 50 mg 4 times a day for 5 to 10 days. Intervention</t>
  </si>
  <si>
    <t>Improvement of patients fever. Timepoint: Measurement of patient's body temperature at the beginning of the study and 7 days after starting treatment. Method of measurement: Thermometer.;Improvement of complete blood count test. Timepoint: Performing a co</t>
  </si>
  <si>
    <t>IRCT20180129038542N1</t>
  </si>
  <si>
    <t>Early tracheostomy in COVID-19</t>
  </si>
  <si>
    <t xml:space="preserve">The comparison between early tracheostomy and orotracheal intubation in critically ill COVID-19 patients.                                                                                                                                                      </t>
  </si>
  <si>
    <t>The University of Baqiyatallah</t>
  </si>
  <si>
    <t>http://en.irct.ir/trial/47013</t>
  </si>
  <si>
    <t>Randomization: N/A, Blinding: Not blinded, Placebo: Not used, Assignment: Parallel, Purpose: Treatment, Other design features: The other similar studies are about the patients who required mechanical ventilation with many different conditions such as seve</t>
  </si>
  <si>
    <t>Shahriar Najafizadeh</t>
  </si>
  <si>
    <t>No. 5, Mollasadra St., Vanak Sq., Baqiyatallah Hospital, Department of Surgery</t>
  </si>
  <si>
    <t>dr.najafi73@gmail.com</t>
  </si>
  <si>
    <t>+98 21 8216 2440</t>
  </si>
  <si>
    <t>Inclusion criteria: The critically ill patients who were required mechanical ventilation</t>
  </si>
  <si>
    <t>Intervention 1: Intervention group: Patients in this group received medications for the treatment of COVID-19 based on the Fifth Edition of the Novel Corona Virus Guidelines, in addition they indicated for mechanical ventilation and the  airway management</t>
  </si>
  <si>
    <t>The oxygen blood saturation. Timepoint: Every 12 hours from the first day of hospitalization to the last day. Method of measurement: The pulse oximetry.;Respiratory rate. Timepoint: 0-1-2-3-4-7-14 days after starting intervention. Method of measurement: C</t>
  </si>
  <si>
    <t>IRCT20180520039738N2</t>
  </si>
  <si>
    <t>Evaluation and comparison of the effectiveness of standard treatment with stand treatment plus Vitamin A in treatment in covid19 patients</t>
  </si>
  <si>
    <t xml:space="preserve">Comparison of the effectiveness of standard treatment with stand treatment plus Vitamin A in treatment in covid19 patients                                                                                                                                     </t>
  </si>
  <si>
    <t>Saveh University of Medical Sciences</t>
  </si>
  <si>
    <t>http://en.irct.ir/trial/46974</t>
  </si>
  <si>
    <t>1 year</t>
  </si>
  <si>
    <t>Randomization: Randomized, Blinding: Double blinded, Placebo: Used, Assignment: Parallel, Purpose: Treatment, Randomization description: At the beginning of the study, an evaluator examines the criteria for entering the study of patients, and if there are</t>
  </si>
  <si>
    <t>Mohammadreza Rouhani</t>
  </si>
  <si>
    <t>No.4, Shahid Shiroodi St. - Alam Al-Huda St., Arak University of Medical Sciences, School of Medicine, Department of Internal Medicine</t>
  </si>
  <si>
    <t>mohamadreza.rohani@yahoo.com</t>
  </si>
  <si>
    <t>+98 86 3368 4615</t>
  </si>
  <si>
    <t>Inclusion criteria: Covid 19 patients&lt;br&gt;Age over one year&lt;br&gt;Age less than 75 years&lt;br&gt;Tendency to participate in research&lt;br&gt;Completion of informed written consent</t>
  </si>
  <si>
    <t>Exclusion criteria: pregnant women&lt;br&gt;lactating women&lt;br&gt;hepatitis B, C&lt;br&gt;Autoimmune diseases&lt;br&gt;Chronic renal failure (CRF)&lt;br&gt;Liver failure&lt;br&gt;Congestive heart failure (CHF)&lt;br&gt;Chronic obstructive pulmonary disease (COPD)</t>
  </si>
  <si>
    <t>Corona virus disease 2019 (COVID-19). &lt;br&gt;COVID-19, virus identified;U07.1</t>
  </si>
  <si>
    <t>Intervention 1: Intervention group:25000 IU vitamin A per day for ten days, the plus, the standard national treatment for COVID 19. Intervention 2: Control group: the standard national treatment for COVID19 ,and placebo.</t>
  </si>
  <si>
    <t>Body temperature. Timepoint: before the start of the intervention and 10 days after the supplement Vitamin A. Method of measurement: Measureing body temperature with a thermometer through the mouth.;Blood oxygen saturation percentage. Timepoint: Before an</t>
  </si>
  <si>
    <t>IRCT20200317046797N3</t>
  </si>
  <si>
    <t>Intravenous immunoglobulin (IVIG) in the treatment of COVID-19-induced cytokine storm</t>
  </si>
  <si>
    <t xml:space="preserve">To evaluate the effectiveness of intravenous immunoglobulin (IVIG) for the treatment of COVID-19-induced cytokine storm                                                                                                                                        </t>
  </si>
  <si>
    <t>http://en.irct.ir/trial/47014</t>
  </si>
  <si>
    <t>Randomization: Randomized, Blinding: Not blinded, Placebo: Not used, Assignment: Parallel, Purpose: Treatment, Randomization description: Simple randomization will be generated with a computer from 1 to 100. The computer will divide the digits between the</t>
  </si>
  <si>
    <t>Mohammadreza Ardalan</t>
  </si>
  <si>
    <t>ardalan34@yahoo.com</t>
  </si>
  <si>
    <t>+98 41 3336 9331</t>
  </si>
  <si>
    <t>Inclusion criteria: Respiratory rate more than 30&lt;br&gt;PaO2/FiO2 less than 300 mm Hg&lt;br&gt;Positive PCR for COVID -19&lt;br&gt;Age 18-65 year</t>
  </si>
  <si>
    <t>Exclusion criteria: Sensitivity to IVIG&lt;br&gt;Pregnancy&lt;br&gt;IgA deficiency syndrome</t>
  </si>
  <si>
    <t>Condition 1: COVID-19. Condition 2: Coronavirus (COVID-19)-induced pneumonia. &lt;br&gt;U07.1: COVID-19, virus identified &lt;br&gt;Pneumonia due to SARS-associated coronavirus;U07.1;J12.81</t>
  </si>
  <si>
    <t>Intervention 1: Intervention group: 50 patients with Coronavirus (COVID-19)-induced moderate or severe pneumonia in addition to the standard regimen of covid-19? will receive IVIG for 2 days (100-200 mg two-wise a day). Privigen, Behring company, Switzerl</t>
  </si>
  <si>
    <t>Improving the general condition of the patient. Timepoint: Before and after intervention. Method of measurement: Lung CT scan; No need to receive any intensive respiratory care in the patient.;Mortality rate. Timepoint: At baseline and discharge time or p</t>
  </si>
  <si>
    <t>IRCT20200413047053N1</t>
  </si>
  <si>
    <t>Evaluation the effect of asafoetida in the treatment of coronavirus infection</t>
  </si>
  <si>
    <t xml:space="preserve">Evaluation the effect of  asafoetida on coronavirus outpatients: A randomized, double-blind, placebo-controlled clinical trial                                                                                                                                 </t>
  </si>
  <si>
    <t>http://en.irct.ir/trial/47139</t>
  </si>
  <si>
    <t>Randomization: Randomized, Blinding: Double blinded, Placebo: Used, Assignment: Parallel, Purpose: Treatment, Randomization description: Randomization in three stages: 1- Generation simple or limited randomization will be done based on a table of random n</t>
  </si>
  <si>
    <t>Mehrdad Iranshahi</t>
  </si>
  <si>
    <t>Blvd vakilabad, school of pharmacy</t>
  </si>
  <si>
    <t>iranshahim@mums.ac.ir</t>
  </si>
  <si>
    <t>+98 51 3180 1256</t>
  </si>
  <si>
    <t>Inclusion criteria: Fever&lt;br&gt;cough&lt;br&gt;Myalgia&lt;br&gt;lymphopenia&lt;br&gt;CRP positive</t>
  </si>
  <si>
    <t>Exclusion criteria: Sensitivity to asafoetida and it derivatives&lt;br&gt;Patients with hepatic disfunction&lt;br&gt;Patients with renal disfunction&lt;br&gt;Patients with respiratory disorders&lt;br&gt;Patients who take cytotoxic or corticosteroid drugs&lt;br&gt;Nursing women&lt;br&gt;preg</t>
  </si>
  <si>
    <t>Intervention 1: Intervention group1: In addition to the standard treatment regimen for covid-19, capsules which have aqueous 300 mg of Khorasan asafoetida will be given once a day for 2 weeks. asafoetida capsules are formulated at the Mashhad School of Ph</t>
  </si>
  <si>
    <t>Lymphopenia. Timepoint: 3 days, 1 week and 2 weeks after treatment. Method of measurement: Cell counter device.</t>
  </si>
  <si>
    <t>IRCT20200404046947N1</t>
  </si>
  <si>
    <t>Effect of Methylprednisolone on treatment of COVID-19</t>
  </si>
  <si>
    <t xml:space="preserve">Study of Methylprednisolone effects on treatment and clinical symptoms and laboratory signs of Iranian ?COVID-19 patients: a clinical trial study                                                                                                              </t>
  </si>
  <si>
    <t>http://en.irct.ir/trial/46904</t>
  </si>
  <si>
    <t>Randomization: Not randomized, Blinding: Double blinded, Placebo: Not used, Assignment: Parallel, Purpose: Treatment, Other design features: This study is double blinded clinical trial in phase 3 which will be carried out on 40 hospitalized ?COVID-19 pati</t>
  </si>
  <si>
    <t>Abdorahman Rostamian</t>
  </si>
  <si>
    <t>Shariati Hospital, Jalal-e-Al-e-Ahmad Hwy</t>
  </si>
  <si>
    <t>arostamian@tums.ac.ir</t>
  </si>
  <si>
    <t>+98 21 6119 2756</t>
  </si>
  <si>
    <t>Inclusion criteria: COVID-19 patient with Acute Respiratory Distress Syndrome (ARDS) and confirmed by positive PCR ?test for SARS-CoV-2 or abnormal CT scan finding (bilateral, sub pleural, peripheral ground glass ?opacities), Blood oxygen saturation &lt;90%,</t>
  </si>
  <si>
    <t>Exclusion criteria: Patients with type I diabetes, blood pressure, positive pro-calcitonin, active infection, malignancies and ?taking any immune-suppressor agents, will exclude from the study.?</t>
  </si>
  <si>
    <t>COVID-19 disease. &lt;br&gt;COVID-19;U07.2, U07</t>
  </si>
  <si>
    <t>Intervention 1: Intervention group: Patients hospitalized with COVID-19 disease who in addition to their standard treatment will be received 250mg/day Methylprednisolone? for 3 days. Intervention 2: Control group: Patients hospitalized with COVID-19 disea</t>
  </si>
  <si>
    <t>Radiographic features Findings. Timepoint: Before and after (at day 3, 7 and discharge time). Method of measurement: CT scan.;Mortality rate. Timepoint: Before and after. Method of measurement: Observation.;O2 saturation. Timepoint: Before and after (at d</t>
  </si>
  <si>
    <t>IRCT20081019001369N3</t>
  </si>
  <si>
    <t>Effect of crocetin on COVID-19</t>
  </si>
  <si>
    <t xml:space="preserve">Clinical trial of the effect of crocetin in improving the clinical and laboratory symptoms of patients with COVID-19                                                                                                                                           </t>
  </si>
  <si>
    <t>http://en.irct.ir/trial/46978</t>
  </si>
  <si>
    <t>Randomization: Randomized, Blinding: Double blinded, Placebo: Used, Assignment: Parallel, Purpose: Treatment, Randomization description: Randomization in three stages: 1- Random sequence
generation: this step simple or limited randomization will
be done b</t>
  </si>
  <si>
    <t>Inclusion criteria: Patients with COVID-19 symptoms Indication of home quarantine and outpatient medication</t>
  </si>
  <si>
    <t>Exclusion criteria: Patients over 65 years of age Patients connected to a catheter or under chemotherapy Patients taking cytotoxic drugs or corticosteroids Child patients Pregnant and lactating patients Diabetic patients Patients with severe renal insuffi</t>
  </si>
  <si>
    <t>Covid-19. &lt;br&gt;COVID-19 disease;U07.1</t>
  </si>
  <si>
    <t>Intervention 1: Intervention group: In addition to the standard treatment regimen for COVID-19, the crocetin capsule 22.5 mg (7.5 mg, three times a day) will be given for 2 weeks. Intervention 2: Control group: Patients on the standard treatment regimen f</t>
  </si>
  <si>
    <t>IRCT20200403046926N1</t>
  </si>
  <si>
    <t>The effect of SOVODAK in the treatment of COVID-19 patients</t>
  </si>
  <si>
    <t xml:space="preserve">The effect of adding SOVODAK (sofosbuvir+daclatasvir) to the treatment protocol of COVID-19 outpatients: A Clinical Trial Study                                                                                                                                </t>
  </si>
  <si>
    <t>http://en.irct.ir/trial/46926</t>
  </si>
  <si>
    <t>Randomization: Randomized, Blinding: Not blinded, Placebo: Not used, Assignment: Parallel, Purpose: Treatment, Randomization description: Patients will be divided into two groups by Block Randomization. The block size is 4 people and a random list will be</t>
  </si>
  <si>
    <t>Fatemeh Roozbeh</t>
  </si>
  <si>
    <t>Miandrood, Surak, Imam Khomeini St., Ashouri Medical Clinic</t>
  </si>
  <si>
    <t>roozbeh@mazums.ac.ir</t>
  </si>
  <si>
    <t>+98 11 3388 4579</t>
  </si>
  <si>
    <t>Inclusion criteria: Diagnosis by CT scan with clinical symptoms&lt;br&gt;Consent to attend the study&lt;br&gt;Lymphocyte count less than 1100&lt;br&gt;Positive CRP test</t>
  </si>
  <si>
    <t>Exclusion criteria: History of kidney failure&lt;br&gt;Pregnancy&lt;br&gt;Amiodarone consumer</t>
  </si>
  <si>
    <t>Intervention 1: Intervention group: COVID-19 Patients receiving hydroxychloroquine + SOVODAK. Intervention 2: Control group: COVID-19 Patients receiving hydroxychloroquine.</t>
  </si>
  <si>
    <t>Symptoms ending. Timepoint: During the study. Method of measurement: Clinical examination.;Lymphopenic Status. Timepoint: Before the intervention and the seventh day. Method of measurement: Counting lymphocytes.;C-reactive protein Status. Timepoint: Befor</t>
  </si>
  <si>
    <t>IRCT20200408046990N1</t>
  </si>
  <si>
    <t>Evaluation of SinaCurcumin capsule efficacy as an supplement therapy for mild to moderate COVID-19 in Mashhad</t>
  </si>
  <si>
    <t xml:space="preserve">Evaluation of SinaCurcumin as a complementary therapy in mild to moderate COVID-19: An open label non-randomized clinical trial                                                                                                                                </t>
  </si>
  <si>
    <t>http://en.irct.ir/trial/47061</t>
  </si>
  <si>
    <t>Sepideh Elyasi</t>
  </si>
  <si>
    <t>Vakilabad Boulevard; Ferdowsi University; Faculty of Pharmacy</t>
  </si>
  <si>
    <t>elyasis@mums.ac.ir</t>
  </si>
  <si>
    <t>+98 51 3180 1588</t>
  </si>
  <si>
    <t>Inclusion criteria: laboratory or radiologic  or clinical diagnosis of mild to moderate COVID-19&lt;br&gt;age between 18-65y&lt;br&gt;sign of the written consent&lt;br&gt;Not simultaneous participating in other clinical trials</t>
  </si>
  <si>
    <t>Exclusion criteria: more than 7d from the beginning of the symptoms&lt;br&gt;pregnancy or lactation&lt;br&gt;history of allergy to curcumin or turmeric&lt;br&gt;smoking (more than 5 cigarettes per day)&lt;br&gt;complicated concomitant bacterial infection&lt;br&gt;adverse drug reaction</t>
  </si>
  <si>
    <t>Intervention 1: Intervention group: nanocurcumin capsule 40mg, two capsule twice daily for two weeks then 1 capsule twice daily for 2 weeks. Intervention 2: Control group:all standard measures will be performed for patient.</t>
  </si>
  <si>
    <t>Fever. Timepoint: daily. Method of measurement: thermometer.;Clinical response to treatment (including improvement of cough, myalgia, headache, Olfactory and taste disorders). Timepoint: daily. Method of measurement: Based on clinical, paraclinical and la</t>
  </si>
  <si>
    <t>IRCT20151228025732N53</t>
  </si>
  <si>
    <t>Therapeutic effects of plasma of recovered people from COVID-19 on hospitalized patients with this disease</t>
  </si>
  <si>
    <t xml:space="preserve">Evaluation of the therapeutic effects of Convalescent Plasma (CP) of recovered people from Covid-19 in improving clinical and laboratory symptoms of hospitalized patients                                                                                     </t>
  </si>
  <si>
    <t>http://en.irct.ir/trial/46931</t>
  </si>
  <si>
    <t>25 years</t>
  </si>
  <si>
    <t>55 years</t>
  </si>
  <si>
    <t>Parviz Kokhaei</t>
  </si>
  <si>
    <t>Semnan University of Medical Sciences, Basij boulevard, Semnan</t>
  </si>
  <si>
    <t>p_kokha@yahoo.com</t>
  </si>
  <si>
    <t>Inclusion criteria: (As a plasma donor): Complete resolution of COVID-19 disease symptoms at least 14 days prior to donation.&lt;br&gt;(As a plasma donor): Donors do not have a history of blood or blood product transfusion&lt;br&gt;(As a plasma donor): COVID-19 neutr</t>
  </si>
  <si>
    <t xml:space="preserve">Exclusion criteria: (As a plasma recipient): Negative real-time PCR from respiratory secretions or blood within 48Â h prior to CP transfusion&lt;br&gt;(As a plasma recipient): History of allergic reaction to blood or plasma products&lt;br&gt;(As a plasma recipient): </t>
  </si>
  <si>
    <t xml:space="preserve">Intervention 1: Intervention group: Administration of 2 units of CP (Convalescent Plasma obtained from COVID-19 recovered people thorough plasmapheresis) (IV). Each unit of plasma that is collected from one different donor will be given over 2Â h with an </t>
  </si>
  <si>
    <t>Checking the amount of ventilation. Timepoint: Before intervention, 30 minutes after each step of intervention and daily. Method of measurement: Artificial respirator or ventilator.;White blood cell count, CRP in patients with COVID-19. Timepoint: Every 2</t>
  </si>
  <si>
    <t>IRCT20200317046797N5</t>
  </si>
  <si>
    <t>Treatment of COVID-19-induced cytokine storm by hemoperfusion</t>
  </si>
  <si>
    <t xml:space="preserve">Treatment of COVID-19-induced cytokine storm with filter hemoperfusion HA330                                                                                                                                                                                   </t>
  </si>
  <si>
    <t>http://en.irct.ir/trial/47015</t>
  </si>
  <si>
    <t>Ali Taghizadieh</t>
  </si>
  <si>
    <t>Gholgasht Street, Tabriz University of Medical Sciences</t>
  </si>
  <si>
    <t>alitaghizadieh@yahoo.com</t>
  </si>
  <si>
    <t>+98 41 1335 2078</t>
  </si>
  <si>
    <t>Inclusion criteria: Positive PCR for COVID-19&lt;br&gt;PaO2/FiO2 less than 200 mmHg&lt;br&gt;More than 50% involvement of pulmonary fields in CT scan&lt;br&gt;Respiratory rate more than 30/minute&lt;br&gt;Resting O2 saturation less than 90%</t>
  </si>
  <si>
    <t>Exclusion criteria: Coagulation abnormality&lt;br&gt;Plasma platelets count &lt;30000/ÂµL&lt;br&gt;Other viral infection and bacterial sepsis&lt;br&gt;Advanced multi-organ failure</t>
  </si>
  <si>
    <t>Condition 1: COVID-19. Condition 2: COVID-19-induced pneumonia. &lt;br&gt;COVID-19, virus identified &lt;br&gt;Pneumonia due to SARS-associated coronavirus;U07.1;J12.81</t>
  </si>
  <si>
    <t>Intervention group: Patients undergo hemodialysis on 2 sessions, each session will be conducted in 4 hours using hemoperfusion HA330 filter (JAFRON BIOMEDICAL.CO.LTD, China). The second round will be performed 18-24 hours after the first time. Protocol: a</t>
  </si>
  <si>
    <t>The general condition of the patient. Timepoint: Before intervention and 1 day after final intervention. Method of measurement: Lung CT scan; No need to receive any intensive respiratory care in the patient.;Mortality rate. Timepoint: At baseline and disc</t>
  </si>
  <si>
    <t>IRCT20200406046965N1</t>
  </si>
  <si>
    <t>The effect of elderberry syrup against COVID-19 symptoms</t>
  </si>
  <si>
    <t xml:space="preserve">A comparison of Elderberry (Sambucus nigra) extract syrup and placebo against COVID-19 symptoms in outpatients and home quarantined patients: A randomized double-blind clinical trial                                                                         </t>
  </si>
  <si>
    <t>http://en.irct.ir/trial/46958</t>
  </si>
  <si>
    <t>Randomization: Randomized, Blinding: Double blinded, Placebo: Used, Assignment: Parallel, Purpose: Treatment, Randomization description: Randomization happens at three stages: 
1- Random sequence generation: Simple or limited randomization will be perform</t>
  </si>
  <si>
    <t>Seyed Ahmad Emami</t>
  </si>
  <si>
    <t>School of Pharmacy, University Campus, VakilAbad boulvard</t>
  </si>
  <si>
    <t>emamia@mums.ac.ir</t>
  </si>
  <si>
    <t>+98 51 3180 1267</t>
  </si>
  <si>
    <t>Inclusion criteria: A definitive diagnosis of COVID-19 infection based on laboratory confirmation (lymphocytopenia, increased quantitative CRP, chest X-ray results) and clinical symptoms of patients including fever, coughs and myalgia&lt;br&gt;Outpatients and h</t>
  </si>
  <si>
    <t>Exclusion criteria: Hospitalization&lt;br&gt;Age&gt; 65 y and &lt;18 y&lt;br&gt;Patients with catheter&lt;br&gt;Patients receiving chemotherapy drugs, corticosteroids and theophylline&lt;br&gt;Autoimmunity&lt;br&gt;Gastrointestinal diseases&lt;br&gt;Migraine&lt;br&gt;Diabetes&lt;br&gt;Hypokalemia&lt;br&gt;Myalgia&lt;</t>
  </si>
  <si>
    <t xml:space="preserve">Intervention 1: Intervention group:The patients will receive 10 ml of elderberry extract syrup 3 times daily (2.6 g of elderberry extract per day equivalent to 15.76 g of fresh elderberries) beside the standard treatment regimen for COVID-19 according to </t>
  </si>
  <si>
    <t>Fever. Timepoint: Days 3, 7 and 14 after the intervention beginning. Method of measurement: Thermometer.;Shortness of breath. Timepoint: Days 3, 7 and 14 after the intervention beginning. Method of measurement: Autosaturation device, Counting the number o</t>
  </si>
  <si>
    <t>IRCT20200217046526N2</t>
  </si>
  <si>
    <t xml:space="preserve">Mesenchymal Stem Cell Therapy for Acute Respiratory Distress Syndrome in Coronavirus Infection: A Phase 2-3 Clinical Trial                                                                                                                                     </t>
  </si>
  <si>
    <t>http://en.irct.ir/trial/47073</t>
  </si>
  <si>
    <t>Randomization: Randomized, Blinding: Not blinded, Placebo: Not used, Assignment: Parallel, Purpose: Treatment, Other design features: The study will be done for the first ten of each intervention and then for the second ten of each intervention groups, Ra</t>
  </si>
  <si>
    <t>Intervention 1: Intervention group: The intervention group 1, Patients will receive three doses of MSCs. Two doses of 100Ã—10e6 (Â±10%) cells will intravenously infuse as a normally dropped single dose over 10-12 minutes at the infusion speed of 4-5 mL/mi</t>
  </si>
  <si>
    <t>IRCT20200404046948N1</t>
  </si>
  <si>
    <t>Efficacy and safety of convalescent plasma in the treatment of COVID-19</t>
  </si>
  <si>
    <t xml:space="preserve">Randomized, parallel-controlled and multi-center clinical study evaluating the efficacy and safety of convalescent  plasma, in the treatment of patients with severe SARS-CoV-2 infection (COVID-19)                                                           </t>
  </si>
  <si>
    <t>http://en.irct.ir/trial/46973</t>
  </si>
  <si>
    <t>Randomization: Randomized, Blinding: Not blinded, Placebo: Not used, Assignment: Parallel, Purpose: Treatment, Randomization description: ??Simple randomization by computerized random number generation will be used. A list of sequentially number 1 to 60 w</t>
  </si>
  <si>
    <t>Ramin Hamidi Farahani</t>
  </si>
  <si>
    <t>Etemadzadeh avenue; West Fatemi street</t>
  </si>
  <si>
    <t>Amir.salarian@gmail.c0m</t>
  </si>
  <si>
    <t>+98 21 8609 6356</t>
  </si>
  <si>
    <t>Inclusion criteria: Laboratory confirmed COVID-19 by PCR&lt;br&gt;Aged 18 to 70 years old&lt;br&gt;Being inpatients&lt;br&gt;The clinical severe or immediately life-threatening COVID-19 (Severe patients meet any of the following: Dyspnea, Respiratory frequency = 30/min, Bl</t>
  </si>
  <si>
    <t>Exclusion criteria: Those who has history of allergy to blood products or plasma components and auxiliary materials (sodium citrate)&lt;br&gt;Critical conditions like multiple organ failure, and the estimated survival time is less than 3 days&lt;br&gt;Severe congesti</t>
  </si>
  <si>
    <t>Novel Coronavirus Pneumonia (COVID-19)Coronavirus (COVID-19). &lt;br&gt;COVID-19, virus identified;U07.1</t>
  </si>
  <si>
    <t>Intervention 1: Intervention group: patients in this group  (Laboratory confirmed COVID-19 by PCR), will receive conventional therapy with Infusion of convalescent plasma, 200-500ml, two IV infusions during two consecutive days. Intervention 2: Control gr</t>
  </si>
  <si>
    <t>Clinical improvement within 14 days of admission. Timepoint: everyday. Method of measurement: Clinical improvement is defined as the patient's admission status of 6 grade scale score reduced by 2 points or patient discharge. (Clinical improvement was defi</t>
  </si>
  <si>
    <t>IRCT20180923041093N5</t>
  </si>
  <si>
    <t>Evaluation the efficacy of hot foot-bath on COVID-19</t>
  </si>
  <si>
    <t xml:space="preserve">Investigating the effect of hot foot-bath on controlling the symptoms of hospitalized patients with COVID-19 and accelerating the recovery process                                                                                                             </t>
  </si>
  <si>
    <t>http://en.irct.ir/trial/47018</t>
  </si>
  <si>
    <t>Randomization: Randomized, Blinding: Not blinded, Placebo: Not used, Assignment: Parallel, Purpose: Treatment, Randomization description: By random blocking method with 4 blocks and using Random Allocation Software.</t>
  </si>
  <si>
    <t>Roshanak Mokaberinejad</t>
  </si>
  <si>
    <t>Faculty of Traditional Medicine, Shams Alley, opposite Tavanir St, above Saei Park, Valiasr Ave.</t>
  </si>
  <si>
    <t>mokaberi@sbmu.ac.ir</t>
  </si>
  <si>
    <t>+98 21 8877 3521</t>
  </si>
  <si>
    <t>Inclusion criteria: Conscious satisfaction&lt;br&gt;Positive naso-pharyngeal RT-PCR test or chest CT scan or chest X ray</t>
  </si>
  <si>
    <t>Exclusion criteria: Intubated patients or those admitted in ICU&lt;br&gt;Pregnancy or lactation&lt;br&gt;Patients treated with corticosteroids or immunosuppressive drugs&lt;br&gt;Use herbal medicines or other traditional and complementary medicine methods</t>
  </si>
  <si>
    <t>Intervention 1: Intervention group: They receive both usual treatments and foot bath (warm water at 42 C for 20 minutes and then kept warm for 5 minutes once a day for 7 days). Intervention 2: Control group: They receive only usual treatments based on cla</t>
  </si>
  <si>
    <t>Temperature. Timepoint: Daily. Method of measurement: Thermometer.;Cough. Timepoint: Daily. Method of measurement: Fisman scale.;Respiratory rate. Timepoint: Daily. Method of measurement: Counting the number of breaths per minute.;Weakness. Timepoint: Dai</t>
  </si>
  <si>
    <t>IRCT20081019001369N4</t>
  </si>
  <si>
    <t>Effect of minocycline on COVID-19</t>
  </si>
  <si>
    <t xml:space="preserve">Clinical trial of minocycline against COVID-19                                                                                                                                                                                                                 </t>
  </si>
  <si>
    <t>http://en.irct.ir/trial/46977</t>
  </si>
  <si>
    <t>Inclusion criteria: Patients with covid-19 symptoms Indication of home quarantine and outpatient medication;&lt;br&gt;Age range 18 to 65</t>
  </si>
  <si>
    <t>Exclusion criteria: Patients connected to a catheter&lt;br&gt;Patients under chemotherapy&lt;br&gt;Patients taking cytotoxic drugs or corticosteroids&lt;br&gt;Pregnant and lactating patients&lt;br&gt;Patients with severe renal insufficiency&lt;br&gt;Patients with liver failure&lt;br&gt;Diab</t>
  </si>
  <si>
    <t>Intervention 1: Intervention group: In addition to the standard treatment regimen forCOVID-19, the minocycline capsule 100 mg will be given two times a day for 2 weeks. Intervention 2: Control group: Patients on the standard treatment regimen for COVID-19</t>
  </si>
  <si>
    <t>IRCT20200411047025N1</t>
  </si>
  <si>
    <t>Effect of Intravenous vitamin c in Patients with COVID-19</t>
  </si>
  <si>
    <t xml:space="preserve">Evaluation of effectiveness? of Intravenous vitamin c in Patients with COVID-19 Referred to Imam ?Khomeini Hospital: a clinical trial ?                                                                                                                        </t>
  </si>
  <si>
    <t>http://en.irct.ir/trial/47078</t>
  </si>
  <si>
    <t xml:space="preserve">Randomization: Randomized, Blinding: Not blinded, Placebo: Not used, Assignment: Parallel, Purpose: Treatment, Randomization description: The block randomization method is designed to randomize subjects into groups that result in equal sample sizes. This </t>
  </si>
  <si>
    <t>Fereshteh Ghiasvand</t>
  </si>
  <si>
    <t>Keshavarz Blvd?</t>
  </si>
  <si>
    <t>ghiasvand_62@yahoo.com</t>
  </si>
  <si>
    <t>Inclusion criteria: At least 18 years old&lt;br&gt;The case of definite or probable of covid-19</t>
  </si>
  <si>
    <t>Exclusion criteria: The patient with chronic renal failure or dialysis&lt;br&gt;The patient withG6PD deficiency</t>
  </si>
  <si>
    <t>covid-19. &lt;br&gt;COVID-19, virus identified;U07.1</t>
  </si>
  <si>
    <t xml:space="preserve">Intervention 1: Intervention group: case group 55 patients treat with intravenous  vitamin c 1.5 gram 4 times a day  and   Hydroxychloroquine ??400 mg in the ?first day and then 200 mg BID plus Atazanavir / Ritonavir 300/100? daily  5 days. Every vitamin </t>
  </si>
  <si>
    <t>Improvement of SPO2 (stands for peripheral capillary oxygen saturation). Timepoint: Daily, until 3-5 days or discharge. Method of measurement: pulse oximetry.</t>
  </si>
  <si>
    <t>LBCTR2020043459</t>
  </si>
  <si>
    <t>The effect of confinement on the mental health of individuals during the COVID-19 pandemic: an online survey</t>
  </si>
  <si>
    <t xml:space="preserve">The effect of confinement on the mental health of individuals during the COVID-19 pandemic: an online survey                                                                                                                                                   </t>
  </si>
  <si>
    <t>Hotel Dieu de France hospital</t>
  </si>
  <si>
    <t>LBCTR</t>
  </si>
  <si>
    <t>http://lbctr.emro.who.int/Trials/Details/3459</t>
  </si>
  <si>
    <t>Allocation: N/A;Masking: N/A;Control: N/A;Assignment: Parallel;Purpose: Screening</t>
  </si>
  <si>
    <t>Lebanon</t>
  </si>
  <si>
    <t>Rami</t>
  </si>
  <si>
    <t>Bou Khalil</t>
  </si>
  <si>
    <t>rami.boukhalil@usj.edu.lb</t>
  </si>
  <si>
    <t>Saint Joseph University</t>
  </si>
  <si>
    <t>Inclusion criteria: Age &gt; 18 years
&lt;br&gt;Living in Lebanon
&lt;br&gt;Speaking English Arabic or French</t>
  </si>
  <si>
    <t>Exclusion criteria: Refusal to participate</t>
  </si>
  <si>
    <t>Mental Disorders &lt;br&gt;Depression &lt;br&gt;Anxiety;2568;2605;Depression;Anxiety</t>
  </si>
  <si>
    <t>Online survey dividing participants to three groups according to the level of influence of confinement on their lifestyle;Online survey assessing mental health during the last month;Mental Health; Online survey; Confinement</t>
  </si>
  <si>
    <t>Name: Mental disorders (Depression; anxiety; eating disorders; substance use disorders);Timepoints: one month;Measure: DASS-21; SCOFF; CAGE-AID</t>
  </si>
  <si>
    <t>IRCT20080901001165N46</t>
  </si>
  <si>
    <t>Investigating the efficacy and safety of Umifenovir in controlling the symptoms of patients with COVID-19</t>
  </si>
  <si>
    <t xml:space="preserve">Investigating the efficacy and safety of Umifenovir in controlling the symptoms of patients with COVID-19                                                                                                                                                      </t>
  </si>
  <si>
    <t>http://en.irct.ir/trial/47087</t>
  </si>
  <si>
    <t>Randomization: Randomized, Blinding: Not blinded, Placebo: Not used, Assignment: Parallel, Purpose: Treatment, Randomization description: Block Randomization method is used to randomized the patients.</t>
  </si>
  <si>
    <t>Parisa Kianpour</t>
  </si>
  <si>
    <t>Pharmacy faculty, Tehran university of medical science, 16 Azar St., Enghelab Sq., Tehran, Iran</t>
  </si>
  <si>
    <t>parisa_kianpour@yahoo.com</t>
  </si>
  <si>
    <t>+98 21 6695 4709</t>
  </si>
  <si>
    <t>Inclusion criteria: age &gt;18 years&lt;br&gt;The patient have written consciously and freely consent to participate in the study.&lt;br&gt;Confirmed diagnosis of COVID-19, with Laboratory (RT-PCR) confirmation.&lt;br&gt;Confirmed diagnosis of COVID-19, with lung CT-Scan resu</t>
  </si>
  <si>
    <t>Exclusion criteria: Concurrent treatment with other agents with actual or possible direct acting antiviral activity against SARS-CoV-2.&lt;br&gt;Participation in any other clinical trial of an experimental treatment for COVID-19&lt;br&gt;Pregnant or breastfeeding;&lt;br</t>
  </si>
  <si>
    <t>Intervention 1: Intervention group: Capsule Umnifenovir 100 mg, 2 capsuls every 6 hours, for 7 days. (In addition to routine treatment according to the latest national guideline for the treatment of new corona-virus). Intervention 2: Control group: routin</t>
  </si>
  <si>
    <t xml:space="preserve">Respiratory symptoms (dry cough). Timepoint: Daily monitoring, but the result of baseline (before the initiation of intervention), and day 7 from the initiation, is recorded. Method of measurement: Physical examination,questionnaire.;Respiratory symptoms </t>
  </si>
  <si>
    <t>IRCT20200415047089N1</t>
  </si>
  <si>
    <t>The effect of herbal drugs (Echinacea and Ginger) on Improvement of clinical symptoms and hospitalizations in suspected COVID-19 outpatient cases</t>
  </si>
  <si>
    <t xml:space="preserve">The effect of herbal drugs (Echinacea and Ginger) on Improvement of clinical symptoms and hospitalizations in suspected COVID-19 outpatient cases                                                                                                              </t>
  </si>
  <si>
    <t>http://en.irct.ir/trial/47234</t>
  </si>
  <si>
    <t>Randomization: Randomized, Blinding: Single blinded, Placebo: Not used, Assignment: Parallel, Purpose: Treatment, Randomization description: In this study, patients will be randomly assigned to each of the two treatment groups using a 1: 1 block randomiza</t>
  </si>
  <si>
    <t>mehdi mesri</t>
  </si>
  <si>
    <t>Saveh, at the beginning of Jomhouri Street, Saveh School of Medical Sciences</t>
  </si>
  <si>
    <t>mesrimd@gmail.com</t>
  </si>
  <si>
    <t>+98 86 4222 4414</t>
  </si>
  <si>
    <t>Inclusion criteria: suspected COVID-19 outpatient cases according to the flowchart for the Diagnosis and Treatment of 19 COVID Diseases of the Ministry of Health, Age between 18 and 65 years, Signing a Informed Consent</t>
  </si>
  <si>
    <t>Exclusion criteria: Pregnancy, Breastfeeding, history of drug allergy, complications of bacterial infection, underlying diseases (heart disease, renal failure, liver failure, primary vascular and cardiovascular disease, chronic lung disease, malignancy, e</t>
  </si>
  <si>
    <t>COVID 19. &lt;br&gt;U07.1;U07.1</t>
  </si>
  <si>
    <t>Intervention group: In this study, 2 herbal medicines (in addition to standard treatment) will be used as follows. 1. Vomigone 500 tablets (containing ginger) 2 TDS a day (after meals)Â  With drug registration number: 9406633051781240 Dineh Pharmaceutical</t>
  </si>
  <si>
    <t>Improvement of clinical symptoms. Timepoint: Start of study and 7 days after study. Method of measurement: Questionnaire - telephone follow-up and.</t>
  </si>
  <si>
    <t>IRCT20200408046992N1</t>
  </si>
  <si>
    <t>Effect of Trifluoperazine in treatment of COVID-19</t>
  </si>
  <si>
    <t xml:space="preserve">Evaluation of the Effect  of  Trifluoperazin in Treatment of   Patients with Confirmed 2019 Novel Coronavirus(COVID- 19): An Open-Label Randomized Clinical Trial                                                                                              </t>
  </si>
  <si>
    <t>Birjand University of Medical Sciences</t>
  </si>
  <si>
    <t>http://en.irct.ir/trial/47006</t>
  </si>
  <si>
    <t>12 years</t>
  </si>
  <si>
    <t>Randomization: Randomized, Blinding: Not blinded, Placebo: Not used, Assignment: Parallel, Purpose: Treatment, Randomization description: Permuted block randomization.</t>
  </si>
  <si>
    <t>Masood Ziaee</t>
  </si>
  <si>
    <t>Ghafari Street,</t>
  </si>
  <si>
    <t>dr.m.ziaee@gmail.com</t>
  </si>
  <si>
    <t>+98 56 3238 1200</t>
  </si>
  <si>
    <t>Inclusion criteria: Patients with laboratory-confirmed COVID 19  infection with Real Time PCR  and patients with evidence of lung involvement in CT Scan&lt;br&gt;Willing to provide informed consent&lt;br&gt;Age older than 12 years.&lt;br&gt;Patients admitted to specialized</t>
  </si>
  <si>
    <t>Exclusion criteria: Patient With a Liver Disorder&lt;br&gt;Patients with bacterial or viral infection&lt;br&gt;Pregnant women&lt;br&gt;Patients with benign prostatic hyperplasia (BPH)&lt;br&gt;Patients with intestinal obstruction&lt;br&gt;Patients with blood disorders or bone marrow f</t>
  </si>
  <si>
    <t>COVID-19 disease. &lt;br&gt;Pneumonia due to SARS-associated coronavirus;U07.1</t>
  </si>
  <si>
    <t xml:space="preserve">Intervention 1: Intervention group:35 participants in the investigational treatment group will receive trifluoprazine at a dose of 5 mg twice daily for 14 days on admission in addition to standard treatment consisting of hydroxychloroquine. If necessary, </t>
  </si>
  <si>
    <t>Determining the efficacy of trifluoprazine in improving the Clinical manifestations of patients with confirmed COVID-19 infection by recording the patient's clinical parameters including 7 clinical parameters of respiration number, Blood Oxigen Saturation</t>
  </si>
  <si>
    <t>IRCT20200415047092N1</t>
  </si>
  <si>
    <t>The effect of azithromycin in treatment of COVID19</t>
  </si>
  <si>
    <t xml:space="preserve">Safety and Effectiveness of azithromycin in Patients with COVID-19 Referred to zeiaeian Hospital : A clinical trial study                                                                                                                                      </t>
  </si>
  <si>
    <t>http://en.irct.ir/trial/47244</t>
  </si>
  <si>
    <t>Randomization: Randomized, Blinding: Not blinded, Placebo: Not used, Assignment: Parallel, Purpose: Treatment, Randomization description: Patients use randomized block-chain, which not only makes Randomization equal in two groups, but also allows patients</t>
  </si>
  <si>
    <t>Ehsan Sekhavati Moghadam</t>
  </si>
  <si>
    <t>Zeiaeian hospital , Abuzar Ave</t>
  </si>
  <si>
    <t>Dr.esekhavati@gmail.com</t>
  </si>
  <si>
    <t>+98 21 5517 6810</t>
  </si>
  <si>
    <t>Inclusion criteria: -	Obtaining informed consent from patient or patientâ€™s legal proxy for inclusion in this study.-&lt;br&gt;Patients must be over 18 years of age-&lt;br&gt;A documented positive PCR test for SARS-CoV-2 or one of the following criteria:1.	Compellin</t>
  </si>
  <si>
    <t>Exclusion criteria: pregnancy or nursing&lt;br&gt;Patients whose covid-10 infection has not been proven and have symptoms that can be attributed to either the common cold or influenza and/or have had a positive PCR test for influenza.&lt;br&gt;known allergy to chloro</t>
  </si>
  <si>
    <t>SARS-COV2 ASSOCIATED INFECTION. &lt;br&gt;COVID-19, virus identified;U07.1</t>
  </si>
  <si>
    <t>Intervention 1: Intervention group: These patients receive daily azithromycin 500 mg, bi-daily oseltamivir 75, bi-daily lopinavir/ritonavir or in case of adverse gastrointestinal effects daily atazanavir (Kaletra) 400/100 mg and daily 400 mg of hydroxychl</t>
  </si>
  <si>
    <t>Peripheral capillary oxygen saturation. Timepoint: At the beginning of the visit and daily during admission. Method of measurement: pulse oximeter.;Admission duration. Timepoint: From the beginning of the hospital visit to the discharge. Method of measure</t>
  </si>
  <si>
    <t>IRCT20200404046937N2</t>
  </si>
  <si>
    <t>Evaluating the effect of Phyllanthus Emblica on COVID 19 patients</t>
  </si>
  <si>
    <t xml:space="preserve">Evaluating the therapeutic effect of Phyllanthus Emblica on COVID 19 patients, A double blind clinical trial                                                                                                                                                   </t>
  </si>
  <si>
    <t>http://en.irct.ir/trial/47016</t>
  </si>
  <si>
    <t>Randomization: Randomized, Blinding: Double blinded, Placebo: Used, Assignment: Parallel, Purpose: Treatment, Randomization description: Patients are divided into two Therapeutic groups by random method and used 6 blocks method. Individuals are the random</t>
  </si>
  <si>
    <t>Inclusion criteria: Age =18 years&lt;br&gt;Laboratory polymerase chain reaction (PCR) confirmed infection with COVID19&lt;br&gt;Lung involvement confirmed with chest imaging&lt;br&gt;Hospitalized with: Fever (axillar or oral temperature = 38.0 Â°centigrade(C) or =38.6Â°cen</t>
  </si>
  <si>
    <t>Exclusion criteria: Physician makes a decision that trial involvement is not in patients' best interest, or any condition that does not allow the protocol to be followed safely.&lt;br&gt;Severe liver disease&lt;br&gt;Known allergic reaction to Phyllanthus Emblica&lt;br&gt;</t>
  </si>
  <si>
    <t>Intervention 1: Intervention group: After routine treatment, the main group will be received the drug of the study. Drugs are in the sacher form. Every sacher contain 2 gram of Phyllanthus Emblica powder. For 10 days Patients should infuse the contents of</t>
  </si>
  <si>
    <t>IRCT20191125045492N2</t>
  </si>
  <si>
    <t>Effect of Ozone therapy in treatment of COVID-19</t>
  </si>
  <si>
    <t xml:space="preserve">Comparison of the effectiveness of Ozone therapy with conventional therapy in improving patient outcomes in Covid-19 patients                                                                                                                                  </t>
  </si>
  <si>
    <t>http://en.irct.ir/trial/47149</t>
  </si>
  <si>
    <t xml:space="preserve">Randomization: Randomized, Blinding: Not blinded, Placebo: Not used, Assignment: Parallel, Purpose: Treatment, Randomization description: In this study, the individuals will be randomly allocated into two groups (Treatment and Control) by using the block </t>
  </si>
  <si>
    <t>Ali Sarrafzadeh</t>
  </si>
  <si>
    <t>Sarrafzadeh house, No. 21, in front of Mellat park, Ahmadzade avenue, Ansari boulevard</t>
  </si>
  <si>
    <t>ali_sarrafzadeh@yahoo.com</t>
  </si>
  <si>
    <t>+98 13 3324 7683</t>
  </si>
  <si>
    <t>Inclusion criteria: Patients who have been diagnosed with COVID-19</t>
  </si>
  <si>
    <t>Exclusion criteria: Patients with hypersensitivity to ozone&lt;br&gt;Patients with abnormal thyroid function tests&lt;br&gt;Patients with abnormal coagulation tests&lt;br&gt;Patients with G6PD deficiency&lt;br&gt;Pregnant or lactating women</t>
  </si>
  <si>
    <t>COVID-19. &lt;br&gt;COVID-19, virus not identified;U07.2</t>
  </si>
  <si>
    <t>Intervention 1: Intervention group:  In addition to the conventional treatments for Covid-19, patients will undergo a cycle of Ozone Major Autohemotherapy. In this method, a specific volume of patient's blood is drawn (100 to 200 cc in mild to moderate ca</t>
  </si>
  <si>
    <t>Quantitative CRP. Timepoint: Before and after the intervention. Method of measurement: Lab kit.;Oxygen Saturation. Timepoint: Before and after the intervention. Method of measurement: Pulse Oximetry.;Body's temperature. Timepoint: Before and after the int</t>
  </si>
  <si>
    <t>IRCT20200406046968N1</t>
  </si>
  <si>
    <t>The  effect of IL-6 inhibitor (Tocilizumab) on the prognosis of covid-19 patients with acute respiratory failure hospitalized in Imam Reza Hospital in Tabriz</t>
  </si>
  <si>
    <t xml:space="preserve">The  effect of IL-6 inhibitor (Tocilizumab) on the prognosis of covid-19 patients with acute respiratory failure                                                                                                                                               </t>
  </si>
  <si>
    <t>http://en.irct.ir/trial/47021</t>
  </si>
  <si>
    <t>Mikaili, haleh</t>
  </si>
  <si>
    <t>Valiasr St., Shariati St., East Kohanmooi St.</t>
  </si>
  <si>
    <t>halehmikaeili@gmail.com</t>
  </si>
  <si>
    <t>+98 41 3329 6024</t>
  </si>
  <si>
    <t>Inclusion criteria: Age range 18-70&lt;br&gt;P/F&lt;300&lt;br&gt;Negative IGRA test&lt;br&gt;IL-6&gt;7</t>
  </si>
  <si>
    <t>Exclusion criteria: Acute or chronic renal failure&lt;br&gt;Increased liver enzymes 3 times normal with gastrointestinal symptoms or abdominal pain and nausea and jaundice or increased liver enzymes 5 times normal - liver cirrhosis&lt;br&gt;Pregnancy&lt;br&gt;latent TB&lt;br&gt;</t>
  </si>
  <si>
    <t>COVID-19 disease. &lt;br&gt;COVID-19 disease;U07.1</t>
  </si>
  <si>
    <t>Intervention 1: Intervention group: Patients with COVID-19, in addition to the usual treatment, receive Tocilizumab IL-6 at a dose of 400 mg diluted in 155 cc of normal saline for one hour as a single dose, and monitoring is improved. Oxygenation status a</t>
  </si>
  <si>
    <t>Percentage of effect of Tocilizumab on COVID-19 patients. Timepoint: Patients receive the drug in a single dose over an hour, and resorption monitoring will be performed to improve oxygenation status and subsequent complications in vital organs of the hea</t>
  </si>
  <si>
    <t>IRCT20200409047007N1</t>
  </si>
  <si>
    <t>Effect of COVID 19 survivors plasma in COVID 19 patients with ARDS</t>
  </si>
  <si>
    <t xml:space="preserve">The effect of plasma administration of COVID-19 survivors in patients with acute respiratory distress syndrome due to COVID-19                                                                                                                                 </t>
  </si>
  <si>
    <t>http://en.irct.ir/trial/47058</t>
  </si>
  <si>
    <t>Randomization: Randomized, Blinding: Not blinded, Placebo: Not used, Assignment: Parallel, Purpose: Treatment, Randomization description: 16 patients will be randomly assigned to each of the intervention and control arms. Randomization is that after makin</t>
  </si>
  <si>
    <t>Dr Mohsen Seddigh Shamsi</t>
  </si>
  <si>
    <t>Department of Internal Medicine, Taqi abad Square, Mashhad</t>
  </si>
  <si>
    <t>seddighshamsim@mums.ac.ir</t>
  </si>
  <si>
    <t>+98 51 3859 8818</t>
  </si>
  <si>
    <t>Inclusion criteria: Po2 / FIO2 ratio less than 300 despite receiving standard treatment&lt;br&gt;The patient should be between 50 and 75 years old&lt;br&gt;Normal IgA level&lt;br&gt;Less than a week has passed since the patient entered the ICU</t>
  </si>
  <si>
    <t>Exclusion criteria: Uncontrolled HTN&lt;br&gt;Advanced heart failure&lt;br&gt;Systolic blood pressure less than 90 mm Hg&lt;br&gt;COPD&lt;br&gt;The patient is intubated&lt;br&gt;Chronic renal failure with GFR less than 30</t>
  </si>
  <si>
    <t>Intervention 1: Intervention group: In the intervention group, patients, in addition to the current standard treatments, also receive survivors plasma 500 cc each time. This treatment is started as soon as possible after the patient enters the ICU and wit</t>
  </si>
  <si>
    <t>Mortality rate in first month from the time of entry into the study. Timepoint: The first month of entering the study. Method of measurement: Continuous clinical evaluation.</t>
  </si>
  <si>
    <t>IRCT20190122042450N4</t>
  </si>
  <si>
    <t>The effect of hydroxychloroquine to prevent coronavirus disease</t>
  </si>
  <si>
    <t xml:space="preserve">Prevention of COVID-19 disease after contact with an infected patient with coronavirus after taking hydroxychloroquine in the community                                                                                                                        </t>
  </si>
  <si>
    <t>http://en.irct.ir/trial/47090</t>
  </si>
  <si>
    <t>40 years</t>
  </si>
  <si>
    <t>Randomization: Randomized, Blinding: Not blinded, Placebo: Not used, Assignment: Parallel, Purpose: Health service research, Randomization description: Randomization is done using random block method with variable block size. In this method, a number is r</t>
  </si>
  <si>
    <t>Mohammad Ebrahim Khamseh</t>
  </si>
  <si>
    <t>Firoozeh Alley, Vali-asr Sq, Tehran, Iran</t>
  </si>
  <si>
    <t>khamseh.m@iums.ac.ir</t>
  </si>
  <si>
    <t>+98 21 8894 5171</t>
  </si>
  <si>
    <t>The Institute of Endocrinology and Metabolism Research and Training Center</t>
  </si>
  <si>
    <t>Inclusion criteria: Clinical symptoms including: Fever&lt;br&gt;Shortness of breath&lt;br&gt;Cough&lt;br&gt;Positive Covide test&lt;br&gt;Typical symptoms on a CT scan</t>
  </si>
  <si>
    <t>Exclusion criteria: Hypersensitivity reaction to Hydroxychloroquine&lt;br&gt;Already taking Chloroquine or Hydroxychloroquine&lt;br&gt;Cardiac Arrhythmia&lt;br&gt;Already taking drugs that prolong QT&lt;br&gt;Decreased renal function in stages 4 and 5.(GFR &lt;30)&lt;br&gt;The history of</t>
  </si>
  <si>
    <t>Covid-19. &lt;br&gt;COVID-19, Virus Identified;U07.1</t>
  </si>
  <si>
    <t xml:space="preserve">Intervention 1: Intervention group: hydroxychloroquine  Ruzdarou 200mg;  This group take 2 hydroxychloroquine tablet (400 mg) for the first day and From the second day, take one tablet (200 mg) daily for two weeks. Intervention 2: Control group: Domestic </t>
  </si>
  <si>
    <t>Reduction of incubation time. Timepoint: Daily for 14 days. Method of measurement: Participants' clinical status.;Reducing the incidence of Symptomatic respiratory disease. Timepoint: 14 days after taking hydroxychloroquine. Method of measurement: CT-scan</t>
  </si>
  <si>
    <t>PACTR202004693933092</t>
  </si>
  <si>
    <t>Effectiveness of Measles Vaccine in Health Care Professionals During COVID-19 Outbreak (Randomized Controlled Trial)</t>
  </si>
  <si>
    <t xml:space="preserve">Effectiveness of Measles Vaccine in Health Care Professionals During COVID-19 Outbreak (Randomized Controlled Trial)                                                                                                                                           </t>
  </si>
  <si>
    <t>PACTR</t>
  </si>
  <si>
    <t>https://pactr.samrc.ac.za/TrialDisplay.aspx?TrialID=10953</t>
  </si>
  <si>
    <t>19 Year(s)</t>
  </si>
  <si>
    <t>44 Year(s)</t>
  </si>
  <si>
    <t>Factorial: participants randomly allocated to either no, one, some or all interventions simultaneously,Randomised,Simple randomization using by using procedures such as coin-tossing or dice-rolling,Sealed opaque envelopes</t>
  </si>
  <si>
    <t>Mahmoud</t>
  </si>
  <si>
    <t>Nassar</t>
  </si>
  <si>
    <t xml:space="preserve">Al-Motamayez District </t>
  </si>
  <si>
    <t>dr.nassar@aucegypt.edu</t>
  </si>
  <si>
    <t>investigator</t>
  </si>
  <si>
    <t>Inclusion criteria: Health care workers aged 18-50 years old
&lt;br&gt;</t>
  </si>
  <si>
    <t>Exclusion criteria: acute severe illness
&lt;br&gt;â€¢ recent receipt of a blood product
&lt;br&gt;â€¢ history of thrombocytopenia
&lt;br&gt;â€¢ Pregnant females
&lt;br&gt;â€¢ any chronic medical condition
&lt;br&gt;â€¢ Any participant receiving any immune suppressive medication
&lt;br&gt;â</t>
  </si>
  <si>
    <t xml:space="preserve"> &lt;br&gt;COVID-19;COVID-19</t>
  </si>
  <si>
    <t>;Placebo;Measles Mumps and Rubella vaccine</t>
  </si>
  <si>
    <t>Serologic evidence of infection</t>
  </si>
  <si>
    <t>JPRN-jRCT2031190264</t>
  </si>
  <si>
    <t xml:space="preserve">A Multicenter, Adaptive, Randomized Blinded Controlled Trial of the Safety and Efficacy of Investigational Therapeutics for the Treatment of COVID-19 in Hospitalized Adults - Adaptive COVID-19 Treatment Trial (ACTT)                                        </t>
  </si>
  <si>
    <t>Ohmagari Norio</t>
  </si>
  <si>
    <t>https://jrct.niph.go.jp/latest-detail/jRCT2031190264</t>
  </si>
  <si>
    <t>&gt;= 20age old</t>
  </si>
  <si>
    <t>randomized controlled trial, double blind, placebo control, parallel assignment, treatment purpose</t>
  </si>
  <si>
    <t>USA;KOREA;Japan</t>
  </si>
  <si>
    <t>Ayako</t>
  </si>
  <si>
    <t>Mikami</t>
  </si>
  <si>
    <t>1-21-1 Toyama, Shinjuku-ku, Tokyo Japan</t>
  </si>
  <si>
    <t>amikami@hosp.ncgm.go.jp</t>
  </si>
  <si>
    <t xml:space="preserve">Inclusion criteria: 1.Admitted to a hospital with symptoms suggestive of COVID-19 infection.&lt;br&gt;2.Subject (or legally authorized representative) provides written informed consent prior to initiation of any study procedures.&lt;br&gt;3.Understands and agrees to </t>
  </si>
  <si>
    <t>Exclusion criteria: 1.ALT/AST &gt; 5 times the upper limit of normal.&lt;br&gt;2.Estimated glomerular filtration rate (eGFR) &lt; 50 or requiring dialysis.&lt;br&gt;3.Pregnancy or breast feeding.&lt;br&gt;4.Anticipated transfer to another hospital which is not a study site withi</t>
  </si>
  <si>
    <t xml:space="preserve">Dosing and Administration&lt;br&gt;Subjects will be randomized 1:1 to receive either active product or placebo. Initially, the trial will have 2 arms: &lt;br&gt;-Remdesivir will be administered as a 200 mg IV loading dose on Day 1, followed by a 100 mg once-daily IV </t>
  </si>
  <si>
    <t xml:space="preserve">The overall objective of the study is to evaluate the clinical efficacy of different investigational therapeutics relative to the control arm in adults hospitalized with COVID-19.&lt;br&gt;-The primary objective will be determined by a pilot study of the first </t>
  </si>
  <si>
    <t>JPRN-JapicCTI-205238</t>
  </si>
  <si>
    <t>Phase 3 Clinical Study of Favipiravir in Patients with COVID-19 Non-Severe Pneumonia</t>
  </si>
  <si>
    <t xml:space="preserve">Multicenter, Adaptive, Randomized, Placebo-Controlled, Comparative Study to Evaluate the Efficacy and Safety of Favipiravir in Patients with COVID-19 Non-Severe Pneumonia                                                                                     </t>
  </si>
  <si>
    <t>FUJIFILM Toyama Chemical Co., Ltd.</t>
  </si>
  <si>
    <t>https://www.clinicaltrials.jp/user/showCteDetailE.jsp?japicId=JapicCTI-205238</t>
  </si>
  <si>
    <t>BOTH</t>
  </si>
  <si>
    <t>INTERVENTIONAL</t>
  </si>
  <si>
    <t>Multicenter, Adaptive, Randomized, Placebo-Controlled, Comparative Study</t>
  </si>
  <si>
    <t>FUJIFILM Toyama Chemical Co., Ltd. Development Coordination Department</t>
  </si>
  <si>
    <t>https://www.fujifilm.co.jp/form/fftc/ja/general/input.php?id=FFTCClinicalEn</t>
  </si>
  <si>
    <t xml:space="preserve">Inclusion criteria: 1 Age: 20 to 74 years inclusive&lt;br&gt;2.Sex: No restriction&lt;br&gt;3 Out patient/hospitalization: Hospitalization &lt;br&gt;4 Laboratory (RT-PCR) confirmed infection with SARS-CoV-2.&lt;br&gt;5 Lung involvement confirmed with chest imaging&lt;br&gt;6 Patients </t>
  </si>
  <si>
    <t>Exclusion criteria: 1 Ten days or more have passed since the fever (37.5 degrees Celsius or more) started.&lt;br&gt;2 Patients who are pregnant or may be pregnant&lt;br&gt;3 Patients with severe hepatic or renal impairment&lt;br&gt;4 Others</t>
  </si>
  <si>
    <t>Patients with COVID-19 non-severe pneumonia</t>
  </si>
  <si>
    <t xml:space="preserve">Intervention name : Favipiravir (T-705)&lt;br&gt;INN of the intervention : Favipiravir&lt;br&gt;Dosage And administration of the intervention : Oral Multiple Dose&lt;br&gt;Control intervention name : -&lt;br&gt;INN of the control intervention : -&lt;br&gt;Dosage And administration of </t>
  </si>
  <si>
    <t>efficacy&lt;br&gt;Time to alleviation of body temperature, SpO2, and chest image findings, and time to SARS-CoV-2 RT-PCR negativity.</t>
  </si>
  <si>
    <t>IRCT20200411047030N1</t>
  </si>
  <si>
    <t>The effect of melatonin on the quality of sleep in COVID-19 patients</t>
  </si>
  <si>
    <t xml:space="preserve">Evaluation of adding melatonin to routine treatment on outcomes and quality of sleep in COVID-19 patients                                                                                                                                                      </t>
  </si>
  <si>
    <t>http://en.irct.ir/trial/47099</t>
  </si>
  <si>
    <t>Randomization: N/A, Blinding: Not blinded, Placebo: Not used, Assignment: Parallel, Purpose: Treatment.</t>
  </si>
  <si>
    <t>Seyed Abbas Mousavi</t>
  </si>
  <si>
    <t>Imam Khomeini Hospital</t>
  </si>
  <si>
    <t>mmm89099@gmail.com</t>
  </si>
  <si>
    <t>Inclusion criteria: Consent to attend the study&lt;br&gt;Clinical symptoms&lt;br&gt;Lymphocyte count less than 1100&lt;br&gt;Positive CT scan or C-reactive protein</t>
  </si>
  <si>
    <t>Exclusion criteria: Epilepsy&lt;br&gt;Taking warfarin and other anticoagulants and coagulation disorders&lt;br&gt;Uncontrolled diabetes and high blood pressure</t>
  </si>
  <si>
    <t>Intervention 1: Intervention group: COVID-19 patients receiving hydroxychloroquine (200 mg every 12 hours), azithromycin (500 mg daily) and melatonin tablets (3 mg every night before bedtime) for up to 7 days. Intervention 2: Control group: COVID-19 patie</t>
  </si>
  <si>
    <t>Stop the fever. Timepoint: It will be reviewed for 7 days from the study onset. Method of measurement: It is recorded by a thermometer.;Transfer to ICU. Timepoint: A maximum of 10 days of hospitalization will be checked. Method of measurement: Tracking ho</t>
  </si>
  <si>
    <t>IRCT20200413047056N1</t>
  </si>
  <si>
    <t>Comparison between the efficacy of intravenous immunoglobulin and convalescent plasma in COVID-19</t>
  </si>
  <si>
    <t xml:space="preserve">Comparison between the efficacy of intravenous immunoglobulin and convalescent plasma in improving the condition of patients with COVID-19: A randomized clinical trial                                                                                        </t>
  </si>
  <si>
    <t>http://en.irct.ir/trial/47212</t>
  </si>
  <si>
    <t>Malihe Zangoue</t>
  </si>
  <si>
    <t>Birjand university of medical sciences, Ghaffari st.,</t>
  </si>
  <si>
    <t>mzangoue@yahoo.com</t>
  </si>
  <si>
    <t>+98 56 3239 5000</t>
  </si>
  <si>
    <t>Inclusion criteria: RT-PCR Confirm the infection in the throat swab or sputum or lower respiratory tract samples.&lt;br&gt;Sign the Informed Consent Form on a voluntary basis.&lt;br&gt;Meet any of the following criteria for severe or critical ill conditions:Respirato</t>
  </si>
  <si>
    <t>COVID-19 disease.</t>
  </si>
  <si>
    <t>Intervention 1: Intervention group: In addition to the common national protocol, this group will receive convalescent plasma of recovered individuals twice and 200 cc each time. Intervention 2: Intervention group: In addition to the common national protoc</t>
  </si>
  <si>
    <t>Lung involvement in X-ray and CT-scan, SPO2, LDH enzyme, viral load, acute phase protein, white blood cell count, ESR, length of hospital stay, duration of mechanical ventilation. Timepoint: from the start of the intervention for 12 days. Method of measur</t>
  </si>
  <si>
    <t>PACTR202004761408382</t>
  </si>
  <si>
    <t>Efficacy and safety of IHP Detox Tea (a special blend of Andrographis paniculata, Garcinia kola and Psidium guajava) for treatment of Corona virus disease 2019 (COVID-19): a pilot placebo-controlled randomized trial</t>
  </si>
  <si>
    <t xml:space="preserve">Efficacy and safety of IHP Detox Tea (a special blend of Andrographis paniculata, Garcinia kola and Psidium guajava) for treatment of Corona virus disease 2019 (COVID-19): a pilot placebo-controlled randomized trial                                        </t>
  </si>
  <si>
    <t>Neimeth International Pharmaceuticals Plc.</t>
  </si>
  <si>
    <t>https://pactr.samrc.ac.za/TrialDisplay.aspx?TrialID=10957</t>
  </si>
  <si>
    <t>Parallel: different groups receive different interventions at same time during study,Randomised,Simple randomization using a randomization table created by a computer software program,Sealed opaque envelopes</t>
  </si>
  <si>
    <t>Nigeria;Nigeria</t>
  </si>
  <si>
    <t>Jude</t>
  </si>
  <si>
    <t>Duru</t>
  </si>
  <si>
    <t>Ishaga Rd, Idi-Araba</t>
  </si>
  <si>
    <t>jduruonweni2203@hotmail.com</t>
  </si>
  <si>
    <t>Consultant</t>
  </si>
  <si>
    <t>Inclusion criteria: Adult patients with confirmed clinical and laboratory diagnosis of COVID-19. 
&lt;br&gt;Patients with normal liver and renal function markers.</t>
  </si>
  <si>
    <t>Exclusion criteria: Pregnant, lactating and breastfeeding women. 
&lt;br&gt;Patients with diabetes or with serious ailments of heart, liver, kidney or brain.
&lt;br&gt;Chronic medical disorders including HIV/AIDS, Cancers, etc.
&lt;br&gt;Subjects who have any allergy or we</t>
  </si>
  <si>
    <t>;IHP Detox tea;Placebo</t>
  </si>
  <si>
    <t xml:space="preserve">The mean time to negative test to COVID-19.;Presence of immune determinants. </t>
  </si>
  <si>
    <t>JPRN-jRCTs031190269</t>
  </si>
  <si>
    <t>A multicenter, open-label, randomized controlled trial to evaluate the efficacy and safety of inhaled ciclesonide for asymptomatic and mild patients with COVID-19</t>
  </si>
  <si>
    <t xml:space="preserve">A multicenter, open-label, randomized controlled trial to evaluate the efficacy and safety of inhaled ciclesonide for asymptomatic and mild patients with COVID-19 - RACCO trial                                                                               </t>
  </si>
  <si>
    <t>Sugiyama Haruhito</t>
  </si>
  <si>
    <t>https://jrct.niph.go.jp/latest-detail/jRCTs031190269</t>
  </si>
  <si>
    <t>1-21-1, Toyama, Shinjuku-ku, Tokyo</t>
  </si>
  <si>
    <t>jterada@hosp.ncgm.go.jp</t>
  </si>
  <si>
    <t>Center Hospital of the National Center for Global Health and Medicine</t>
  </si>
  <si>
    <t>Inclusion criteria: 1) Patient who have given written consent to participate in the study&lt;br&gt;2) Age is over 20 years old, regardless of gender.&lt;br&gt;3) SARS-CoV-2 PCR positive&lt;br&gt;4) Patients who can be hospitalized during study drug administration&lt;br&gt;5) Pat</t>
  </si>
  <si>
    <t xml:space="preserve">Exclusion criteria: 1) Patients with pneumonia due to COVID-19&lt;br&gt;2) Patients with a history of hypersensitivity to Ciclesonide&lt;br&gt;3) Except for COVID-19, who have infectious disease or deep mycosis without an effective antibacterial agent&lt;br&gt;4) Patients </t>
  </si>
  <si>
    <t>COVID-19 &lt;br&gt;COVID-19;D000073640</t>
  </si>
  <si>
    <t>Ciclesonide is inhaled three times a day at a dose of 400 microgram once a day for seven consecutive days.</t>
  </si>
  <si>
    <t>Pneumonia incidence on day 8 of ciclesonide inhalation</t>
  </si>
  <si>
    <t>JPRN-jRCTs031190226</t>
  </si>
  <si>
    <t>Favipiravir in patients infected with COVID-19</t>
  </si>
  <si>
    <t xml:space="preserve">A prospective multi-center open trial to evaluate the safety and efficacy of favipiravir in patients infected with COVID-19.                                                                                                                                   </t>
  </si>
  <si>
    <t>Tokue Yutaka</t>
  </si>
  <si>
    <t>https://jrct.niph.go.jp/latest-detail/jRCTs031190226</t>
  </si>
  <si>
    <t>single arm study, open(masking not used), uncontrolled control, single assignment, treatment purpose</t>
  </si>
  <si>
    <t>Tetsuya</t>
  </si>
  <si>
    <t>Nakamura</t>
  </si>
  <si>
    <t>3-39-15 Showa-mchi, Maebashi-shi, Gunma</t>
  </si>
  <si>
    <t>nakamurt@gunma-u.ac.jp</t>
  </si>
  <si>
    <t>Gunma Universty Hospital</t>
  </si>
  <si>
    <t>Inclusion criteria: positive result for COVID-19 detection test&lt;br&gt;fever above 37.5 degree Celsius, or pneumonia shadow on chest X-ray or CT-scan&lt;br&gt;hospital admission</t>
  </si>
  <si>
    <t>Exclusion criteria: pregnancy&lt;br&gt;lactation</t>
  </si>
  <si>
    <t>patients infected with COVID-19 &lt;br&gt;Coronavirus</t>
  </si>
  <si>
    <t>oral administration of favipiravir</t>
  </si>
  <si>
    <t>expected value and 95% CI of ratio of C-reactive protein before versus after the treatment</t>
  </si>
  <si>
    <t>JPRN-jRCTs031190227</t>
  </si>
  <si>
    <t>Triple combination therapy in patients infected with COVID-19</t>
  </si>
  <si>
    <t xml:space="preserve">A prospective multi-center open trial to evaluate the safety and efficacy of triple combination therapy of  lopinavir , ritonavir and hydroxychloroquine sulfate in patients infected with COVID-19.                                                           </t>
  </si>
  <si>
    <t>https://jrct.niph.go.jp/latest-detail/jRCTs031190227</t>
  </si>
  <si>
    <t>3-39-15 Showa-mchi, Maebashi-shi,Gunma</t>
  </si>
  <si>
    <t>Gunma University Hospital</t>
  </si>
  <si>
    <t>Exclusion criteria: past history of hypersensitivity to lopinavir, ritonavir, hydroxychloroquine or oseltamivir&lt;br&gt;pregnancy</t>
  </si>
  <si>
    <t>oral administration of lopinavir, ritonavir and hydroxychloroquine with or without oseltamivir</t>
  </si>
  <si>
    <t>JPRN-UMIN000039997</t>
  </si>
  <si>
    <t>Prevention of COVID-19 infection in a medical institution 
and maintenance of medical system</t>
  </si>
  <si>
    <t xml:space="preserve">Prevention of COVID-19 infection in a medical institution 
and maintenance of medical system - Prevention of COVID-19 infection in a medical institution 
and maintenance of medical system                                                                    </t>
  </si>
  <si>
    <t>Jichi Medical University
Division of Gastroenterology</t>
  </si>
  <si>
    <t>https://upload.umin.ac.jp/cgi-open-bin/ctr_e/ctr_view.cgi?recptno=R000045600</t>
  </si>
  <si>
    <t>18years-old</t>
  </si>
  <si>
    <t>Not selected</t>
  </si>
  <si>
    <t>Hironori</t>
  </si>
  <si>
    <t>Yamamoto</t>
  </si>
  <si>
    <t>3311-1, Yakushuji, Shimotsuke, Tochigi, Japan</t>
  </si>
  <si>
    <t>ireef@jichi.ac.jp</t>
  </si>
  <si>
    <t>0285-58-7348</t>
  </si>
  <si>
    <t>Jichi Medical University Division of Gastroenterology</t>
  </si>
  <si>
    <t>Exclusion criteria: Medical workers who do not agree the present study</t>
  </si>
  <si>
    <t>The positive rates of COVID-19-related markers in&lt;br&gt; medical workers.</t>
  </si>
  <si>
    <t>RBR-3cbs3w</t>
  </si>
  <si>
    <t>Evaluation of Hydroxychloroquine for prevention of hospitalization and respiratory complications in patients with confirmed diagnosis or suspected infection by (COVID-19)</t>
  </si>
  <si>
    <t xml:space="preserve">Randomized, pragmatic, open study evaluating Hydroxychloroquine for prevention of Hospitalization and Respiratory Complications in outpatients with confirmed or presumptive diagnosis of Infection by (COVID-19)                                              </t>
  </si>
  <si>
    <t>EMS FarmacÃªutica  - HortolÃ¢ndia, SP, Brazil</t>
  </si>
  <si>
    <t>REBEC</t>
  </si>
  <si>
    <t>http://www.ensaiosclinicos.gov.br/rg/RBR-3cbs3w/</t>
  </si>
  <si>
    <t>Treatment clinical trial, Phase III, prospective randomized-controlled, open, multicentre, national, parallel with two arms</t>
  </si>
  <si>
    <t xml:space="preserve">Dayane </t>
  </si>
  <si>
    <t>Vila Nova</t>
  </si>
  <si>
    <t>Rua JoÃ£o JuliÃ£o, 331</t>
  </si>
  <si>
    <t>dvilanova@haoc.com.br</t>
  </si>
  <si>
    <t>11 3549-0729</t>
  </si>
  <si>
    <t xml:space="preserve">Hospital AlemÃ£o Oswaldo Cruz </t>
  </si>
  <si>
    <t>Inclusion criteria: Adults  age greater than or equal to 18 years ;patients assisted in the ER with suspected or confirmed infection by COVID-19; time between symptoms and inclusion less than or equal to 48 hours; present mild symptoms, with no indication</t>
  </si>
  <si>
    <t>Exclusion criteria: Hospitalization in the first care; positive test for influenza in the first visit; known contraindication to hydroxychloroquine / chloroquine; previous diagnosis of QT-long syndrome, history of sudden death in close family members (par</t>
  </si>
  <si>
    <t>Coronavirus infection &lt;br&gt;Coronavirus Infections;Coronavirus Infections</t>
  </si>
  <si>
    <t>Group 1 - Hydroxychloroquine, 400 mg 12/12h, oral, on the first day followed by Hydroxychloroquine, 400 mg once daily, oral for  6 days, totaling 7 days of treatment - 650 patients &lt;br&gt;&lt;br&gt;Grupo 2 - Control - 650 patients;Drug;Hydroxychloroquine</t>
  </si>
  <si>
    <t xml:space="preserve">Assess need for hospitalization due to a COVID-19 compatible cause within 30 days after hospitalization through telephone contact by a trained professional, as it is believed that 90% of hospital admissions due to SARS-Cov2 occur within the first 15 sick </t>
  </si>
  <si>
    <t>JPRN-UMIN000040162</t>
  </si>
  <si>
    <t>Multicenter observational study to examine the efficacy of protection during endoscopy examination for Covid-19 infection</t>
  </si>
  <si>
    <t xml:space="preserve">Multicenter observational study to examine the efficacy of protection during endoscopy examination for Covid-19 infection - Protection for Covid-19                                                                                                            </t>
  </si>
  <si>
    <t>Tokyo University</t>
  </si>
  <si>
    <t>https://upload.umin.ac.jp/cgi-open-bin/ctr_e/ctr_view.cgi?recptno=R000045790</t>
  </si>
  <si>
    <t>20years-old</t>
  </si>
  <si>
    <t>Ryota</t>
  </si>
  <si>
    <t>Niikura</t>
  </si>
  <si>
    <t>7-3-1 Hongo, Bunkyo-ku, Tokyo</t>
  </si>
  <si>
    <t>rniikura@triton.ocn.ne.jp</t>
  </si>
  <si>
    <t>Tokyo University Department of Gastroenterology</t>
  </si>
  <si>
    <t>Incidence of COVID-19</t>
  </si>
  <si>
    <t>RBR-9d8z6m</t>
  </si>
  <si>
    <t>Safety and Efficacy of Hydroxychloroquine Associated With Azythromycin in SARS-Cov-2 Virus</t>
  </si>
  <si>
    <t xml:space="preserve">Open and controlled trial of hydroxychloroquine and azytromicyn use to prevent complications in patients infected by new coronavirus (COVID-19): a randomized controlled trial - Brazil COVID Coalition I Trial                                                </t>
  </si>
  <si>
    <t>Hospital do CoraÃ§Ã£o - SÃ£o Paulo, SP, Brazil</t>
  </si>
  <si>
    <t>http://www.ensaiosclinicos.gov.br/rg/RBR-9d8z6m/</t>
  </si>
  <si>
    <t>18Y</t>
  </si>
  <si>
    <t>Randomized, open, controlled, three arms treatment clinical trial</t>
  </si>
  <si>
    <t>Fernando</t>
  </si>
  <si>
    <t>Zampieri</t>
  </si>
  <si>
    <t>Rua Abilio Soares 250, 12o. andar</t>
  </si>
  <si>
    <t>fzampieri@hcor.com.br</t>
  </si>
  <si>
    <t>Hospital do CoraÃ§Ã£o</t>
  </si>
  <si>
    <t xml:space="preserve">Inclusion criteria: Patients admitted to the ICU or Hospital with suspected or confirmed COVID-19 </t>
  </si>
  <si>
    <t xml:space="preserve">Exclusion criteria: Presence of any of the following: Need to supplement oxygen more than 4L; Use of high flow nasal catheter; Use of non-invasive ventilation; Use of mechanical ventilation; History of severe ventricular or QTC equal or grater than 48 ms </t>
  </si>
  <si>
    <t xml:space="preserve">non specified coronavirus infection/ coronavirus &lt;br&gt;Coronavirus infection, unspecified ;A00-B99;Coronavirus infection, unspecified </t>
  </si>
  <si>
    <t>1. Control group - 210 participants&lt;br&gt;Control group will recieve proper COVID19 treatment but will not recieve hydroxychloroquine, chloroquine, azythromicyn or other macrolide.&lt;br&gt;&lt;br&gt;2. HCQA - 210 participants&lt;br&gt;HCQA group will recieve proper COVID19 t</t>
  </si>
  <si>
    <t>Evaluate patient's health condition after 15 days. The primary outcome is based on six possible patient's health conditions whithin 15 days:&lt;br&gt;;Patient at home;Death;Patient in mechanical ventilation;Patient in hospital with non-invasive ventilation or h</t>
  </si>
  <si>
    <t>JPRN-UMIN000039986</t>
  </si>
  <si>
    <t>Risk factors of death from coronavirus disease 2019</t>
  </si>
  <si>
    <t xml:space="preserve">Risk factors of death from coronavirus disease 2019 - Risk factors of death from coronavirus disease 2019                                                                                                                                                      </t>
  </si>
  <si>
    <t>Yokohama City University</t>
  </si>
  <si>
    <t>https://upload.umin.ac.jp/cgi-open-bin/ctr_e/ctr_view.cgi?recptno=R000045582</t>
  </si>
  <si>
    <t>Others,meta-analysis etc</t>
  </si>
  <si>
    <t>Nobuyuki</t>
  </si>
  <si>
    <t>Horita</t>
  </si>
  <si>
    <t>3-9, Fukuura, Kanazawa, Yokohama, Jaapn</t>
  </si>
  <si>
    <t>horitano@yokohama-cu.ac.jp</t>
  </si>
  <si>
    <t>Yokohama City University Department of Pulmonology</t>
  </si>
  <si>
    <t>Odds ratio for death</t>
  </si>
  <si>
    <t>TCTR20200409006</t>
  </si>
  <si>
    <t>Efficacy of HA330 Hemoperfusion in Critically Ill Patients with Severe COVID-19</t>
  </si>
  <si>
    <t xml:space="preserve">Efficacy of HA330 Hemoperfusion in Critically Ill Patients with Severe COVID-19                                                                                                                                                                                </t>
  </si>
  <si>
    <t>Excellence Center for Critical Care Nephrology, King Chulalongkorn Memorial Hospital</t>
  </si>
  <si>
    <t>TCTR</t>
  </si>
  <si>
    <t>http://www.clinicaltrials.in.th/index.php?tp=regtrials&amp;menu=trialsearch&amp;smenu=fulltext&amp;task=search&amp;task2=view1&amp;id=6016</t>
  </si>
  <si>
    <t>0 N/A (No limit)</t>
  </si>
  <si>
    <t>Randomized controlled trial</t>
  </si>
  <si>
    <t>Nattachai</t>
  </si>
  <si>
    <t>Srisawat</t>
  </si>
  <si>
    <t>1873 Rama IV Road, Pathumwan Bangkok 10330</t>
  </si>
  <si>
    <t>drnattachai@yahoo.com</t>
  </si>
  <si>
    <t>Excellence Center for Critical Care Nephrology, King Chulalongkorn Memorial Hospital, Faculty of Med</t>
  </si>
  <si>
    <t>Inclusion criteria: 1. Age Ã¢?Â¥18 years
&lt;br&gt;2. Diagnosed with COVID-19 by RT-PCR with ARDS
&lt;br&gt;3. Admitted to intensive care unit
&lt;br&gt;4. serum IL-6 Ã¢?Â¥400 pg/mL</t>
  </si>
  <si>
    <t>Exclusion criteria: 1. Expected death within 24 hours
&lt;br&gt;2. Pregnancy
&lt;br&gt;3. Platelet count &lt;30,000/uL
&lt;br&gt;4. Terminally ill with DNI/DNR
&lt;br&gt;5. History of allergy to HA330 filter
&lt;br&gt;6. Coagulopathy uncontrolled within 24 hours
&lt;br&gt;7. white blood cell c</t>
  </si>
  <si>
    <t>COVID-19
ARDS &lt;br&gt;COVID-19&lt;br&gt;ARDS&lt;br&gt;Pneumonia&lt;br&gt;Hemoadsorption&lt;br&gt;IL-6;COVID-19&lt;br&gt;ARDS&lt;br&gt;Pneumonia&lt;br&gt;Hemoadsorption&lt;br&gt;IL-6</t>
  </si>
  <si>
    <t>HA330 hemoperfusion&lt;br&gt;- HA330 hemoperfusion will be performed on a daily basis with a 6-hour duration per session until 1) 7 days, 2) IL-6 &lt;400 pg/mL, 3) clinically improved (defined by 3.1) PF ratio &gt;300 for at least 48 hours or 3.2) spontaneous respira</t>
  </si>
  <si>
    <t xml:space="preserve">28-day mortality [Timeframe day 28 after enrollment status of patient (alive/dead)]			</t>
  </si>
  <si>
    <t>PACTR202004801273802</t>
  </si>
  <si>
    <t xml:space="preserve">Lagos COVID-19 Chloroquine Treatment Trial (LACCTT)
</t>
  </si>
  <si>
    <t xml:space="preserve">A Single-Center, Randomized, Double-Blind, Placebo-Controlled Clinical Trial of the Efficacy and Safety of Chloroquine Phosphate and Hydroxychloroquine for the Treatment of COVID-19 in Hospitalized Patients in Lagos State                                  </t>
  </si>
  <si>
    <t>LAGOS STATE GOVERNMENT</t>
  </si>
  <si>
    <t>https://pactr.samrc.ac.za/TrialDisplay.aspx?TrialID=10928</t>
  </si>
  <si>
    <t>Factorial: participants randomly allocated to either no, one, some or all interventions simultaneously,Randomised,Simple randomization using a randomization table created by a computer software program,Numbered containers</t>
  </si>
  <si>
    <t>Phase-3</t>
  </si>
  <si>
    <t>Nigeria</t>
  </si>
  <si>
    <t>Hussein</t>
  </si>
  <si>
    <t>AbdurRazzaq</t>
  </si>
  <si>
    <t>2, Jinadu Olusi Street</t>
  </si>
  <si>
    <t>haderazz05@ymail.com</t>
  </si>
  <si>
    <t>Head of Health Research</t>
  </si>
  <si>
    <t>Inclusion criteria: 
&lt;br&gt;1. Subject (or legally authorized representative) provides written informed consent prior to initiation of any study procedures.
&lt;br&gt;2. Understands and agrees to comply with planned study procedures. 
&lt;br&gt;3. Agrees to the collecti</t>
  </si>
  <si>
    <t>Exclusion criteria: 1. ALT/AST &gt; 5 times the upper limit of normal.
&lt;br&gt;2. Stage 4 severe chronic kidney disease or requiring dialysis (i.e. eGFR &lt; 30) 
&lt;br&gt;3. Pregnant or breast feeding. 
&lt;br&gt;4. Anticipated transfer to another hospital which is not a stu</t>
  </si>
  <si>
    <t xml:space="preserve"> &lt;br&gt;Covid-19;Covid-19</t>
  </si>
  <si>
    <t>Chloroquine phosphate;Hydroxychloroquine sulphate;Placebo;</t>
  </si>
  <si>
    <t>Status on 7-point ordinal scale</t>
  </si>
  <si>
    <t>JPRN-UMIN000040185</t>
  </si>
  <si>
    <t>Multicenter prospective cohort study evaluating outcome of COVID-19 in patients with hepatobiliary-pancreatic disease</t>
  </si>
  <si>
    <t xml:space="preserve">Multicenter prospective cohort study evaluating outcome of COVID-19 in patients with hepatobiliary-pancreatic disease - COVID-19 in patients with hepatobiliary-pancreatic disease                                                                             </t>
  </si>
  <si>
    <t>Keio University School of Medicine, Division of Gastroenterology and Hepatology, Department of Internal Medicine</t>
  </si>
  <si>
    <t>https://upload.umin.ac.jp/cgi-open-bin/ctr_e/ctr_view.cgi?recptno=R000045820</t>
  </si>
  <si>
    <t>Nobuhito</t>
  </si>
  <si>
    <t>Taniki</t>
  </si>
  <si>
    <t>35 Shinanomachi Shinjuku-ku, Tokyo</t>
  </si>
  <si>
    <t>nobuhitotaniki@keio.jp</t>
  </si>
  <si>
    <t>Keio University School of Medicine Division of Gastroenterology and Hepatology, Department of Internal Medicine</t>
  </si>
  <si>
    <t>Exclusion criteria: The following cases willn be excluded from both the control group and the hepatobiliary-pancreatic disease group&lt;br&gt;(1) If the patient requests that they do not wish to cooperate to this study&lt;br&gt;(2) HIV patients&lt;br&gt;(3) Patients with s</t>
  </si>
  <si>
    <t>COVID-19
Hepatobiliary-pancreatic disease</t>
  </si>
  <si>
    <t>mortality rate</t>
  </si>
  <si>
    <t>TCTR20200405001</t>
  </si>
  <si>
    <t>Use of Covid-19 Rapid Test for Hospital Care: GI Procedure</t>
  </si>
  <si>
    <t xml:space="preserve">Use of Covid-19 Rapid Test for Hospital Care: GI Procedure                                                                                                                                                                                                     </t>
  </si>
  <si>
    <t>Liver Research Unit, Faculty of Medicine, Chulalongkorn University</t>
  </si>
  <si>
    <t>http://www.clinicaltrials.in.th/index.php?tp=regtrials&amp;menu=trialsearch&amp;smenu=fulltext&amp;task=search&amp;task2=view1&amp;id=6023</t>
  </si>
  <si>
    <t>Non-randomized</t>
  </si>
  <si>
    <t>Tongluk</t>
  </si>
  <si>
    <t>Teerasarntipan</t>
  </si>
  <si>
    <t>1873 Rama 4 Rd., Lumphini, Pathumwan, Bangkok, Thailand Bangkok 10330</t>
  </si>
  <si>
    <t>kulgnotb@hotmail.com</t>
  </si>
  <si>
    <t>Chulalongkorn University</t>
  </si>
  <si>
    <t xml:space="preserve">Inclusion criteria: Health care personnel in the endoscopy unit
&lt;br&gt;Patients who will be performed endoscopy procedures </t>
  </si>
  <si>
    <t>Health care personnel in the endoscopy unit
Patients who will be performed endoscopy procedures &lt;br&gt;healthy&lt;br&gt;health care personnel&lt;br&gt;endoscopy&lt;br&gt;Covid-19&lt;br&gt;rapid test&lt;br&gt;antibody;healthy&lt;br&gt;health care personnel&lt;br&gt;endoscopy&lt;br&gt;Covid-19&lt;br&gt;rapid tes</t>
  </si>
  <si>
    <t>Health care personnel in the endoscopy unit&lt;br&gt;Patients who will be performed endoscopy procedures</t>
  </si>
  <si>
    <t xml:space="preserve">Antibody to Covid-19 infection [Timeframe 30 minutes Observation]			</t>
  </si>
  <si>
    <t>TCTR20200404004</t>
  </si>
  <si>
    <t>Comparative effectiveness of Chloroquine and Vitamin C prophylaxis in household contacts of confirmed COVID-19 patients</t>
  </si>
  <si>
    <t xml:space="preserve">Comparative effectiveness of chloroquine and vitamin C prophylaxis in household contacts of confirmed COVID-19 patients                                                                                                                                        </t>
  </si>
  <si>
    <t>Health Systems Research Institute (HSRI)</t>
  </si>
  <si>
    <t>http://www.clinicaltrials.in.th/index.php?tp=regtrials&amp;menu=trialsearch&amp;smenu=fulltext&amp;task=search&amp;task2=view1&amp;id=5995</t>
  </si>
  <si>
    <t>Suvimol</t>
  </si>
  <si>
    <t>Niyomnaitham</t>
  </si>
  <si>
    <t>His Majesty the King's 80th Birthday Anniversary 5th December 2007 Building 10th floor, 2 Wang Lang  Bangkok 10700</t>
  </si>
  <si>
    <t>suvimol.niy@mahidol.edu</t>
  </si>
  <si>
    <t>Faculty of Medicine Siriraj Hospital</t>
  </si>
  <si>
    <t>Inclusion criteria: 1.	Age &gt;18 years old at the time of consent
&lt;br&gt;2.	Male or female
&lt;br&gt;3.	At least one household member diagnosed with COVID-19 by RT-PCR or serology within the past 7 calendar days
&lt;br&gt;4.	Has a negative pregnancy test if the subject is</t>
  </si>
  <si>
    <t>Exclusion criteria: 1.	Has a RT-PCR test positive for SARS-CoV2 from pharyngeal or nasopharyngeal swab at baseline (they could be enrolled, and exclude later) 
&lt;br&gt;2.	Abnormal laboratory &gt;= grade 3
&lt;br&gt;3.	Pregnant or planning pregnancy
&lt;br&gt;4.	HIV patients</t>
  </si>
  <si>
    <t>Household members of newly diagnosed COVID-19 patients &lt;br&gt;Household members&lt;br&gt;COVID-19&lt;br&gt;Prophylaxis;Household members&lt;br&gt;COVID-19&lt;br&gt;Prophylaxis</t>
  </si>
  <si>
    <t>Chloroquine 10 mg base/kg once a day on Day 1 and Day 8, Vitamin C 1000 mg once a day from Day 1 to Day 14</t>
  </si>
  <si>
    <t xml:space="preserve">Seroconversion of SARS-CoV2 [Timeframe Day 21 Rate of seroconversion ]			</t>
  </si>
  <si>
    <t>RBR-6m69fc</t>
  </si>
  <si>
    <t>Therapeutic Pulmonary Telerehabilitation Protocol in patients affected by COVID-19, confined in their homes</t>
  </si>
  <si>
    <t xml:space="preserve">Therapeutic Pulmonary Telerehabilitation Protocol in patients affected by COVID-19, confined in their homes: Randomized Control Trial                                                                                                                          </t>
  </si>
  <si>
    <t>Universidad de Sevilla - Sevilla, Spain</t>
  </si>
  <si>
    <t>http://www.ensaiosclinicos.gov.br/rg/RBR-6m69fc/</t>
  </si>
  <si>
    <t>75Y</t>
  </si>
  <si>
    <t>double-blind, three arms, parerel, randomized, controlled clinical trial of treatment</t>
  </si>
  <si>
    <t>Carlos</t>
  </si>
  <si>
    <t>Utrera</t>
  </si>
  <si>
    <t>Cefiro 14 5ÂºD</t>
  </si>
  <si>
    <t>cbernal495@gmail.com</t>
  </si>
  <si>
    <t>Universidad de Sevilla</t>
  </si>
  <si>
    <t>Inclusion criteria: Patients between 18-75 years who are affected by coronavirus (COVID-19), and are in home confinement.
&lt;br&gt;</t>
  </si>
  <si>
    <t xml:space="preserve">Exclusion criteria: Patients with chronic lung conditions; Patients with chronic kidney disease; Patients affected with chronic neurological disorders; Patients suffering from hypertension and cardiovascular conditions without medical treatment; Patients </t>
  </si>
  <si>
    <t>COVID19 &lt;br&gt;Coronaviridae;Coronaviridae</t>
  </si>
  <si>
    <t>Group 1: Respiratory Exercise Program (REP) (n=33)&lt;br&gt;	The REP will consist of 10 exercises based on the recommendations made by the official Physiotherapy organizations at the institutional level (College of Physiotherapists of the Community of Madrid, S</t>
  </si>
  <si>
    <t>Visual Analog Scale Fatigue (VASF), for fatigue measurement. Patients participating in the study will indicate the intensity of their fatigue by means of the VAS through the Smartphone application called â€œVisual Scaleâ€ (Apple Store and Google Play). T</t>
  </si>
  <si>
    <t>JPRN-UMIN000040188</t>
  </si>
  <si>
    <t>Chloroquine and hydroxychloroquine for treatment of COVID-19: systematic review of randomized and non-randomized controlled trial</t>
  </si>
  <si>
    <t>Chloroquine and hydroxychloroquine for treatment of COVID-19: systematic review of randomized and non-randomized controlled trial - Chloroquine and hydroxychloroquine for treatment of COVID-19: systematic review of randomized and non-randomized controlled</t>
  </si>
  <si>
    <t>Yokohama City University School of Medicine</t>
  </si>
  <si>
    <t>https://upload.umin.ac.jp/cgi-open-bin/ctr_e/ctr_view.cgi?recptno=R000045825</t>
  </si>
  <si>
    <t>Japan,North America</t>
  </si>
  <si>
    <t>3-9 Fukuura Kanazawa Yokohama</t>
  </si>
  <si>
    <t>Yokohama City University School of Medicine Department of Pulmonology</t>
  </si>
  <si>
    <t>All cause death (odds ratio). Viral clearance on day 7</t>
  </si>
  <si>
    <t>TCTR20200324001</t>
  </si>
  <si>
    <t>Covid-19 preparedness among Emergency Departments: a cross-sectional study in France.</t>
  </si>
  <si>
    <t xml:space="preserve">Preparedness and Responsiveness among Emergency Department against Covid-19 during a rapid growth epidemic phase.                                                                                                                                              </t>
  </si>
  <si>
    <t>Study Group for Efficiency and Quality of Emergency Departments and Non-Scheduled Activities Departm</t>
  </si>
  <si>
    <t>http://www.clinicaltrials.in.th/index.php?tp=regtrials&amp;menu=trialsearch&amp;smenu=fulltext&amp;task=search&amp;task2=view1&amp;id=5976</t>
  </si>
  <si>
    <t>Enrique</t>
  </si>
  <si>
    <t>Casalino</t>
  </si>
  <si>
    <t>46 rue Henri Huchard Paris 75018</t>
  </si>
  <si>
    <t>enrique.casalino@aphp.fr</t>
  </si>
  <si>
    <t>Assistance Publique Hopitaux de Paris</t>
  </si>
  <si>
    <t>Inclusion criteria: Head of french Emergency Department</t>
  </si>
  <si>
    <t>Exclusion criteria: Only one response per hospital or ED</t>
  </si>
  <si>
    <t>Preparedness and responsiveness of french Hospital and ED by electronic survey.
Head of Emergency Department will be questionned. &lt;br&gt;Covid-19, Preparedness, Responsiveness, Emergency, Quality, Organization, Formation, Resources, Management, Interoperabi</t>
  </si>
  <si>
    <t>Head of departmenet or nurse supervisor of all emergency departments in France</t>
  </si>
  <si>
    <t xml:space="preserve">Prepredness measurement [Timeframe at response date electronic survey with electronic questionnaire]			</t>
  </si>
  <si>
    <t>RBR-9pgwfc</t>
  </si>
  <si>
    <t>Psychological effects of social isolation in the coronavirus pandemic</t>
  </si>
  <si>
    <t xml:space="preserve">Psychological effects of preventive isolation in the COVID-19 pandemic                                                                                                                                                                                         </t>
  </si>
  <si>
    <t>Hospital UniversitÃ¡rio Bettina Ferro de Souza - BelÃ©m, PA, Brazil</t>
  </si>
  <si>
    <t>http://www.ensaiosclinicos.gov.br/rg/RBR-9pgwfc/</t>
  </si>
  <si>
    <t>90Y</t>
  </si>
  <si>
    <t>Retrospective observational analytical case-control study.</t>
  </si>
  <si>
    <t>Brazil;Canada;Chile;Colombia;France;Portugal;Spain;United Kingdom;United States</t>
  </si>
  <si>
    <t>Janari</t>
  </si>
  <si>
    <t>Pedroso</t>
  </si>
  <si>
    <t>Rua Augusto CorrÃªa, 01</t>
  </si>
  <si>
    <t>pedrosoufpa@gmail.com</t>
  </si>
  <si>
    <t>Universidade Federal do ParÃ¡</t>
  </si>
  <si>
    <t>Inclusion criteria: Healthy volunteers; both genders; age between 18 and 90 years.</t>
  </si>
  <si>
    <t>Exclusion criteria: People under the age of 18.</t>
  </si>
  <si>
    <t>Volunteers; pathological conditions, signs and symptoms &lt;br&gt;Volunteers;Volunteers</t>
  </si>
  <si>
    <t xml:space="preserve">Initially, an online questionnaire (Portuguese, English, Spanish, French, Italian and German) will be applied to volunteer participants over 18 years old, selected by invitation on social media (Facebook, WhatsAPP). The questions will be on a platform on </t>
  </si>
  <si>
    <t>It is expected that social isolation will have an effect on the psychological parameters of optimism and affection of the studied populations, in a way that depends on cultural aspects related to socioeconomic conditions.</t>
  </si>
  <si>
    <t>RPCEC00000306</t>
  </si>
  <si>
    <t>CIGB 2020 in contacts and SARS-CoV-2 infection suspects</t>
  </si>
  <si>
    <t xml:space="preserve">Randomized control clinical trial of CIGB 2020 in contacts and SARS-CoV-2 infection suspects (COVID-19)                                                                                                                                                        </t>
  </si>
  <si>
    <t>Center for Genetic Engineering and Biotechnology (CIGB), in Havana</t>
  </si>
  <si>
    <t>RPCEC</t>
  </si>
  <si>
    <t>http://rpcec.sld.cu/en/trials/RPCEC00000306-En</t>
  </si>
  <si>
    <t>Male/Female</t>
  </si>
  <si>
    <t>Randomization: Randomized controlled trial. Blinding: Open. Placebo: Active. Assignment: Parallel. Purpose: Other</t>
  </si>
  <si>
    <t>Cuba</t>
  </si>
  <si>
    <t>Zurina</t>
  </si>
  <si>
    <t>Cinza Estevez</t>
  </si>
  <si>
    <t>Ave. 31 entre 158 y 190, Cubanacan, Playa.</t>
  </si>
  <si>
    <t>zurina.cinza@cigb.edu.cu</t>
  </si>
  <si>
    <t>+53-72085887, 72087465</t>
  </si>
  <si>
    <t>Center for Genetic Engineering and Biotechnology (CIGB).</t>
  </si>
  <si>
    <t>Inclusion criteria: 1- Age equal to or greater than 60 years, of both sexes. 2- Cases defined as contact or suspected of SARS-CoV-2 infection. 3- Voluntary nature of the subject to participate expressed through the delivery of signed informed consent.</t>
  </si>
  <si>
    <t>Exclusion criteria: 1-Established lung disease, pneumonia defined by imaging. 2- Serious evolution of SARS-CoV-2 infection (extrapulmonary systemic hyperinflammation syndrome). 3- AST or ALT&gt; 2 times normal value. 4- Abnormal bilirubin (total bilirubin&gt; 1</t>
  </si>
  <si>
    <t>Contacts and SARS-CoV-2 infection suspects</t>
  </si>
  <si>
    <t>- Control Group: Conventional treatment Basic (conventional) treatment planned in the hospital for the management of contacts and suspects of SARS-CoV-2 infection.   - Experimental Group: Conventional treatment + CIGB 2020 vaccine Basic (conventional) tre</t>
  </si>
  <si>
    <t>Activation of markers of the innate immune system (in oropharyngeal scraping: relative concentration of dendritic cells; phenotypic analysis of leukocyte cells; transcriptional analysis of elements of molecules related to the immune response with expressi</t>
  </si>
  <si>
    <t>PER-010-20</t>
  </si>
  <si>
    <t>SOLIDARITY</t>
  </si>
  <si>
    <t xml:space="preserve">SOLIDARITY: AN INTERNATIONAL RANDOMIZED CONTROLLED TRIAL TO EVALUATE NON-LICENSED COVID-19 TREATMENTS IN ADDITION TO STANDARD OF CARE AMONG HOSPITALIZED PATIENTS                                                                                              </t>
  </si>
  <si>
    <t>OMS/OPS,</t>
  </si>
  <si>
    <t>REPEC</t>
  </si>
  <si>
    <t>https://www.ins.gob.pe/ensayosclinicos/rpec/recuperarECPBNuevoEN.asp?numec=010-20</t>
  </si>
  <si>
    <t>The novel coronavirus that causes the disease COVID-19 is an international crisis that at the point of this request has caused more than 700,000 cases and 33,000 deaths worldwide. There are currently no vaccines or authorized treatments for COVID-19. Alth</t>
  </si>
  <si>
    <t>India;Iran;Thailand;Spain;Norway;Switzerland;South Africa;Argentina;Peru;Bahrain</t>
  </si>
  <si>
    <t>Patricia</t>
  </si>
  <si>
    <t>Garcia</t>
  </si>
  <si>
    <t>Av. Salaverry 801</t>
  </si>
  <si>
    <t>patricia.garcia@upch.pe</t>
  </si>
  <si>
    <t xml:space="preserve">MINISTERIO DE SALUD     </t>
  </si>
  <si>
    <t>Inclusion criteria: Adults 18 years of age or older recently admitted to the hospital or already in the hospital and with diagnosis of COVD-19</t>
  </si>
  <si>
    <t>Exclusion criteria: People under 18 years of age who are not diagnosed with COVD-19 by the attending physician</t>
  </si>
  <si>
    <t>-B342 Coronavirus infection, unspecified site
 &lt;br&gt;Coronavirus infection, unspecified site;B342;Coronavirus infection, unspecified site</t>
  </si>
  <si>
    <t>Group name:Standard of care Type of group;2 NÂ° of participants:200 Intervention(s) description:Standard of care that all patients with COVID recieve at the hospital. &lt;br&gt;Group name:Standard of care plus lopinavir with ritonavir plus interferon beta 1a Ty</t>
  </si>
  <si>
    <t>Outcome name:Ratio of the number of deaths among patients enrolled in the study&lt;br&gt;Measure:Provide reliable estimates of the effects of these antiviral treatments on hospital mortality in patients with moderate or severe COVID&lt;br&gt;Timepoints:5 months</t>
  </si>
  <si>
    <t>TCTR20200321001</t>
  </si>
  <si>
    <t>ED Response against Covid-19 pandemic</t>
  </si>
  <si>
    <t xml:space="preserve">Response adjustment of emergency deparytment against Covid-19 pandemic: experience of 5-French academic hospitals.                                                                                                                                             </t>
  </si>
  <si>
    <t>http://www.clinicaltrials.in.th/index.php?tp=regtrials&amp;menu=trialsearch&amp;smenu=fulltext&amp;task=search&amp;task2=view1&amp;id=5975</t>
  </si>
  <si>
    <t>France;France</t>
  </si>
  <si>
    <t>Inclusion criteria: Patients suspected of Covid-19 (fever + cough) presenting: 
&lt;br&gt;qSOFA &gt;=1 (respiratory rate Ã¢?Â¥ 22, systolic blood pressure Ã¢?Â¤ 100 mmHg, or altered mental status)</t>
  </si>
  <si>
    <t xml:space="preserve">Covid-19 cases management during epidemic phase &lt;br&gt;Covid-19; Emergency; Quality; ;Covid-19; Emergency; Quality; </t>
  </si>
  <si>
    <t>Patients suspected of Covid-19 infection with severity criteria</t>
  </si>
  <si>
    <t xml:space="preserve">ED time interval [Timeframe hospital exit Time between ED arrival and hospital admission]			</t>
  </si>
  <si>
    <t>RBR-8969zg</t>
  </si>
  <si>
    <t>Treatment of 2019-nCoV Pneumonia with N-acetylcysteine</t>
  </si>
  <si>
    <t xml:space="preserve">Clinical Trial using N-acetylcysteine for treatment of 2019-nCoV Pneumonia                                                                                                                                                                                     </t>
  </si>
  <si>
    <t>Universidade de SÃ£o Paulo - SÃ£o Paulo, SP, Brazil</t>
  </si>
  <si>
    <t>http://www.ensaiosclinicos.gov.br/rg/RBR-8969zg/</t>
  </si>
  <si>
    <t>Clinical trial, single-center, randomized, placebo-controlled, double-blind.</t>
  </si>
  <si>
    <t xml:space="preserve">Julio  </t>
  </si>
  <si>
    <t>Alencar</t>
  </si>
  <si>
    <t>Av. Dr. Eneas de Carvalho Aguiar, 255</t>
  </si>
  <si>
    <t>julio.alencar@hc.fm.usp.br</t>
  </si>
  <si>
    <t>Universidade de SÃ£o Paulo</t>
  </si>
  <si>
    <t>Inclusion criteria: Volunteers; Both genders; Admitted to the Emergency Department with diagnosis of Acute Respiratory Syndrome, presumed or confirmed; Age equal to or greater than 18 years; Informed consent form (ICF) signed by the patient or legal guard</t>
  </si>
  <si>
    <t>Exclusion criteria: Patients with known allergy to N acetylcysteine; Pregnant women; In need of immediate mechanical ventilation or Refusal or inability to obtain consent</t>
  </si>
  <si>
    <t xml:space="preserve">Severe acute respiratory syndrome; Viral Pneumonia &lt;br&gt;Other viral pneumonia ;U00-U99;J00-J99;Other viral pneumonia </t>
  </si>
  <si>
    <t>A total of 140 (one hundred and forty) patients diagnosed with severe acute respiratory syndrome will be invited to participate in the study, and, after signing the informed consent form, they will be randomized into two groups, which will be treated acco</t>
  </si>
  <si>
    <t>Reduction in in-hospital mortality in 5%, verified by medical record analysis, in patients receiving N-acetylcysteine compared to the group receiving Placebo</t>
  </si>
  <si>
    <t>TCTR20200401002</t>
  </si>
  <si>
    <t>Social, ethical and behavioural aspects of the novel coronavirus pandemic</t>
  </si>
  <si>
    <t xml:space="preserve">Social, ethical and behavioural aspects of the novel coronavirus pandemic                                                                                                                                                                                      </t>
  </si>
  <si>
    <t>Wellcome Trust</t>
  </si>
  <si>
    <t>http://www.clinicaltrials.in.th/index.php?tp=regtrials&amp;menu=trialsearch&amp;smenu=fulltext&amp;task=search&amp;task2=view1&amp;id=5997</t>
  </si>
  <si>
    <t>Thailand;Malaysia;Italy;England</t>
  </si>
  <si>
    <t>Phaik</t>
  </si>
  <si>
    <t>Cheah</t>
  </si>
  <si>
    <t>Mahidol-Oxford Tropical Medicine Research Unit (MORU) Faculty of Tropical Medicine Mahidol Universit Bangkok  10400</t>
  </si>
  <si>
    <t xml:space="preserve">phaikyeong@tropmedres.ac </t>
  </si>
  <si>
    <t xml:space="preserve">66 2 203 6333 </t>
  </si>
  <si>
    <t>Mahidol-Oxford Tropical Medicine Research Unit</t>
  </si>
  <si>
    <t>Inclusion criteria: Ã¢?Â Adults (aged 18 years and above)
&lt;br&gt;Ã¢?Â Residing in Thailand, Italy, Malaysia and the UK
&lt;br&gt;Ã¢?Â Provided consent to participate in the study
&lt;br&gt;Ã¢?Â Able to use a computer or smart phone
&lt;br&gt;</t>
  </si>
  <si>
    <t>Exclusion criteria: Ã¢?Â Individuals who are too ill
&lt;br&gt;Ã¢?Â Individuals who are illiterate (because the data collection is online and self- administered) 
&lt;br&gt;</t>
  </si>
  <si>
    <t xml:space="preserve">Illiterate
Serious illness &lt;br&gt;Social, Ethical, Behavioural, Novel coronavirus, Pandemic  ;Social, Ethical, Behavioural, Novel coronavirus, Pandemic  </t>
  </si>
  <si>
    <t>About 600 online surveys per country. , Online (via zoom, skype or other platforms) interviews and focus group discussions with 50-60 participants per country</t>
  </si>
  <si>
    <t xml:space="preserve">Correlation between COVID-19 nonpharmaceutical interventions including communications, quarantine, t [Timeframe no time point  administering online questionnaire, in-dept interview and focus group discussion   ]			</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</si>
</sst>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MMM\-YY"/>
    <numFmt numFmtId="165" formatCode="D\-MMM"/>
    <numFmt numFmtId="166" formatCode="MMM\-YY"/>
  </numFmts>
  <fonts count="4">
    <font>
      <sz val="11.0"/>
      <color rgb="FF000000"/>
      <name val="Calibri"/>
    </font>
    <font>
      <sz val="12.0"/>
      <color rgb="FF000000"/>
      <name val="Arial"/>
    </font>
    <font>
      <sz val="11.0"/>
      <color rgb="FF000000"/>
      <name val="Arial"/>
    </font>
    <font>
      <color theme="1"/>
      <name val="Arial"/>
    </font>
  </fonts>
  <fills count="2">
    <fill>
      <patternFill patternType="none"/>
    </fill>
    <fill>
      <patternFill patternType="lightGray"/>
    </fill>
  </fills>
  <borders count="1">
    <border/>
  </borders>
  <cellStyleXfs count="1">
    <xf borderId="0" fillId="0" fontId="0" numFmtId="0" applyAlignment="1" applyFont="1"/>
  </cellStyleXfs>
  <cellXfs count="9">
    <xf borderId="0" fillId="0" fontId="0" numFmtId="0" xfId="0" applyAlignment="1" applyFont="1">
      <alignment readingOrder="0" shrinkToFit="0" vertical="bottom" wrapText="0"/>
    </xf>
    <xf borderId="0" fillId="0" fontId="1" numFmtId="0" xfId="0" applyAlignment="1" applyFont="1">
      <alignment shrinkToFit="0" vertical="bottom" wrapText="0"/>
    </xf>
    <xf borderId="0" fillId="0" fontId="2" numFmtId="0" xfId="0" applyAlignment="1" applyFont="1">
      <alignment shrinkToFit="0" vertical="bottom" wrapText="0"/>
    </xf>
    <xf borderId="0" fillId="0" fontId="2" numFmtId="164" xfId="0" applyAlignment="1" applyFont="1" applyNumberFormat="1">
      <alignment shrinkToFit="0" vertical="bottom" wrapText="0"/>
    </xf>
    <xf borderId="0" fillId="0" fontId="3" numFmtId="0" xfId="0" applyFont="1"/>
    <xf borderId="0" fillId="0" fontId="2" numFmtId="14" xfId="0" applyAlignment="1" applyFont="1" applyNumberFormat="1">
      <alignment shrinkToFit="0" vertical="bottom" wrapText="0"/>
    </xf>
    <xf borderId="0" fillId="0" fontId="2" numFmtId="0" xfId="0" applyAlignment="1" applyFont="1">
      <alignment shrinkToFit="0" vertical="bottom" wrapText="1"/>
    </xf>
    <xf borderId="0" fillId="0" fontId="2" numFmtId="165" xfId="0" applyAlignment="1" applyFont="1" applyNumberFormat="1">
      <alignment shrinkToFit="0" vertical="bottom" wrapText="0"/>
    </xf>
    <xf borderId="0" fillId="0" fontId="2" numFmtId="166" xfId="0" applyAlignment="1" applyFont="1" applyNumberFormat="1">
      <alignment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9.0"/>
    <col customWidth="1" min="3" max="3" width="45.29"/>
    <col customWidth="1" min="4" max="4" width="32.0"/>
    <col customWidth="1" min="5" max="19" width="9.0"/>
    <col customWidth="1" min="20" max="20" width="46.0"/>
    <col customWidth="1" min="21" max="26" width="9.0"/>
    <col customWidth="1" min="27" max="27" width="22.14"/>
    <col customWidth="1" min="28" max="28" width="48.43"/>
    <col customWidth="1" min="29" max="29" width="60.57"/>
    <col customWidth="1" min="30" max="30" width="76.43"/>
    <col customWidth="1" min="31" max="31" width="34.0"/>
    <col customWidth="1" min="32" max="38" width="9.0"/>
  </cols>
  <sheetData>
    <row r="1" ht="15.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row>
    <row r="2" ht="15.75" customHeight="1">
      <c r="A2" s="2" t="s">
        <v>38</v>
      </c>
      <c r="B2" s="3">
        <v>43878.0</v>
      </c>
      <c r="C2" s="2" t="s">
        <v>39</v>
      </c>
      <c r="D2" s="2" t="s">
        <v>40</v>
      </c>
      <c r="E2" s="4"/>
      <c r="F2" s="2" t="s">
        <v>41</v>
      </c>
      <c r="G2" s="5">
        <v>43878.0</v>
      </c>
      <c r="H2" s="2">
        <v>2.0200217E7</v>
      </c>
      <c r="I2" s="2" t="s">
        <v>42</v>
      </c>
      <c r="J2" s="2" t="s">
        <v>43</v>
      </c>
      <c r="K2" s="2" t="s">
        <v>44</v>
      </c>
      <c r="L2" s="2" t="s">
        <v>45</v>
      </c>
      <c r="M2" s="2" t="s">
        <v>46</v>
      </c>
      <c r="N2" s="4"/>
      <c r="O2" s="4"/>
      <c r="P2" s="2" t="s">
        <v>47</v>
      </c>
      <c r="Q2" s="5">
        <v>43862.0</v>
      </c>
      <c r="R2" s="2" t="s">
        <v>48</v>
      </c>
      <c r="S2" s="2" t="s">
        <v>49</v>
      </c>
      <c r="T2" s="2" t="s">
        <v>50</v>
      </c>
      <c r="U2" s="2" t="s">
        <v>51</v>
      </c>
      <c r="V2" s="2" t="s">
        <v>52</v>
      </c>
      <c r="W2" s="2" t="s">
        <v>53</v>
      </c>
      <c r="X2" s="4"/>
      <c r="Y2" s="2" t="s">
        <v>54</v>
      </c>
      <c r="Z2" s="2" t="s">
        <v>55</v>
      </c>
      <c r="AA2" s="2" t="s">
        <v>56</v>
      </c>
      <c r="AB2" s="2" t="s">
        <v>57</v>
      </c>
      <c r="AC2" s="2" t="s">
        <v>58</v>
      </c>
      <c r="AD2" s="2" t="s">
        <v>59</v>
      </c>
      <c r="AE2" s="2" t="s">
        <v>60</v>
      </c>
      <c r="AF2" s="2" t="s">
        <v>61</v>
      </c>
      <c r="AG2" s="2" t="s">
        <v>62</v>
      </c>
      <c r="AH2" s="4"/>
      <c r="AI2" s="4"/>
      <c r="AJ2" s="4"/>
      <c r="AK2" s="2" t="s">
        <v>46</v>
      </c>
      <c r="AL2" s="2" t="b">
        <f t="shared" ref="AL2:AL618" si="1">FALSE()</f>
        <v>0</v>
      </c>
    </row>
    <row r="3" ht="15.75" customHeight="1">
      <c r="A3" s="2" t="s">
        <v>63</v>
      </c>
      <c r="B3" s="3">
        <v>43878.0</v>
      </c>
      <c r="C3" s="2" t="s">
        <v>64</v>
      </c>
      <c r="D3" s="2" t="s">
        <v>65</v>
      </c>
      <c r="E3" s="4"/>
      <c r="F3" s="2" t="s">
        <v>66</v>
      </c>
      <c r="G3" s="5">
        <v>43877.0</v>
      </c>
      <c r="H3" s="2">
        <v>2.0200216E7</v>
      </c>
      <c r="I3" s="2" t="s">
        <v>42</v>
      </c>
      <c r="J3" s="2" t="s">
        <v>43</v>
      </c>
      <c r="K3" s="2" t="s">
        <v>67</v>
      </c>
      <c r="L3" s="2" t="s">
        <v>68</v>
      </c>
      <c r="M3" s="2" t="s">
        <v>46</v>
      </c>
      <c r="N3" s="4"/>
      <c r="O3" s="4"/>
      <c r="P3" s="2" t="s">
        <v>47</v>
      </c>
      <c r="Q3" s="5">
        <v>43867.0</v>
      </c>
      <c r="R3" s="2" t="s">
        <v>69</v>
      </c>
      <c r="S3" s="2" t="s">
        <v>70</v>
      </c>
      <c r="T3" s="2" t="s">
        <v>71</v>
      </c>
      <c r="U3" s="2" t="s">
        <v>51</v>
      </c>
      <c r="V3" s="2" t="s">
        <v>52</v>
      </c>
      <c r="W3" s="2" t="s">
        <v>72</v>
      </c>
      <c r="X3" s="4"/>
      <c r="Y3" s="2" t="s">
        <v>73</v>
      </c>
      <c r="Z3" s="2" t="s">
        <v>74</v>
      </c>
      <c r="AA3" s="2" t="s">
        <v>75</v>
      </c>
      <c r="AB3" s="2" t="s">
        <v>66</v>
      </c>
      <c r="AC3" s="6" t="s">
        <v>76</v>
      </c>
      <c r="AD3" s="6" t="s">
        <v>77</v>
      </c>
      <c r="AE3" s="2" t="s">
        <v>78</v>
      </c>
      <c r="AF3" s="2" t="s">
        <v>79</v>
      </c>
      <c r="AG3" s="2" t="s">
        <v>80</v>
      </c>
      <c r="AH3" s="4"/>
      <c r="AI3" s="4"/>
      <c r="AJ3" s="4"/>
      <c r="AK3" s="2" t="s">
        <v>46</v>
      </c>
      <c r="AL3" s="2" t="b">
        <f t="shared" si="1"/>
        <v>0</v>
      </c>
    </row>
    <row r="4" ht="15.75" customHeight="1">
      <c r="A4" s="2" t="s">
        <v>81</v>
      </c>
      <c r="B4" s="3">
        <v>43878.0</v>
      </c>
      <c r="C4" s="2" t="s">
        <v>82</v>
      </c>
      <c r="D4" s="2" t="s">
        <v>83</v>
      </c>
      <c r="E4" s="4"/>
      <c r="F4" s="2" t="s">
        <v>84</v>
      </c>
      <c r="G4" s="5">
        <v>43876.0</v>
      </c>
      <c r="H4" s="2">
        <v>2.0200215E7</v>
      </c>
      <c r="I4" s="2" t="s">
        <v>42</v>
      </c>
      <c r="J4" s="2" t="s">
        <v>43</v>
      </c>
      <c r="K4" s="2" t="s">
        <v>85</v>
      </c>
      <c r="L4" s="2" t="s">
        <v>68</v>
      </c>
      <c r="M4" s="2" t="s">
        <v>46</v>
      </c>
      <c r="N4" s="2">
        <v>16.0</v>
      </c>
      <c r="O4" s="2">
        <v>99.0</v>
      </c>
      <c r="P4" s="2" t="s">
        <v>86</v>
      </c>
      <c r="Q4" s="5">
        <v>43876.0</v>
      </c>
      <c r="R4" s="2" t="s">
        <v>87</v>
      </c>
      <c r="S4" s="2" t="s">
        <v>70</v>
      </c>
      <c r="T4" s="2" t="s">
        <v>88</v>
      </c>
      <c r="U4" s="2">
        <v>0.0</v>
      </c>
      <c r="V4" s="2" t="s">
        <v>52</v>
      </c>
      <c r="W4" s="2" t="s">
        <v>89</v>
      </c>
      <c r="X4" s="4"/>
      <c r="Y4" s="2" t="s">
        <v>90</v>
      </c>
      <c r="Z4" s="2" t="s">
        <v>91</v>
      </c>
      <c r="AA4" s="2" t="s">
        <v>92</v>
      </c>
      <c r="AB4" s="2" t="s">
        <v>93</v>
      </c>
      <c r="AC4" s="6" t="s">
        <v>94</v>
      </c>
      <c r="AD4" s="6" t="s">
        <v>95</v>
      </c>
      <c r="AE4" s="2" t="s">
        <v>96</v>
      </c>
      <c r="AF4" s="2" t="s">
        <v>97</v>
      </c>
      <c r="AG4" s="2" t="s">
        <v>98</v>
      </c>
      <c r="AH4" s="4"/>
      <c r="AI4" s="4"/>
      <c r="AJ4" s="4"/>
      <c r="AK4" s="2" t="s">
        <v>99</v>
      </c>
      <c r="AL4" s="2" t="b">
        <f t="shared" si="1"/>
        <v>0</v>
      </c>
    </row>
    <row r="5" ht="15.75" customHeight="1">
      <c r="A5" s="2" t="s">
        <v>100</v>
      </c>
      <c r="B5" s="3">
        <v>43878.0</v>
      </c>
      <c r="C5" s="2" t="s">
        <v>101</v>
      </c>
      <c r="D5" s="2" t="s">
        <v>102</v>
      </c>
      <c r="E5" s="4"/>
      <c r="F5" s="2" t="s">
        <v>103</v>
      </c>
      <c r="G5" s="5">
        <v>43875.0</v>
      </c>
      <c r="H5" s="2">
        <v>2.0200214E7</v>
      </c>
      <c r="I5" s="2" t="s">
        <v>42</v>
      </c>
      <c r="J5" s="2" t="s">
        <v>43</v>
      </c>
      <c r="K5" s="2" t="s">
        <v>104</v>
      </c>
      <c r="L5" s="2" t="s">
        <v>68</v>
      </c>
      <c r="M5" s="2" t="s">
        <v>46</v>
      </c>
      <c r="N5" s="2">
        <v>0.0</v>
      </c>
      <c r="O5" s="2">
        <v>18.0</v>
      </c>
      <c r="P5" s="2" t="s">
        <v>47</v>
      </c>
      <c r="Q5" s="5">
        <v>43875.0</v>
      </c>
      <c r="R5" s="2" t="s">
        <v>105</v>
      </c>
      <c r="S5" s="2" t="s">
        <v>70</v>
      </c>
      <c r="T5" s="2" t="s">
        <v>88</v>
      </c>
      <c r="U5" s="2">
        <v>0.0</v>
      </c>
      <c r="V5" s="2" t="s">
        <v>52</v>
      </c>
      <c r="W5" s="2" t="s">
        <v>106</v>
      </c>
      <c r="X5" s="4"/>
      <c r="Y5" s="2" t="s">
        <v>107</v>
      </c>
      <c r="Z5" s="2" t="s">
        <v>108</v>
      </c>
      <c r="AA5" s="2" t="s">
        <v>109</v>
      </c>
      <c r="AB5" s="2" t="s">
        <v>103</v>
      </c>
      <c r="AC5" s="2" t="s">
        <v>110</v>
      </c>
      <c r="AD5" s="2" t="s">
        <v>111</v>
      </c>
      <c r="AE5" s="2" t="s">
        <v>96</v>
      </c>
      <c r="AF5" s="2" t="s">
        <v>112</v>
      </c>
      <c r="AG5" s="2" t="s">
        <v>113</v>
      </c>
      <c r="AH5" s="4"/>
      <c r="AI5" s="4"/>
      <c r="AJ5" s="4"/>
      <c r="AK5" s="2" t="s">
        <v>99</v>
      </c>
      <c r="AL5" s="2" t="b">
        <f t="shared" si="1"/>
        <v>0</v>
      </c>
    </row>
    <row r="6" ht="15.75" customHeight="1">
      <c r="A6" s="2" t="s">
        <v>114</v>
      </c>
      <c r="B6" s="3">
        <v>43878.0</v>
      </c>
      <c r="C6" s="2" t="s">
        <v>115</v>
      </c>
      <c r="D6" s="2" t="s">
        <v>116</v>
      </c>
      <c r="E6" s="4"/>
      <c r="F6" s="2" t="s">
        <v>117</v>
      </c>
      <c r="G6" s="5">
        <v>43875.0</v>
      </c>
      <c r="H6" s="2">
        <v>2.0200214E7</v>
      </c>
      <c r="I6" s="2" t="s">
        <v>42</v>
      </c>
      <c r="J6" s="2" t="s">
        <v>43</v>
      </c>
      <c r="K6" s="2" t="s">
        <v>118</v>
      </c>
      <c r="L6" s="2" t="s">
        <v>68</v>
      </c>
      <c r="M6" s="2" t="s">
        <v>46</v>
      </c>
      <c r="N6" s="4"/>
      <c r="O6" s="4"/>
      <c r="P6" s="2" t="s">
        <v>47</v>
      </c>
      <c r="Q6" s="5">
        <v>43873.0</v>
      </c>
      <c r="R6" s="2" t="s">
        <v>119</v>
      </c>
      <c r="S6" s="2" t="s">
        <v>49</v>
      </c>
      <c r="T6" s="2" t="s">
        <v>120</v>
      </c>
      <c r="U6" s="2" t="s">
        <v>51</v>
      </c>
      <c r="V6" s="2" t="s">
        <v>52</v>
      </c>
      <c r="W6" s="2" t="s">
        <v>121</v>
      </c>
      <c r="X6" s="4"/>
      <c r="Y6" s="2" t="s">
        <v>122</v>
      </c>
      <c r="Z6" s="2" t="s">
        <v>123</v>
      </c>
      <c r="AA6" s="2" t="s">
        <v>124</v>
      </c>
      <c r="AB6" s="2" t="s">
        <v>125</v>
      </c>
      <c r="AC6" s="6" t="s">
        <v>126</v>
      </c>
      <c r="AD6" s="2" t="s">
        <v>127</v>
      </c>
      <c r="AE6" s="2" t="s">
        <v>78</v>
      </c>
      <c r="AF6" s="2" t="s">
        <v>128</v>
      </c>
      <c r="AG6" s="2" t="s">
        <v>129</v>
      </c>
      <c r="AH6" s="4"/>
      <c r="AI6" s="4"/>
      <c r="AJ6" s="4"/>
      <c r="AK6" s="2" t="s">
        <v>46</v>
      </c>
      <c r="AL6" s="2" t="b">
        <f t="shared" si="1"/>
        <v>0</v>
      </c>
    </row>
    <row r="7" ht="15.75" customHeight="1">
      <c r="A7" s="2" t="s">
        <v>130</v>
      </c>
      <c r="B7" s="3">
        <v>43864.0</v>
      </c>
      <c r="C7" s="2" t="s">
        <v>131</v>
      </c>
      <c r="D7" s="2" t="s">
        <v>131</v>
      </c>
      <c r="E7" s="4"/>
      <c r="F7" s="2" t="s">
        <v>132</v>
      </c>
      <c r="G7" s="5">
        <v>43857.0</v>
      </c>
      <c r="H7" s="2">
        <v>2.0200127E7</v>
      </c>
      <c r="I7" s="2" t="s">
        <v>42</v>
      </c>
      <c r="J7" s="2" t="s">
        <v>133</v>
      </c>
      <c r="K7" s="2" t="s">
        <v>134</v>
      </c>
      <c r="L7" s="2" t="s">
        <v>135</v>
      </c>
      <c r="M7" s="2" t="s">
        <v>46</v>
      </c>
      <c r="N7" s="2" t="s">
        <v>51</v>
      </c>
      <c r="O7" s="2" t="s">
        <v>51</v>
      </c>
      <c r="P7" s="2" t="s">
        <v>136</v>
      </c>
      <c r="Q7" s="3">
        <v>43855.0</v>
      </c>
      <c r="R7" s="2">
        <v>500.0</v>
      </c>
      <c r="S7" s="2" t="s">
        <v>137</v>
      </c>
      <c r="T7" s="2" t="s">
        <v>138</v>
      </c>
      <c r="U7" s="2" t="s">
        <v>139</v>
      </c>
      <c r="V7" s="4"/>
      <c r="W7" s="2" t="s">
        <v>140</v>
      </c>
      <c r="X7" s="2" t="s">
        <v>141</v>
      </c>
      <c r="Y7" s="4"/>
      <c r="Z7" s="2" t="s">
        <v>142</v>
      </c>
      <c r="AA7" s="2" t="s">
        <v>143</v>
      </c>
      <c r="AB7" s="4"/>
      <c r="AC7" s="6" t="s">
        <v>144</v>
      </c>
      <c r="AD7" s="4"/>
      <c r="AE7" s="2" t="s">
        <v>145</v>
      </c>
      <c r="AF7" s="2" t="s">
        <v>146</v>
      </c>
      <c r="AG7" s="2" t="s">
        <v>147</v>
      </c>
      <c r="AH7" s="4"/>
      <c r="AI7" s="4"/>
      <c r="AJ7" s="4"/>
      <c r="AK7" s="2" t="s">
        <v>99</v>
      </c>
      <c r="AL7" s="2" t="b">
        <f t="shared" si="1"/>
        <v>0</v>
      </c>
    </row>
    <row r="8" ht="15.75" customHeight="1">
      <c r="A8" s="2" t="s">
        <v>148</v>
      </c>
      <c r="B8" s="3">
        <v>43878.0</v>
      </c>
      <c r="C8" s="2" t="s">
        <v>149</v>
      </c>
      <c r="D8" s="2" t="s">
        <v>150</v>
      </c>
      <c r="E8" s="4"/>
      <c r="F8" s="2" t="s">
        <v>151</v>
      </c>
      <c r="G8" s="5">
        <v>43877.0</v>
      </c>
      <c r="H8" s="2">
        <v>2.0200216E7</v>
      </c>
      <c r="I8" s="2" t="s">
        <v>42</v>
      </c>
      <c r="J8" s="2" t="s">
        <v>43</v>
      </c>
      <c r="K8" s="2" t="s">
        <v>152</v>
      </c>
      <c r="L8" s="2" t="s">
        <v>45</v>
      </c>
      <c r="M8" s="2" t="s">
        <v>46</v>
      </c>
      <c r="N8" s="2">
        <v>18.0</v>
      </c>
      <c r="O8" s="4"/>
      <c r="P8" s="2" t="s">
        <v>47</v>
      </c>
      <c r="Q8" s="5">
        <v>43877.0</v>
      </c>
      <c r="R8" s="2" t="s">
        <v>153</v>
      </c>
      <c r="S8" s="2" t="s">
        <v>49</v>
      </c>
      <c r="T8" s="2" t="s">
        <v>120</v>
      </c>
      <c r="U8" s="2" t="s">
        <v>154</v>
      </c>
      <c r="V8" s="2" t="s">
        <v>52</v>
      </c>
      <c r="W8" s="2" t="s">
        <v>155</v>
      </c>
      <c r="X8" s="4"/>
      <c r="Y8" s="2" t="s">
        <v>54</v>
      </c>
      <c r="Z8" s="2" t="s">
        <v>55</v>
      </c>
      <c r="AA8" s="2" t="s">
        <v>56</v>
      </c>
      <c r="AB8" s="2" t="s">
        <v>151</v>
      </c>
      <c r="AC8" s="6" t="s">
        <v>156</v>
      </c>
      <c r="AD8" s="2" t="s">
        <v>157</v>
      </c>
      <c r="AE8" s="2" t="s">
        <v>78</v>
      </c>
      <c r="AF8" s="2" t="s">
        <v>158</v>
      </c>
      <c r="AG8" s="2" t="s">
        <v>159</v>
      </c>
      <c r="AH8" s="4"/>
      <c r="AI8" s="4"/>
      <c r="AJ8" s="4"/>
      <c r="AK8" s="2" t="s">
        <v>99</v>
      </c>
      <c r="AL8" s="2" t="b">
        <f t="shared" si="1"/>
        <v>0</v>
      </c>
    </row>
    <row r="9" ht="15.75" customHeight="1">
      <c r="A9" s="2" t="s">
        <v>160</v>
      </c>
      <c r="B9" s="3">
        <v>43878.0</v>
      </c>
      <c r="C9" s="2" t="s">
        <v>161</v>
      </c>
      <c r="D9" s="2" t="s">
        <v>162</v>
      </c>
      <c r="E9" s="4"/>
      <c r="F9" s="2" t="s">
        <v>163</v>
      </c>
      <c r="G9" s="5">
        <v>43877.0</v>
      </c>
      <c r="H9" s="2">
        <v>2.0200216E7</v>
      </c>
      <c r="I9" s="2" t="s">
        <v>42</v>
      </c>
      <c r="J9" s="2" t="s">
        <v>43</v>
      </c>
      <c r="K9" s="2" t="s">
        <v>164</v>
      </c>
      <c r="L9" s="2" t="s">
        <v>45</v>
      </c>
      <c r="M9" s="2" t="s">
        <v>46</v>
      </c>
      <c r="N9" s="2">
        <v>18.0</v>
      </c>
      <c r="O9" s="2">
        <v>75.0</v>
      </c>
      <c r="P9" s="2" t="s">
        <v>47</v>
      </c>
      <c r="Q9" s="5">
        <v>43891.0</v>
      </c>
      <c r="R9" s="2" t="s">
        <v>165</v>
      </c>
      <c r="S9" s="2" t="s">
        <v>70</v>
      </c>
      <c r="T9" s="2" t="s">
        <v>166</v>
      </c>
      <c r="U9" s="2" t="s">
        <v>51</v>
      </c>
      <c r="V9" s="2" t="s">
        <v>52</v>
      </c>
      <c r="W9" s="2" t="s">
        <v>167</v>
      </c>
      <c r="X9" s="4"/>
      <c r="Y9" s="2" t="s">
        <v>168</v>
      </c>
      <c r="Z9" s="2" t="s">
        <v>169</v>
      </c>
      <c r="AA9" s="2" t="s">
        <v>170</v>
      </c>
      <c r="AB9" s="2" t="s">
        <v>171</v>
      </c>
      <c r="AC9" s="6" t="s">
        <v>172</v>
      </c>
      <c r="AD9" s="6" t="s">
        <v>173</v>
      </c>
      <c r="AE9" s="2" t="s">
        <v>78</v>
      </c>
      <c r="AF9" s="2" t="s">
        <v>174</v>
      </c>
      <c r="AG9" s="2" t="s">
        <v>175</v>
      </c>
      <c r="AH9" s="4"/>
      <c r="AI9" s="4"/>
      <c r="AJ9" s="4"/>
      <c r="AK9" s="2" t="s">
        <v>99</v>
      </c>
      <c r="AL9" s="2" t="b">
        <f t="shared" si="1"/>
        <v>0</v>
      </c>
    </row>
    <row r="10" ht="15.75" customHeight="1">
      <c r="A10" s="2" t="s">
        <v>176</v>
      </c>
      <c r="B10" s="3">
        <v>43878.0</v>
      </c>
      <c r="C10" s="2" t="s">
        <v>177</v>
      </c>
      <c r="D10" s="2" t="s">
        <v>178</v>
      </c>
      <c r="E10" s="2" t="s">
        <v>179</v>
      </c>
      <c r="F10" s="2" t="s">
        <v>180</v>
      </c>
      <c r="G10" s="5">
        <v>43860.0</v>
      </c>
      <c r="H10" s="2">
        <v>2.020013E7</v>
      </c>
      <c r="I10" s="2" t="s">
        <v>42</v>
      </c>
      <c r="J10" s="2" t="s">
        <v>133</v>
      </c>
      <c r="K10" s="2" t="s">
        <v>181</v>
      </c>
      <c r="L10" s="2" t="s">
        <v>68</v>
      </c>
      <c r="M10" s="2" t="s">
        <v>46</v>
      </c>
      <c r="N10" s="2" t="s">
        <v>182</v>
      </c>
      <c r="O10" s="2" t="s">
        <v>183</v>
      </c>
      <c r="P10" s="2" t="s">
        <v>136</v>
      </c>
      <c r="Q10" s="3">
        <v>43858.0</v>
      </c>
      <c r="R10" s="2">
        <v>125.0</v>
      </c>
      <c r="S10" s="2" t="s">
        <v>137</v>
      </c>
      <c r="T10" s="2" t="s">
        <v>184</v>
      </c>
      <c r="U10" s="2" t="s">
        <v>139</v>
      </c>
      <c r="V10" s="2" t="s">
        <v>52</v>
      </c>
      <c r="W10" s="2" t="s">
        <v>185</v>
      </c>
      <c r="X10" s="2" t="s">
        <v>186</v>
      </c>
      <c r="Y10" s="4"/>
      <c r="Z10" s="2" t="s">
        <v>187</v>
      </c>
      <c r="AA10" s="2" t="s">
        <v>188</v>
      </c>
      <c r="AB10" s="4"/>
      <c r="AC10" s="6" t="s">
        <v>189</v>
      </c>
      <c r="AD10" s="4"/>
      <c r="AE10" s="2" t="s">
        <v>190</v>
      </c>
      <c r="AF10" s="2" t="s">
        <v>191</v>
      </c>
      <c r="AG10" s="2" t="s">
        <v>192</v>
      </c>
      <c r="AH10" s="4"/>
      <c r="AI10" s="4"/>
      <c r="AJ10" s="4"/>
      <c r="AK10" s="2" t="s">
        <v>99</v>
      </c>
      <c r="AL10" s="2" t="b">
        <f t="shared" si="1"/>
        <v>0</v>
      </c>
    </row>
    <row r="11" ht="15.75" customHeight="1">
      <c r="A11" s="2" t="s">
        <v>193</v>
      </c>
      <c r="B11" s="3">
        <v>43878.0</v>
      </c>
      <c r="C11" s="2" t="s">
        <v>194</v>
      </c>
      <c r="D11" s="2" t="s">
        <v>195</v>
      </c>
      <c r="E11" s="4"/>
      <c r="F11" s="2" t="s">
        <v>196</v>
      </c>
      <c r="G11" s="5">
        <v>43864.0</v>
      </c>
      <c r="H11" s="2">
        <v>2.0200203E7</v>
      </c>
      <c r="I11" s="2" t="s">
        <v>42</v>
      </c>
      <c r="J11" s="2" t="s">
        <v>133</v>
      </c>
      <c r="K11" s="2" t="s">
        <v>197</v>
      </c>
      <c r="L11" s="2" t="s">
        <v>68</v>
      </c>
      <c r="M11" s="2" t="s">
        <v>46</v>
      </c>
      <c r="N11" s="2" t="s">
        <v>51</v>
      </c>
      <c r="O11" s="2" t="s">
        <v>51</v>
      </c>
      <c r="P11" s="2" t="s">
        <v>136</v>
      </c>
      <c r="Q11" s="3">
        <v>43850.0</v>
      </c>
      <c r="R11" s="2">
        <v>12000.0</v>
      </c>
      <c r="S11" s="2" t="s">
        <v>198</v>
      </c>
      <c r="T11" s="4"/>
      <c r="U11" s="4"/>
      <c r="V11" s="2" t="s">
        <v>52</v>
      </c>
      <c r="W11" s="2" t="s">
        <v>140</v>
      </c>
      <c r="X11" s="2" t="s">
        <v>199</v>
      </c>
      <c r="Y11" s="4"/>
      <c r="Z11" s="2" t="s">
        <v>200</v>
      </c>
      <c r="AA11" s="2" t="s">
        <v>201</v>
      </c>
      <c r="AB11" s="4"/>
      <c r="AC11" s="6" t="s">
        <v>202</v>
      </c>
      <c r="AD11" s="4"/>
      <c r="AE11" s="2" t="s">
        <v>203</v>
      </c>
      <c r="AF11" s="4"/>
      <c r="AG11" s="2" t="s">
        <v>204</v>
      </c>
      <c r="AH11" s="4"/>
      <c r="AI11" s="4"/>
      <c r="AJ11" s="4"/>
      <c r="AK11" s="2" t="s">
        <v>99</v>
      </c>
      <c r="AL11" s="2" t="b">
        <f t="shared" si="1"/>
        <v>0</v>
      </c>
    </row>
    <row r="12" ht="15.75" customHeight="1">
      <c r="A12" s="2" t="s">
        <v>205</v>
      </c>
      <c r="B12" s="3">
        <v>43878.0</v>
      </c>
      <c r="C12" s="2" t="s">
        <v>206</v>
      </c>
      <c r="D12" s="2" t="s">
        <v>207</v>
      </c>
      <c r="E12" s="4"/>
      <c r="F12" s="2" t="s">
        <v>208</v>
      </c>
      <c r="G12" s="5">
        <v>43874.0</v>
      </c>
      <c r="H12" s="2">
        <v>2.0200213E7</v>
      </c>
      <c r="I12" s="2" t="s">
        <v>42</v>
      </c>
      <c r="J12" s="2" t="s">
        <v>43</v>
      </c>
      <c r="K12" s="2" t="s">
        <v>209</v>
      </c>
      <c r="L12" s="2" t="s">
        <v>68</v>
      </c>
      <c r="M12" s="2" t="s">
        <v>46</v>
      </c>
      <c r="N12" s="2">
        <v>18.0</v>
      </c>
      <c r="O12" s="2">
        <v>90.0</v>
      </c>
      <c r="P12" s="2" t="s">
        <v>47</v>
      </c>
      <c r="Q12" s="5">
        <v>43876.0</v>
      </c>
      <c r="R12" s="2" t="s">
        <v>210</v>
      </c>
      <c r="S12" s="2" t="s">
        <v>70</v>
      </c>
      <c r="T12" s="2" t="s">
        <v>166</v>
      </c>
      <c r="U12" s="2">
        <v>0.0</v>
      </c>
      <c r="V12" s="2" t="s">
        <v>52</v>
      </c>
      <c r="W12" s="2" t="s">
        <v>211</v>
      </c>
      <c r="X12" s="4"/>
      <c r="Y12" s="2" t="s">
        <v>212</v>
      </c>
      <c r="Z12" s="2" t="s">
        <v>213</v>
      </c>
      <c r="AA12" s="2" t="s">
        <v>214</v>
      </c>
      <c r="AB12" s="2" t="s">
        <v>215</v>
      </c>
      <c r="AC12" s="6" t="s">
        <v>216</v>
      </c>
      <c r="AD12" s="6" t="s">
        <v>217</v>
      </c>
      <c r="AE12" s="2" t="s">
        <v>96</v>
      </c>
      <c r="AF12" s="2" t="s">
        <v>218</v>
      </c>
      <c r="AG12" s="2" t="s">
        <v>219</v>
      </c>
      <c r="AH12" s="4"/>
      <c r="AI12" s="4"/>
      <c r="AJ12" s="4"/>
      <c r="AK12" s="2" t="s">
        <v>99</v>
      </c>
      <c r="AL12" s="2" t="b">
        <f t="shared" si="1"/>
        <v>0</v>
      </c>
    </row>
    <row r="13" ht="15.75" customHeight="1">
      <c r="A13" s="2" t="s">
        <v>220</v>
      </c>
      <c r="B13" s="3">
        <v>43878.0</v>
      </c>
      <c r="C13" s="2" t="s">
        <v>221</v>
      </c>
      <c r="D13" s="2" t="s">
        <v>222</v>
      </c>
      <c r="E13" s="4"/>
      <c r="F13" s="2" t="s">
        <v>223</v>
      </c>
      <c r="G13" s="5">
        <v>43874.0</v>
      </c>
      <c r="H13" s="2">
        <v>2.0200213E7</v>
      </c>
      <c r="I13" s="2" t="s">
        <v>42</v>
      </c>
      <c r="J13" s="2" t="s">
        <v>43</v>
      </c>
      <c r="K13" s="2" t="s">
        <v>224</v>
      </c>
      <c r="L13" s="2" t="s">
        <v>45</v>
      </c>
      <c r="M13" s="2" t="s">
        <v>46</v>
      </c>
      <c r="N13" s="2">
        <v>18.0</v>
      </c>
      <c r="O13" s="2">
        <v>80.0</v>
      </c>
      <c r="P13" s="2" t="s">
        <v>47</v>
      </c>
      <c r="Q13" s="5">
        <v>43860.0</v>
      </c>
      <c r="R13" s="2" t="s">
        <v>225</v>
      </c>
      <c r="S13" s="2" t="s">
        <v>49</v>
      </c>
      <c r="T13" s="2" t="s">
        <v>120</v>
      </c>
      <c r="U13" s="2" t="s">
        <v>51</v>
      </c>
      <c r="V13" s="2" t="s">
        <v>52</v>
      </c>
      <c r="W13" s="2" t="s">
        <v>226</v>
      </c>
      <c r="X13" s="4"/>
      <c r="Y13" s="2" t="s">
        <v>227</v>
      </c>
      <c r="Z13" s="2" t="s">
        <v>228</v>
      </c>
      <c r="AA13" s="2" t="s">
        <v>229</v>
      </c>
      <c r="AB13" s="2" t="s">
        <v>223</v>
      </c>
      <c r="AC13" s="2" t="s">
        <v>230</v>
      </c>
      <c r="AD13" s="6" t="s">
        <v>231</v>
      </c>
      <c r="AE13" s="2" t="s">
        <v>232</v>
      </c>
      <c r="AF13" s="2" t="s">
        <v>233</v>
      </c>
      <c r="AG13" s="2" t="s">
        <v>234</v>
      </c>
      <c r="AH13" s="4"/>
      <c r="AI13" s="4"/>
      <c r="AJ13" s="4"/>
      <c r="AK13" s="2" t="s">
        <v>46</v>
      </c>
      <c r="AL13" s="2" t="b">
        <f t="shared" si="1"/>
        <v>0</v>
      </c>
    </row>
    <row r="14" ht="15.75" customHeight="1">
      <c r="A14" s="2" t="s">
        <v>235</v>
      </c>
      <c r="B14" s="3">
        <v>43878.0</v>
      </c>
      <c r="C14" s="2" t="s">
        <v>236</v>
      </c>
      <c r="D14" s="2" t="s">
        <v>237</v>
      </c>
      <c r="E14" s="4"/>
      <c r="F14" s="2" t="s">
        <v>238</v>
      </c>
      <c r="G14" s="5">
        <v>43877.0</v>
      </c>
      <c r="H14" s="2">
        <v>2.0200216E7</v>
      </c>
      <c r="I14" s="2" t="s">
        <v>42</v>
      </c>
      <c r="J14" s="2" t="s">
        <v>43</v>
      </c>
      <c r="K14" s="2" t="s">
        <v>239</v>
      </c>
      <c r="L14" s="2" t="s">
        <v>68</v>
      </c>
      <c r="M14" s="2" t="s">
        <v>46</v>
      </c>
      <c r="N14" s="4"/>
      <c r="O14" s="4"/>
      <c r="P14" s="2" t="s">
        <v>47</v>
      </c>
      <c r="Q14" s="5">
        <v>43861.0</v>
      </c>
      <c r="R14" s="2" t="s">
        <v>69</v>
      </c>
      <c r="S14" s="2" t="s">
        <v>49</v>
      </c>
      <c r="T14" s="2" t="s">
        <v>120</v>
      </c>
      <c r="U14" s="2" t="s">
        <v>51</v>
      </c>
      <c r="V14" s="2" t="s">
        <v>52</v>
      </c>
      <c r="W14" s="2" t="s">
        <v>240</v>
      </c>
      <c r="X14" s="4"/>
      <c r="Y14" s="2" t="s">
        <v>241</v>
      </c>
      <c r="Z14" s="2" t="s">
        <v>242</v>
      </c>
      <c r="AA14" s="2" t="s">
        <v>243</v>
      </c>
      <c r="AB14" s="2" t="s">
        <v>238</v>
      </c>
      <c r="AC14" s="6" t="s">
        <v>244</v>
      </c>
      <c r="AD14" s="6" t="s">
        <v>245</v>
      </c>
      <c r="AE14" s="2" t="s">
        <v>246</v>
      </c>
      <c r="AF14" s="2" t="s">
        <v>247</v>
      </c>
      <c r="AG14" s="2" t="s">
        <v>248</v>
      </c>
      <c r="AH14" s="4"/>
      <c r="AI14" s="4"/>
      <c r="AJ14" s="4"/>
      <c r="AK14" s="2" t="s">
        <v>46</v>
      </c>
      <c r="AL14" s="2" t="b">
        <f t="shared" si="1"/>
        <v>0</v>
      </c>
    </row>
    <row r="15" ht="15.75" customHeight="1">
      <c r="A15" s="2" t="s">
        <v>249</v>
      </c>
      <c r="B15" s="3">
        <v>43878.0</v>
      </c>
      <c r="C15" s="2" t="s">
        <v>250</v>
      </c>
      <c r="D15" s="2" t="s">
        <v>251</v>
      </c>
      <c r="E15" s="4"/>
      <c r="F15" s="2" t="s">
        <v>252</v>
      </c>
      <c r="G15" s="5">
        <v>43875.0</v>
      </c>
      <c r="H15" s="2">
        <v>2.0200214E7</v>
      </c>
      <c r="I15" s="2" t="s">
        <v>42</v>
      </c>
      <c r="J15" s="2" t="s">
        <v>43</v>
      </c>
      <c r="K15" s="2" t="s">
        <v>253</v>
      </c>
      <c r="L15" s="2" t="s">
        <v>45</v>
      </c>
      <c r="M15" s="2" t="s">
        <v>46</v>
      </c>
      <c r="N15" s="2">
        <v>18.0</v>
      </c>
      <c r="O15" s="4"/>
      <c r="P15" s="2" t="s">
        <v>47</v>
      </c>
      <c r="Q15" s="5">
        <v>43881.0</v>
      </c>
      <c r="R15" s="2" t="s">
        <v>254</v>
      </c>
      <c r="S15" s="2" t="s">
        <v>70</v>
      </c>
      <c r="T15" s="2" t="s">
        <v>166</v>
      </c>
      <c r="U15" s="2">
        <v>0.0</v>
      </c>
      <c r="V15" s="4"/>
      <c r="W15" s="2" t="s">
        <v>255</v>
      </c>
      <c r="X15" s="4"/>
      <c r="Y15" s="2" t="s">
        <v>256</v>
      </c>
      <c r="Z15" s="2" t="s">
        <v>257</v>
      </c>
      <c r="AA15" s="2" t="s">
        <v>258</v>
      </c>
      <c r="AB15" s="4"/>
      <c r="AC15" s="6" t="s">
        <v>259</v>
      </c>
      <c r="AD15" s="6" t="s">
        <v>260</v>
      </c>
      <c r="AE15" s="2" t="s">
        <v>261</v>
      </c>
      <c r="AF15" s="2" t="s">
        <v>262</v>
      </c>
      <c r="AG15" s="2" t="s">
        <v>263</v>
      </c>
      <c r="AH15" s="4"/>
      <c r="AI15" s="4"/>
      <c r="AJ15" s="4"/>
      <c r="AK15" s="2" t="s">
        <v>99</v>
      </c>
      <c r="AL15" s="2" t="b">
        <f t="shared" si="1"/>
        <v>0</v>
      </c>
    </row>
    <row r="16" ht="15.75" customHeight="1">
      <c r="A16" s="2" t="s">
        <v>264</v>
      </c>
      <c r="B16" s="3">
        <v>43878.0</v>
      </c>
      <c r="C16" s="2" t="s">
        <v>265</v>
      </c>
      <c r="D16" s="2" t="s">
        <v>266</v>
      </c>
      <c r="E16" s="4"/>
      <c r="F16" s="2" t="s">
        <v>267</v>
      </c>
      <c r="G16" s="5">
        <v>43875.0</v>
      </c>
      <c r="H16" s="2">
        <v>2.0200214E7</v>
      </c>
      <c r="I16" s="2" t="s">
        <v>42</v>
      </c>
      <c r="J16" s="2" t="s">
        <v>43</v>
      </c>
      <c r="K16" s="2" t="s">
        <v>268</v>
      </c>
      <c r="L16" s="2" t="s">
        <v>68</v>
      </c>
      <c r="M16" s="2" t="s">
        <v>46</v>
      </c>
      <c r="N16" s="2">
        <v>1.0</v>
      </c>
      <c r="O16" s="2">
        <v>100.0</v>
      </c>
      <c r="P16" s="2" t="s">
        <v>47</v>
      </c>
      <c r="Q16" s="5">
        <v>43877.0</v>
      </c>
      <c r="R16" s="2" t="s">
        <v>269</v>
      </c>
      <c r="S16" s="2" t="s">
        <v>270</v>
      </c>
      <c r="T16" s="2" t="s">
        <v>50</v>
      </c>
      <c r="U16" s="2">
        <v>0.0</v>
      </c>
      <c r="V16" s="2" t="s">
        <v>52</v>
      </c>
      <c r="W16" s="2" t="s">
        <v>271</v>
      </c>
      <c r="X16" s="4"/>
      <c r="Y16" s="2" t="s">
        <v>272</v>
      </c>
      <c r="Z16" s="2" t="s">
        <v>273</v>
      </c>
      <c r="AA16" s="2" t="s">
        <v>274</v>
      </c>
      <c r="AB16" s="2" t="s">
        <v>267</v>
      </c>
      <c r="AC16" s="6" t="s">
        <v>275</v>
      </c>
      <c r="AD16" s="2" t="s">
        <v>276</v>
      </c>
      <c r="AE16" s="2" t="s">
        <v>78</v>
      </c>
      <c r="AF16" s="2" t="s">
        <v>277</v>
      </c>
      <c r="AG16" s="2" t="s">
        <v>278</v>
      </c>
      <c r="AH16" s="4"/>
      <c r="AI16" s="4"/>
      <c r="AJ16" s="4"/>
      <c r="AK16" s="2" t="s">
        <v>99</v>
      </c>
      <c r="AL16" s="2" t="b">
        <f t="shared" si="1"/>
        <v>0</v>
      </c>
    </row>
    <row r="17" ht="15.75" customHeight="1">
      <c r="A17" s="2" t="s">
        <v>279</v>
      </c>
      <c r="B17" s="3">
        <v>43878.0</v>
      </c>
      <c r="C17" s="2" t="s">
        <v>280</v>
      </c>
      <c r="D17" s="2" t="s">
        <v>281</v>
      </c>
      <c r="E17" s="4"/>
      <c r="F17" s="2" t="s">
        <v>282</v>
      </c>
      <c r="G17" s="5">
        <v>43874.0</v>
      </c>
      <c r="H17" s="2">
        <v>2.0200213E7</v>
      </c>
      <c r="I17" s="2" t="s">
        <v>42</v>
      </c>
      <c r="J17" s="2" t="s">
        <v>43</v>
      </c>
      <c r="K17" s="2" t="s">
        <v>283</v>
      </c>
      <c r="L17" s="2" t="s">
        <v>45</v>
      </c>
      <c r="M17" s="2" t="s">
        <v>46</v>
      </c>
      <c r="N17" s="4"/>
      <c r="O17" s="4"/>
      <c r="P17" s="2" t="s">
        <v>47</v>
      </c>
      <c r="Q17" s="5">
        <v>43877.0</v>
      </c>
      <c r="R17" s="2" t="s">
        <v>119</v>
      </c>
      <c r="S17" s="2" t="s">
        <v>49</v>
      </c>
      <c r="T17" s="2" t="s">
        <v>120</v>
      </c>
      <c r="U17" s="2">
        <v>0.0</v>
      </c>
      <c r="V17" s="2" t="s">
        <v>52</v>
      </c>
      <c r="W17" s="2" t="s">
        <v>284</v>
      </c>
      <c r="X17" s="4"/>
      <c r="Y17" s="2" t="s">
        <v>285</v>
      </c>
      <c r="Z17" s="2" t="s">
        <v>286</v>
      </c>
      <c r="AA17" s="2" t="s">
        <v>287</v>
      </c>
      <c r="AB17" s="2" t="s">
        <v>282</v>
      </c>
      <c r="AC17" s="6" t="s">
        <v>288</v>
      </c>
      <c r="AD17" s="6" t="s">
        <v>289</v>
      </c>
      <c r="AE17" s="2" t="s">
        <v>78</v>
      </c>
      <c r="AF17" s="2" t="s">
        <v>128</v>
      </c>
      <c r="AG17" s="2" t="s">
        <v>290</v>
      </c>
      <c r="AH17" s="4"/>
      <c r="AI17" s="4"/>
      <c r="AJ17" s="4"/>
      <c r="AK17" s="2" t="s">
        <v>99</v>
      </c>
      <c r="AL17" s="2" t="b">
        <f t="shared" si="1"/>
        <v>0</v>
      </c>
    </row>
    <row r="18" ht="15.75" customHeight="1">
      <c r="A18" s="2" t="s">
        <v>291</v>
      </c>
      <c r="B18" s="3">
        <v>43878.0</v>
      </c>
      <c r="C18" s="2" t="s">
        <v>292</v>
      </c>
      <c r="D18" s="2" t="s">
        <v>293</v>
      </c>
      <c r="E18" s="4"/>
      <c r="F18" s="2" t="s">
        <v>294</v>
      </c>
      <c r="G18" s="5">
        <v>43874.0</v>
      </c>
      <c r="H18" s="2">
        <v>2.0200213E7</v>
      </c>
      <c r="I18" s="2" t="s">
        <v>42</v>
      </c>
      <c r="J18" s="2" t="s">
        <v>43</v>
      </c>
      <c r="K18" s="2" t="s">
        <v>295</v>
      </c>
      <c r="L18" s="2" t="s">
        <v>68</v>
      </c>
      <c r="M18" s="2" t="s">
        <v>46</v>
      </c>
      <c r="N18" s="4"/>
      <c r="O18" s="4"/>
      <c r="P18" s="2" t="s">
        <v>47</v>
      </c>
      <c r="Q18" s="5">
        <v>43875.0</v>
      </c>
      <c r="R18" s="2" t="s">
        <v>296</v>
      </c>
      <c r="S18" s="2" t="s">
        <v>270</v>
      </c>
      <c r="T18" s="2" t="s">
        <v>50</v>
      </c>
      <c r="U18" s="2">
        <v>0.0</v>
      </c>
      <c r="V18" s="2" t="s">
        <v>52</v>
      </c>
      <c r="W18" s="2" t="s">
        <v>297</v>
      </c>
      <c r="X18" s="4"/>
      <c r="Y18" s="2" t="s">
        <v>298</v>
      </c>
      <c r="Z18" s="2" t="s">
        <v>299</v>
      </c>
      <c r="AA18" s="2" t="s">
        <v>300</v>
      </c>
      <c r="AB18" s="2" t="s">
        <v>294</v>
      </c>
      <c r="AC18" s="2" t="s">
        <v>301</v>
      </c>
      <c r="AD18" s="2" t="s">
        <v>127</v>
      </c>
      <c r="AE18" s="2" t="s">
        <v>96</v>
      </c>
      <c r="AF18" s="2" t="s">
        <v>302</v>
      </c>
      <c r="AG18" s="2" t="s">
        <v>303</v>
      </c>
      <c r="AH18" s="4"/>
      <c r="AI18" s="4"/>
      <c r="AJ18" s="4"/>
      <c r="AK18" s="2" t="s">
        <v>99</v>
      </c>
      <c r="AL18" s="2" t="b">
        <f t="shared" si="1"/>
        <v>0</v>
      </c>
    </row>
    <row r="19" ht="15.75" customHeight="1">
      <c r="A19" s="2" t="s">
        <v>304</v>
      </c>
      <c r="B19" s="3">
        <v>43878.0</v>
      </c>
      <c r="C19" s="2" t="s">
        <v>305</v>
      </c>
      <c r="D19" s="2" t="s">
        <v>306</v>
      </c>
      <c r="E19" s="4"/>
      <c r="F19" s="2" t="s">
        <v>307</v>
      </c>
      <c r="G19" s="5">
        <v>43871.0</v>
      </c>
      <c r="H19" s="2">
        <v>2.020021E7</v>
      </c>
      <c r="I19" s="2" t="s">
        <v>42</v>
      </c>
      <c r="J19" s="2" t="s">
        <v>43</v>
      </c>
      <c r="K19" s="2" t="s">
        <v>308</v>
      </c>
      <c r="L19" s="2" t="s">
        <v>45</v>
      </c>
      <c r="M19" s="2" t="s">
        <v>46</v>
      </c>
      <c r="N19" s="2">
        <v>1.0</v>
      </c>
      <c r="O19" s="2">
        <v>100.0</v>
      </c>
      <c r="P19" s="2" t="s">
        <v>47</v>
      </c>
      <c r="Q19" s="5">
        <v>43891.0</v>
      </c>
      <c r="R19" s="2" t="s">
        <v>309</v>
      </c>
      <c r="S19" s="2" t="s">
        <v>270</v>
      </c>
      <c r="T19" s="2" t="s">
        <v>120</v>
      </c>
      <c r="U19" s="2">
        <v>0.0</v>
      </c>
      <c r="V19" s="2" t="s">
        <v>52</v>
      </c>
      <c r="W19" s="2" t="s">
        <v>310</v>
      </c>
      <c r="X19" s="4"/>
      <c r="Y19" s="2" t="s">
        <v>311</v>
      </c>
      <c r="Z19" s="2" t="s">
        <v>312</v>
      </c>
      <c r="AA19" s="2" t="s">
        <v>313</v>
      </c>
      <c r="AB19" s="2" t="s">
        <v>314</v>
      </c>
      <c r="AC19" s="6" t="s">
        <v>315</v>
      </c>
      <c r="AD19" s="2" t="s">
        <v>316</v>
      </c>
      <c r="AE19" s="2" t="s">
        <v>261</v>
      </c>
      <c r="AF19" s="2" t="s">
        <v>317</v>
      </c>
      <c r="AG19" s="2" t="s">
        <v>318</v>
      </c>
      <c r="AH19" s="4"/>
      <c r="AI19" s="4"/>
      <c r="AJ19" s="4"/>
      <c r="AK19" s="2" t="s">
        <v>99</v>
      </c>
      <c r="AL19" s="2" t="b">
        <f t="shared" si="1"/>
        <v>0</v>
      </c>
    </row>
    <row r="20" ht="15.75" customHeight="1">
      <c r="A20" s="2" t="s">
        <v>319</v>
      </c>
      <c r="B20" s="3">
        <v>43878.0</v>
      </c>
      <c r="C20" s="2" t="s">
        <v>320</v>
      </c>
      <c r="D20" s="2" t="s">
        <v>321</v>
      </c>
      <c r="E20" s="4"/>
      <c r="F20" s="2" t="s">
        <v>322</v>
      </c>
      <c r="G20" s="5">
        <v>43874.0</v>
      </c>
      <c r="H20" s="2">
        <v>2.0200213E7</v>
      </c>
      <c r="I20" s="2" t="s">
        <v>42</v>
      </c>
      <c r="J20" s="2" t="s">
        <v>43</v>
      </c>
      <c r="K20" s="2" t="s">
        <v>323</v>
      </c>
      <c r="L20" s="2" t="s">
        <v>68</v>
      </c>
      <c r="M20" s="2" t="s">
        <v>46</v>
      </c>
      <c r="N20" s="2">
        <v>15.0</v>
      </c>
      <c r="O20" s="2">
        <v>85.0</v>
      </c>
      <c r="P20" s="2" t="s">
        <v>47</v>
      </c>
      <c r="Q20" s="5">
        <v>43875.0</v>
      </c>
      <c r="R20" s="2" t="s">
        <v>324</v>
      </c>
      <c r="S20" s="2" t="s">
        <v>70</v>
      </c>
      <c r="T20" s="2" t="s">
        <v>88</v>
      </c>
      <c r="U20" s="2">
        <v>0.0</v>
      </c>
      <c r="V20" s="2" t="s">
        <v>52</v>
      </c>
      <c r="W20" s="2" t="s">
        <v>325</v>
      </c>
      <c r="X20" s="4"/>
      <c r="Y20" s="2" t="s">
        <v>326</v>
      </c>
      <c r="Z20" s="2" t="s">
        <v>327</v>
      </c>
      <c r="AA20" s="2" t="s">
        <v>328</v>
      </c>
      <c r="AB20" s="2" t="s">
        <v>329</v>
      </c>
      <c r="AC20" s="2" t="s">
        <v>330</v>
      </c>
      <c r="AD20" s="6" t="s">
        <v>331</v>
      </c>
      <c r="AE20" s="2" t="s">
        <v>78</v>
      </c>
      <c r="AF20" s="2" t="s">
        <v>332</v>
      </c>
      <c r="AG20" s="2" t="s">
        <v>333</v>
      </c>
      <c r="AH20" s="4"/>
      <c r="AI20" s="4"/>
      <c r="AJ20" s="4"/>
      <c r="AK20" s="2" t="s">
        <v>99</v>
      </c>
      <c r="AL20" s="2" t="b">
        <f t="shared" si="1"/>
        <v>0</v>
      </c>
    </row>
    <row r="21" ht="15.75" customHeight="1">
      <c r="A21" s="2" t="s">
        <v>334</v>
      </c>
      <c r="B21" s="3">
        <v>43878.0</v>
      </c>
      <c r="C21" s="2" t="s">
        <v>335</v>
      </c>
      <c r="D21" s="2" t="s">
        <v>336</v>
      </c>
      <c r="E21" s="4"/>
      <c r="F21" s="2" t="s">
        <v>337</v>
      </c>
      <c r="G21" s="5">
        <v>43858.0</v>
      </c>
      <c r="H21" s="2">
        <v>2.0200128E7</v>
      </c>
      <c r="I21" s="2" t="s">
        <v>42</v>
      </c>
      <c r="J21" s="2" t="s">
        <v>133</v>
      </c>
      <c r="K21" s="2" t="s">
        <v>338</v>
      </c>
      <c r="L21" s="2" t="s">
        <v>68</v>
      </c>
      <c r="M21" s="2" t="s">
        <v>46</v>
      </c>
      <c r="N21" s="2" t="s">
        <v>339</v>
      </c>
      <c r="O21" s="2" t="s">
        <v>183</v>
      </c>
      <c r="P21" s="2" t="s">
        <v>136</v>
      </c>
      <c r="Q21" s="3">
        <v>43852.0</v>
      </c>
      <c r="R21" s="2">
        <v>150.0</v>
      </c>
      <c r="S21" s="2" t="s">
        <v>137</v>
      </c>
      <c r="T21" s="2" t="s">
        <v>184</v>
      </c>
      <c r="U21" s="2" t="s">
        <v>51</v>
      </c>
      <c r="V21" s="2" t="s">
        <v>52</v>
      </c>
      <c r="W21" s="2" t="s">
        <v>340</v>
      </c>
      <c r="X21" s="2" t="s">
        <v>341</v>
      </c>
      <c r="Y21" s="4"/>
      <c r="Z21" s="2" t="s">
        <v>342</v>
      </c>
      <c r="AA21" s="2" t="s">
        <v>343</v>
      </c>
      <c r="AB21" s="2" t="s">
        <v>344</v>
      </c>
      <c r="AC21" s="6" t="s">
        <v>345</v>
      </c>
      <c r="AD21" s="4"/>
      <c r="AE21" s="2" t="s">
        <v>346</v>
      </c>
      <c r="AF21" s="2" t="s">
        <v>347</v>
      </c>
      <c r="AG21" s="2" t="s">
        <v>348</v>
      </c>
      <c r="AH21" s="4"/>
      <c r="AI21" s="4"/>
      <c r="AJ21" s="4"/>
      <c r="AK21" s="2" t="s">
        <v>99</v>
      </c>
      <c r="AL21" s="2" t="b">
        <f t="shared" si="1"/>
        <v>0</v>
      </c>
    </row>
    <row r="22" ht="15.75" customHeight="1">
      <c r="A22" s="2" t="s">
        <v>349</v>
      </c>
      <c r="B22" s="3">
        <v>43878.0</v>
      </c>
      <c r="C22" s="2" t="s">
        <v>350</v>
      </c>
      <c r="D22" s="2" t="s">
        <v>351</v>
      </c>
      <c r="E22" s="4"/>
      <c r="F22" s="2" t="s">
        <v>352</v>
      </c>
      <c r="G22" s="5">
        <v>43867.0</v>
      </c>
      <c r="H22" s="2">
        <v>2.0200206E7</v>
      </c>
      <c r="I22" s="2" t="s">
        <v>42</v>
      </c>
      <c r="J22" s="2" t="s">
        <v>133</v>
      </c>
      <c r="K22" s="2" t="s">
        <v>353</v>
      </c>
      <c r="L22" s="2" t="s">
        <v>135</v>
      </c>
      <c r="M22" s="2" t="s">
        <v>46</v>
      </c>
      <c r="N22" s="2" t="s">
        <v>182</v>
      </c>
      <c r="O22" s="2" t="s">
        <v>354</v>
      </c>
      <c r="P22" s="2" t="s">
        <v>136</v>
      </c>
      <c r="Q22" s="3">
        <v>43868.0</v>
      </c>
      <c r="R22" s="2">
        <v>380.0</v>
      </c>
      <c r="S22" s="2" t="s">
        <v>137</v>
      </c>
      <c r="T22" s="2" t="s">
        <v>184</v>
      </c>
      <c r="U22" s="2" t="s">
        <v>139</v>
      </c>
      <c r="V22" s="4"/>
      <c r="W22" s="4"/>
      <c r="X22" s="4"/>
      <c r="Y22" s="4"/>
      <c r="Z22" s="4"/>
      <c r="AA22" s="4"/>
      <c r="AB22" s="4"/>
      <c r="AC22" s="6" t="s">
        <v>355</v>
      </c>
      <c r="AD22" s="4"/>
      <c r="AE22" s="2" t="s">
        <v>356</v>
      </c>
      <c r="AF22" s="2" t="s">
        <v>357</v>
      </c>
      <c r="AG22" s="2" t="s">
        <v>358</v>
      </c>
      <c r="AH22" s="4"/>
      <c r="AI22" s="4"/>
      <c r="AJ22" s="4"/>
      <c r="AK22" s="2" t="s">
        <v>99</v>
      </c>
      <c r="AL22" s="2" t="b">
        <f t="shared" si="1"/>
        <v>0</v>
      </c>
    </row>
    <row r="23" ht="15.75" customHeight="1">
      <c r="A23" s="2" t="s">
        <v>359</v>
      </c>
      <c r="B23" s="3">
        <v>43878.0</v>
      </c>
      <c r="C23" s="2" t="s">
        <v>360</v>
      </c>
      <c r="D23" s="2" t="s">
        <v>361</v>
      </c>
      <c r="E23" s="4"/>
      <c r="F23" s="2" t="s">
        <v>362</v>
      </c>
      <c r="G23" s="5">
        <v>43874.0</v>
      </c>
      <c r="H23" s="2">
        <v>2.0200213E7</v>
      </c>
      <c r="I23" s="2" t="s">
        <v>42</v>
      </c>
      <c r="J23" s="2" t="s">
        <v>43</v>
      </c>
      <c r="K23" s="2" t="s">
        <v>363</v>
      </c>
      <c r="L23" s="2" t="s">
        <v>68</v>
      </c>
      <c r="M23" s="2" t="s">
        <v>46</v>
      </c>
      <c r="N23" s="2">
        <v>18.0</v>
      </c>
      <c r="O23" s="2">
        <v>80.0</v>
      </c>
      <c r="P23" s="2" t="s">
        <v>47</v>
      </c>
      <c r="Q23" s="5">
        <v>43866.0</v>
      </c>
      <c r="R23" s="2" t="s">
        <v>364</v>
      </c>
      <c r="S23" s="2" t="s">
        <v>70</v>
      </c>
      <c r="T23" s="2" t="s">
        <v>166</v>
      </c>
      <c r="U23" s="2">
        <v>0.0</v>
      </c>
      <c r="V23" s="2" t="s">
        <v>52</v>
      </c>
      <c r="W23" s="2" t="s">
        <v>365</v>
      </c>
      <c r="X23" s="4"/>
      <c r="Y23" s="2" t="s">
        <v>366</v>
      </c>
      <c r="Z23" s="2" t="s">
        <v>367</v>
      </c>
      <c r="AA23" s="2" t="s">
        <v>368</v>
      </c>
      <c r="AB23" s="2" t="s">
        <v>362</v>
      </c>
      <c r="AC23" s="6" t="s">
        <v>369</v>
      </c>
      <c r="AD23" s="6" t="s">
        <v>370</v>
      </c>
      <c r="AE23" s="2" t="s">
        <v>371</v>
      </c>
      <c r="AF23" s="2" t="s">
        <v>372</v>
      </c>
      <c r="AG23" s="2" t="s">
        <v>373</v>
      </c>
      <c r="AH23" s="4"/>
      <c r="AI23" s="4"/>
      <c r="AJ23" s="4"/>
      <c r="AK23" s="2" t="s">
        <v>46</v>
      </c>
      <c r="AL23" s="2" t="b">
        <f t="shared" si="1"/>
        <v>0</v>
      </c>
    </row>
    <row r="24" ht="15.75" customHeight="1">
      <c r="A24" s="2" t="s">
        <v>374</v>
      </c>
      <c r="B24" s="3">
        <v>43878.0</v>
      </c>
      <c r="C24" s="2" t="s">
        <v>375</v>
      </c>
      <c r="D24" s="2" t="s">
        <v>376</v>
      </c>
      <c r="E24" s="4"/>
      <c r="F24" s="2" t="s">
        <v>377</v>
      </c>
      <c r="G24" s="5">
        <v>43874.0</v>
      </c>
      <c r="H24" s="2">
        <v>2.0200213E7</v>
      </c>
      <c r="I24" s="2" t="s">
        <v>42</v>
      </c>
      <c r="J24" s="2" t="s">
        <v>43</v>
      </c>
      <c r="K24" s="2" t="s">
        <v>378</v>
      </c>
      <c r="L24" s="2" t="s">
        <v>68</v>
      </c>
      <c r="M24" s="2" t="s">
        <v>46</v>
      </c>
      <c r="N24" s="4"/>
      <c r="O24" s="4"/>
      <c r="P24" s="2" t="s">
        <v>47</v>
      </c>
      <c r="Q24" s="5">
        <v>43872.0</v>
      </c>
      <c r="R24" s="2" t="s">
        <v>379</v>
      </c>
      <c r="S24" s="2" t="s">
        <v>70</v>
      </c>
      <c r="T24" s="2" t="s">
        <v>166</v>
      </c>
      <c r="U24" s="2">
        <v>4.0</v>
      </c>
      <c r="V24" s="2" t="s">
        <v>52</v>
      </c>
      <c r="W24" s="2" t="s">
        <v>380</v>
      </c>
      <c r="X24" s="4"/>
      <c r="Y24" s="2" t="s">
        <v>381</v>
      </c>
      <c r="Z24" s="2" t="s">
        <v>382</v>
      </c>
      <c r="AA24" s="2" t="s">
        <v>383</v>
      </c>
      <c r="AB24" s="2" t="s">
        <v>377</v>
      </c>
      <c r="AC24" s="6" t="s">
        <v>384</v>
      </c>
      <c r="AD24" s="6" t="s">
        <v>385</v>
      </c>
      <c r="AE24" s="2" t="s">
        <v>96</v>
      </c>
      <c r="AF24" s="2" t="s">
        <v>386</v>
      </c>
      <c r="AG24" s="2" t="s">
        <v>387</v>
      </c>
      <c r="AH24" s="4"/>
      <c r="AI24" s="4"/>
      <c r="AJ24" s="4"/>
      <c r="AK24" s="2" t="s">
        <v>46</v>
      </c>
      <c r="AL24" s="2" t="b">
        <f t="shared" si="1"/>
        <v>0</v>
      </c>
    </row>
    <row r="25" ht="15.75" customHeight="1">
      <c r="A25" s="2" t="s">
        <v>388</v>
      </c>
      <c r="B25" s="3">
        <v>43878.0</v>
      </c>
      <c r="C25" s="2" t="s">
        <v>389</v>
      </c>
      <c r="D25" s="2" t="s">
        <v>390</v>
      </c>
      <c r="E25" s="4"/>
      <c r="F25" s="2" t="s">
        <v>391</v>
      </c>
      <c r="G25" s="5">
        <v>43864.0</v>
      </c>
      <c r="H25" s="2">
        <v>2.0200203E7</v>
      </c>
      <c r="I25" s="2" t="s">
        <v>42</v>
      </c>
      <c r="J25" s="2" t="s">
        <v>133</v>
      </c>
      <c r="K25" s="2" t="s">
        <v>392</v>
      </c>
      <c r="L25" s="2" t="s">
        <v>68</v>
      </c>
      <c r="M25" s="2" t="s">
        <v>46</v>
      </c>
      <c r="N25" s="2" t="s">
        <v>51</v>
      </c>
      <c r="O25" s="2" t="s">
        <v>51</v>
      </c>
      <c r="P25" s="2" t="s">
        <v>136</v>
      </c>
      <c r="Q25" s="3">
        <v>43864.0</v>
      </c>
      <c r="R25" s="2">
        <v>30000.0</v>
      </c>
      <c r="S25" s="2" t="s">
        <v>198</v>
      </c>
      <c r="T25" s="4"/>
      <c r="U25" s="2" t="s">
        <v>51</v>
      </c>
      <c r="V25" s="2" t="s">
        <v>52</v>
      </c>
      <c r="W25" s="2" t="s">
        <v>185</v>
      </c>
      <c r="X25" s="2" t="s">
        <v>393</v>
      </c>
      <c r="Y25" s="4"/>
      <c r="Z25" s="2" t="s">
        <v>394</v>
      </c>
      <c r="AA25" s="2" t="s">
        <v>395</v>
      </c>
      <c r="AB25" s="4"/>
      <c r="AC25" s="6" t="s">
        <v>396</v>
      </c>
      <c r="AD25" s="4"/>
      <c r="AE25" s="2" t="s">
        <v>397</v>
      </c>
      <c r="AF25" s="4"/>
      <c r="AG25" s="2" t="s">
        <v>398</v>
      </c>
      <c r="AH25" s="4"/>
      <c r="AI25" s="4"/>
      <c r="AJ25" s="4"/>
      <c r="AK25" s="2" t="s">
        <v>99</v>
      </c>
      <c r="AL25" s="2" t="b">
        <f t="shared" si="1"/>
        <v>0</v>
      </c>
    </row>
    <row r="26" ht="15.75" customHeight="1">
      <c r="A26" s="2" t="s">
        <v>399</v>
      </c>
      <c r="B26" s="3">
        <v>43878.0</v>
      </c>
      <c r="C26" s="2" t="s">
        <v>400</v>
      </c>
      <c r="D26" s="2" t="s">
        <v>401</v>
      </c>
      <c r="E26" s="4"/>
      <c r="F26" s="2" t="s">
        <v>402</v>
      </c>
      <c r="G26" s="5">
        <v>43877.0</v>
      </c>
      <c r="H26" s="2">
        <v>2.0200216E7</v>
      </c>
      <c r="I26" s="2" t="s">
        <v>42</v>
      </c>
      <c r="J26" s="2" t="s">
        <v>43</v>
      </c>
      <c r="K26" s="2" t="s">
        <v>403</v>
      </c>
      <c r="L26" s="2" t="s">
        <v>45</v>
      </c>
      <c r="M26" s="2" t="s">
        <v>46</v>
      </c>
      <c r="N26" s="2">
        <v>18.0</v>
      </c>
      <c r="O26" s="2">
        <v>75.0</v>
      </c>
      <c r="P26" s="2" t="s">
        <v>47</v>
      </c>
      <c r="Q26" s="5">
        <v>43878.0</v>
      </c>
      <c r="R26" s="2" t="s">
        <v>404</v>
      </c>
      <c r="S26" s="2" t="s">
        <v>270</v>
      </c>
      <c r="T26" s="2" t="s">
        <v>120</v>
      </c>
      <c r="U26" s="2">
        <v>0.0</v>
      </c>
      <c r="V26" s="2" t="s">
        <v>52</v>
      </c>
      <c r="W26" s="2" t="s">
        <v>405</v>
      </c>
      <c r="X26" s="4"/>
      <c r="Y26" s="2" t="s">
        <v>406</v>
      </c>
      <c r="Z26" s="2" t="s">
        <v>407</v>
      </c>
      <c r="AA26" s="2" t="s">
        <v>408</v>
      </c>
      <c r="AB26" s="2" t="s">
        <v>402</v>
      </c>
      <c r="AC26" s="6" t="s">
        <v>409</v>
      </c>
      <c r="AD26" s="6" t="s">
        <v>410</v>
      </c>
      <c r="AE26" s="2" t="s">
        <v>78</v>
      </c>
      <c r="AF26" s="2" t="s">
        <v>411</v>
      </c>
      <c r="AG26" s="2" t="s">
        <v>412</v>
      </c>
      <c r="AH26" s="4"/>
      <c r="AI26" s="4"/>
      <c r="AJ26" s="4"/>
      <c r="AK26" s="2" t="s">
        <v>99</v>
      </c>
      <c r="AL26" s="2" t="b">
        <f t="shared" si="1"/>
        <v>0</v>
      </c>
    </row>
    <row r="27" ht="15.75" customHeight="1">
      <c r="A27" s="2" t="s">
        <v>413</v>
      </c>
      <c r="B27" s="3">
        <v>43878.0</v>
      </c>
      <c r="C27" s="2" t="s">
        <v>414</v>
      </c>
      <c r="D27" s="2" t="s">
        <v>415</v>
      </c>
      <c r="E27" s="4"/>
      <c r="F27" s="2" t="s">
        <v>416</v>
      </c>
      <c r="G27" s="5">
        <v>43870.0</v>
      </c>
      <c r="H27" s="2">
        <v>2.0200209E7</v>
      </c>
      <c r="I27" s="2" t="s">
        <v>42</v>
      </c>
      <c r="J27" s="2" t="s">
        <v>43</v>
      </c>
      <c r="K27" s="2" t="s">
        <v>417</v>
      </c>
      <c r="L27" s="2" t="s">
        <v>45</v>
      </c>
      <c r="M27" s="2" t="s">
        <v>46</v>
      </c>
      <c r="N27" s="2">
        <v>18.0</v>
      </c>
      <c r="O27" s="4"/>
      <c r="P27" s="2" t="s">
        <v>47</v>
      </c>
      <c r="Q27" s="5">
        <v>43875.0</v>
      </c>
      <c r="R27" s="2" t="s">
        <v>418</v>
      </c>
      <c r="S27" s="2" t="s">
        <v>70</v>
      </c>
      <c r="T27" s="2" t="s">
        <v>166</v>
      </c>
      <c r="U27" s="2">
        <v>0.0</v>
      </c>
      <c r="V27" s="2" t="s">
        <v>52</v>
      </c>
      <c r="W27" s="2" t="s">
        <v>419</v>
      </c>
      <c r="X27" s="4"/>
      <c r="Y27" s="2" t="s">
        <v>420</v>
      </c>
      <c r="Z27" s="2" t="s">
        <v>421</v>
      </c>
      <c r="AA27" s="2" t="s">
        <v>422</v>
      </c>
      <c r="AB27" s="2" t="s">
        <v>423</v>
      </c>
      <c r="AC27" s="6" t="s">
        <v>424</v>
      </c>
      <c r="AD27" s="6" t="s">
        <v>425</v>
      </c>
      <c r="AE27" s="2" t="s">
        <v>261</v>
      </c>
      <c r="AF27" s="2" t="s">
        <v>426</v>
      </c>
      <c r="AG27" s="2" t="s">
        <v>427</v>
      </c>
      <c r="AH27" s="4"/>
      <c r="AI27" s="4"/>
      <c r="AJ27" s="4"/>
      <c r="AK27" s="2" t="s">
        <v>99</v>
      </c>
      <c r="AL27" s="2" t="b">
        <f t="shared" si="1"/>
        <v>0</v>
      </c>
    </row>
    <row r="28" ht="15.75" customHeight="1">
      <c r="A28" s="2" t="s">
        <v>428</v>
      </c>
      <c r="B28" s="3">
        <v>43878.0</v>
      </c>
      <c r="C28" s="2" t="s">
        <v>429</v>
      </c>
      <c r="D28" s="2" t="s">
        <v>430</v>
      </c>
      <c r="E28" s="4"/>
      <c r="F28" s="2" t="s">
        <v>362</v>
      </c>
      <c r="G28" s="5">
        <v>43876.0</v>
      </c>
      <c r="H28" s="2">
        <v>2.0200215E7</v>
      </c>
      <c r="I28" s="2" t="s">
        <v>42</v>
      </c>
      <c r="J28" s="2" t="s">
        <v>43</v>
      </c>
      <c r="K28" s="2" t="s">
        <v>431</v>
      </c>
      <c r="L28" s="2" t="s">
        <v>45</v>
      </c>
      <c r="M28" s="2" t="s">
        <v>46</v>
      </c>
      <c r="N28" s="2">
        <v>18.0</v>
      </c>
      <c r="O28" s="2">
        <v>80.0</v>
      </c>
      <c r="P28" s="2" t="s">
        <v>47</v>
      </c>
      <c r="Q28" s="5">
        <v>43871.0</v>
      </c>
      <c r="R28" s="2" t="s">
        <v>432</v>
      </c>
      <c r="S28" s="2" t="s">
        <v>70</v>
      </c>
      <c r="T28" s="2" t="s">
        <v>166</v>
      </c>
      <c r="U28" s="2">
        <v>4.0</v>
      </c>
      <c r="V28" s="2" t="s">
        <v>52</v>
      </c>
      <c r="W28" s="2" t="s">
        <v>433</v>
      </c>
      <c r="X28" s="4"/>
      <c r="Y28" s="2" t="s">
        <v>434</v>
      </c>
      <c r="Z28" s="2" t="s">
        <v>367</v>
      </c>
      <c r="AA28" s="2" t="s">
        <v>368</v>
      </c>
      <c r="AB28" s="2" t="s">
        <v>362</v>
      </c>
      <c r="AC28" s="6" t="s">
        <v>435</v>
      </c>
      <c r="AD28" s="6" t="s">
        <v>436</v>
      </c>
      <c r="AE28" s="2" t="s">
        <v>78</v>
      </c>
      <c r="AF28" s="2" t="s">
        <v>437</v>
      </c>
      <c r="AG28" s="2" t="s">
        <v>373</v>
      </c>
      <c r="AH28" s="4"/>
      <c r="AI28" s="4"/>
      <c r="AJ28" s="4"/>
      <c r="AK28" s="2" t="s">
        <v>46</v>
      </c>
      <c r="AL28" s="2" t="b">
        <f t="shared" si="1"/>
        <v>0</v>
      </c>
    </row>
    <row r="29" ht="15.75" customHeight="1">
      <c r="A29" s="2" t="s">
        <v>438</v>
      </c>
      <c r="B29" s="3">
        <v>43878.0</v>
      </c>
      <c r="C29" s="2" t="s">
        <v>439</v>
      </c>
      <c r="D29" s="2" t="s">
        <v>440</v>
      </c>
      <c r="E29" s="4"/>
      <c r="F29" s="2" t="s">
        <v>441</v>
      </c>
      <c r="G29" s="5">
        <v>43872.0</v>
      </c>
      <c r="H29" s="2">
        <v>2.0200211E7</v>
      </c>
      <c r="I29" s="2" t="s">
        <v>42</v>
      </c>
      <c r="J29" s="2" t="s">
        <v>43</v>
      </c>
      <c r="K29" s="2" t="s">
        <v>442</v>
      </c>
      <c r="L29" s="2" t="s">
        <v>68</v>
      </c>
      <c r="M29" s="2" t="s">
        <v>46</v>
      </c>
      <c r="N29" s="2">
        <v>18.0</v>
      </c>
      <c r="O29" s="2">
        <v>70.0</v>
      </c>
      <c r="P29" s="2" t="s">
        <v>47</v>
      </c>
      <c r="Q29" s="5">
        <v>43871.0</v>
      </c>
      <c r="R29" s="2" t="s">
        <v>443</v>
      </c>
      <c r="S29" s="2" t="s">
        <v>70</v>
      </c>
      <c r="T29" s="2" t="s">
        <v>166</v>
      </c>
      <c r="U29" s="2">
        <v>4.0</v>
      </c>
      <c r="V29" s="2" t="s">
        <v>52</v>
      </c>
      <c r="W29" s="2" t="s">
        <v>444</v>
      </c>
      <c r="X29" s="4"/>
      <c r="Y29" s="2" t="s">
        <v>406</v>
      </c>
      <c r="Z29" s="2" t="s">
        <v>445</v>
      </c>
      <c r="AA29" s="2" t="s">
        <v>446</v>
      </c>
      <c r="AB29" s="2" t="s">
        <v>402</v>
      </c>
      <c r="AC29" s="6" t="s">
        <v>447</v>
      </c>
      <c r="AD29" s="6" t="s">
        <v>448</v>
      </c>
      <c r="AE29" s="2" t="s">
        <v>78</v>
      </c>
      <c r="AF29" s="2" t="s">
        <v>449</v>
      </c>
      <c r="AG29" s="2" t="s">
        <v>450</v>
      </c>
      <c r="AH29" s="4"/>
      <c r="AI29" s="4"/>
      <c r="AJ29" s="4"/>
      <c r="AK29" s="2" t="s">
        <v>46</v>
      </c>
      <c r="AL29" s="2" t="b">
        <f t="shared" si="1"/>
        <v>0</v>
      </c>
    </row>
    <row r="30" ht="15.75" customHeight="1">
      <c r="A30" s="2" t="s">
        <v>451</v>
      </c>
      <c r="B30" s="3">
        <v>43878.0</v>
      </c>
      <c r="C30" s="2" t="s">
        <v>452</v>
      </c>
      <c r="D30" s="2" t="s">
        <v>453</v>
      </c>
      <c r="E30" s="4"/>
      <c r="F30" s="2" t="s">
        <v>454</v>
      </c>
      <c r="G30" s="5">
        <v>43872.0</v>
      </c>
      <c r="H30" s="2">
        <v>2.0200211E7</v>
      </c>
      <c r="I30" s="2" t="s">
        <v>42</v>
      </c>
      <c r="J30" s="2" t="s">
        <v>43</v>
      </c>
      <c r="K30" s="2" t="s">
        <v>455</v>
      </c>
      <c r="L30" s="2" t="s">
        <v>68</v>
      </c>
      <c r="M30" s="2" t="s">
        <v>46</v>
      </c>
      <c r="N30" s="4"/>
      <c r="O30" s="4"/>
      <c r="P30" s="2" t="s">
        <v>47</v>
      </c>
      <c r="Q30" s="5">
        <v>43873.0</v>
      </c>
      <c r="R30" s="2" t="s">
        <v>456</v>
      </c>
      <c r="S30" s="2" t="s">
        <v>70</v>
      </c>
      <c r="T30" s="2" t="s">
        <v>166</v>
      </c>
      <c r="U30" s="2">
        <v>4.0</v>
      </c>
      <c r="V30" s="2" t="s">
        <v>52</v>
      </c>
      <c r="W30" s="2" t="s">
        <v>457</v>
      </c>
      <c r="X30" s="4"/>
      <c r="Y30" s="2" t="s">
        <v>458</v>
      </c>
      <c r="Z30" s="2" t="s">
        <v>459</v>
      </c>
      <c r="AA30" s="2" t="s">
        <v>460</v>
      </c>
      <c r="AB30" s="2" t="s">
        <v>454</v>
      </c>
      <c r="AC30" s="6" t="s">
        <v>461</v>
      </c>
      <c r="AD30" s="6" t="s">
        <v>462</v>
      </c>
      <c r="AE30" s="2" t="s">
        <v>463</v>
      </c>
      <c r="AF30" s="2" t="s">
        <v>464</v>
      </c>
      <c r="AG30" s="2" t="s">
        <v>465</v>
      </c>
      <c r="AH30" s="4"/>
      <c r="AI30" s="4"/>
      <c r="AJ30" s="4"/>
      <c r="AK30" s="2" t="s">
        <v>99</v>
      </c>
      <c r="AL30" s="2" t="b">
        <f t="shared" si="1"/>
        <v>0</v>
      </c>
    </row>
    <row r="31" ht="15.75" customHeight="1">
      <c r="A31" s="2" t="s">
        <v>466</v>
      </c>
      <c r="B31" s="3">
        <v>43878.0</v>
      </c>
      <c r="C31" s="2" t="s">
        <v>467</v>
      </c>
      <c r="D31" s="2" t="s">
        <v>468</v>
      </c>
      <c r="E31" s="4"/>
      <c r="F31" s="2" t="s">
        <v>469</v>
      </c>
      <c r="G31" s="5">
        <v>43876.0</v>
      </c>
      <c r="H31" s="2">
        <v>2.0200215E7</v>
      </c>
      <c r="I31" s="2" t="s">
        <v>42</v>
      </c>
      <c r="J31" s="2" t="s">
        <v>43</v>
      </c>
      <c r="K31" s="2" t="s">
        <v>470</v>
      </c>
      <c r="L31" s="2" t="s">
        <v>68</v>
      </c>
      <c r="M31" s="2" t="s">
        <v>46</v>
      </c>
      <c r="N31" s="2">
        <v>18.0</v>
      </c>
      <c r="O31" s="2">
        <v>75.0</v>
      </c>
      <c r="P31" s="2" t="s">
        <v>47</v>
      </c>
      <c r="Q31" s="5">
        <v>43876.0</v>
      </c>
      <c r="R31" s="2" t="s">
        <v>471</v>
      </c>
      <c r="S31" s="2" t="s">
        <v>70</v>
      </c>
      <c r="T31" s="2" t="s">
        <v>166</v>
      </c>
      <c r="U31" s="2">
        <v>4.0</v>
      </c>
      <c r="V31" s="2" t="s">
        <v>52</v>
      </c>
      <c r="W31" s="2" t="s">
        <v>472</v>
      </c>
      <c r="X31" s="4"/>
      <c r="Y31" s="2" t="s">
        <v>473</v>
      </c>
      <c r="Z31" s="2" t="s">
        <v>474</v>
      </c>
      <c r="AA31" s="2" t="s">
        <v>475</v>
      </c>
      <c r="AB31" s="2" t="s">
        <v>469</v>
      </c>
      <c r="AC31" s="6" t="s">
        <v>476</v>
      </c>
      <c r="AD31" s="6" t="s">
        <v>477</v>
      </c>
      <c r="AE31" s="2" t="s">
        <v>96</v>
      </c>
      <c r="AF31" s="2" t="s">
        <v>478</v>
      </c>
      <c r="AG31" s="2" t="s">
        <v>479</v>
      </c>
      <c r="AH31" s="4"/>
      <c r="AI31" s="4"/>
      <c r="AJ31" s="4"/>
      <c r="AK31" s="2" t="s">
        <v>99</v>
      </c>
      <c r="AL31" s="2" t="b">
        <f t="shared" si="1"/>
        <v>0</v>
      </c>
    </row>
    <row r="32" ht="15.75" customHeight="1">
      <c r="A32" s="2" t="s">
        <v>480</v>
      </c>
      <c r="B32" s="3">
        <v>43878.0</v>
      </c>
      <c r="C32" s="2" t="s">
        <v>481</v>
      </c>
      <c r="D32" s="2" t="s">
        <v>482</v>
      </c>
      <c r="E32" s="4"/>
      <c r="F32" s="2" t="s">
        <v>483</v>
      </c>
      <c r="G32" s="5">
        <v>43876.0</v>
      </c>
      <c r="H32" s="2">
        <v>2.0200215E7</v>
      </c>
      <c r="I32" s="2" t="s">
        <v>42</v>
      </c>
      <c r="J32" s="2" t="s">
        <v>43</v>
      </c>
      <c r="K32" s="2" t="s">
        <v>484</v>
      </c>
      <c r="L32" s="2" t="s">
        <v>68</v>
      </c>
      <c r="M32" s="2" t="s">
        <v>46</v>
      </c>
      <c r="N32" s="2">
        <v>18.0</v>
      </c>
      <c r="O32" s="2">
        <v>75.0</v>
      </c>
      <c r="P32" s="2" t="s">
        <v>47</v>
      </c>
      <c r="Q32" s="5">
        <v>43862.0</v>
      </c>
      <c r="R32" s="2" t="s">
        <v>254</v>
      </c>
      <c r="S32" s="2" t="s">
        <v>70</v>
      </c>
      <c r="T32" s="2" t="s">
        <v>166</v>
      </c>
      <c r="U32" s="2">
        <v>0.0</v>
      </c>
      <c r="V32" s="2" t="s">
        <v>52</v>
      </c>
      <c r="W32" s="2" t="s">
        <v>485</v>
      </c>
      <c r="X32" s="4"/>
      <c r="Y32" s="2" t="s">
        <v>486</v>
      </c>
      <c r="Z32" s="2" t="s">
        <v>487</v>
      </c>
      <c r="AA32" s="2" t="s">
        <v>488</v>
      </c>
      <c r="AB32" s="2" t="s">
        <v>483</v>
      </c>
      <c r="AC32" s="2" t="s">
        <v>489</v>
      </c>
      <c r="AD32" s="2" t="s">
        <v>490</v>
      </c>
      <c r="AE32" s="2" t="s">
        <v>78</v>
      </c>
      <c r="AF32" s="2" t="s">
        <v>491</v>
      </c>
      <c r="AG32" s="2" t="s">
        <v>492</v>
      </c>
      <c r="AH32" s="4"/>
      <c r="AI32" s="4"/>
      <c r="AJ32" s="4"/>
      <c r="AK32" s="2" t="s">
        <v>46</v>
      </c>
      <c r="AL32" s="2" t="b">
        <f t="shared" si="1"/>
        <v>0</v>
      </c>
    </row>
    <row r="33" ht="15.75" customHeight="1">
      <c r="A33" s="2" t="s">
        <v>493</v>
      </c>
      <c r="B33" s="3">
        <v>43878.0</v>
      </c>
      <c r="C33" s="2" t="s">
        <v>494</v>
      </c>
      <c r="D33" s="2" t="s">
        <v>495</v>
      </c>
      <c r="E33" s="4"/>
      <c r="F33" s="2" t="s">
        <v>84</v>
      </c>
      <c r="G33" s="5">
        <v>43868.0</v>
      </c>
      <c r="H33" s="2">
        <v>2.0200207E7</v>
      </c>
      <c r="I33" s="2" t="s">
        <v>42</v>
      </c>
      <c r="J33" s="2" t="s">
        <v>43</v>
      </c>
      <c r="K33" s="2" t="s">
        <v>496</v>
      </c>
      <c r="L33" s="2" t="s">
        <v>45</v>
      </c>
      <c r="M33" s="2" t="s">
        <v>46</v>
      </c>
      <c r="N33" s="2">
        <v>18.0</v>
      </c>
      <c r="O33" s="2">
        <v>90.0</v>
      </c>
      <c r="P33" s="2" t="s">
        <v>47</v>
      </c>
      <c r="Q33" s="5">
        <v>43878.0</v>
      </c>
      <c r="R33" s="2" t="s">
        <v>497</v>
      </c>
      <c r="S33" s="2" t="s">
        <v>498</v>
      </c>
      <c r="T33" s="2" t="s">
        <v>50</v>
      </c>
      <c r="U33" s="2">
        <v>0.0</v>
      </c>
      <c r="V33" s="2" t="s">
        <v>52</v>
      </c>
      <c r="W33" s="2" t="s">
        <v>499</v>
      </c>
      <c r="X33" s="4"/>
      <c r="Y33" s="2" t="s">
        <v>500</v>
      </c>
      <c r="Z33" s="2" t="s">
        <v>501</v>
      </c>
      <c r="AA33" s="2" t="s">
        <v>502</v>
      </c>
      <c r="AB33" s="2" t="s">
        <v>503</v>
      </c>
      <c r="AC33" s="6" t="s">
        <v>504</v>
      </c>
      <c r="AD33" s="2" t="s">
        <v>505</v>
      </c>
      <c r="AE33" s="2" t="s">
        <v>261</v>
      </c>
      <c r="AF33" s="2" t="s">
        <v>506</v>
      </c>
      <c r="AG33" s="2" t="s">
        <v>507</v>
      </c>
      <c r="AH33" s="4"/>
      <c r="AI33" s="4"/>
      <c r="AJ33" s="4"/>
      <c r="AK33" s="2" t="s">
        <v>99</v>
      </c>
      <c r="AL33" s="2" t="b">
        <f t="shared" si="1"/>
        <v>0</v>
      </c>
    </row>
    <row r="34" ht="15.75" customHeight="1">
      <c r="A34" s="2" t="s">
        <v>508</v>
      </c>
      <c r="B34" s="3">
        <v>43878.0</v>
      </c>
      <c r="C34" s="2" t="s">
        <v>509</v>
      </c>
      <c r="D34" s="2" t="s">
        <v>510</v>
      </c>
      <c r="E34" s="4"/>
      <c r="F34" s="2" t="s">
        <v>511</v>
      </c>
      <c r="G34" s="5">
        <v>43869.0</v>
      </c>
      <c r="H34" s="2">
        <v>2.0200208E7</v>
      </c>
      <c r="I34" s="2" t="s">
        <v>42</v>
      </c>
      <c r="J34" s="2" t="s">
        <v>43</v>
      </c>
      <c r="K34" s="2" t="s">
        <v>512</v>
      </c>
      <c r="L34" s="2" t="s">
        <v>45</v>
      </c>
      <c r="M34" s="2" t="s">
        <v>46</v>
      </c>
      <c r="N34" s="4"/>
      <c r="O34" s="4"/>
      <c r="P34" s="2" t="s">
        <v>47</v>
      </c>
      <c r="Q34" s="5">
        <v>43868.0</v>
      </c>
      <c r="R34" s="2" t="s">
        <v>210</v>
      </c>
      <c r="S34" s="2" t="s">
        <v>49</v>
      </c>
      <c r="T34" s="2" t="s">
        <v>120</v>
      </c>
      <c r="U34" s="2">
        <v>0.0</v>
      </c>
      <c r="V34" s="2" t="s">
        <v>52</v>
      </c>
      <c r="W34" s="2" t="s">
        <v>513</v>
      </c>
      <c r="X34" s="4"/>
      <c r="Y34" s="2" t="s">
        <v>514</v>
      </c>
      <c r="Z34" s="2" t="s">
        <v>515</v>
      </c>
      <c r="AA34" s="2" t="s">
        <v>516</v>
      </c>
      <c r="AB34" s="2" t="s">
        <v>511</v>
      </c>
      <c r="AC34" s="2" t="s">
        <v>517</v>
      </c>
      <c r="AD34" s="6" t="s">
        <v>518</v>
      </c>
      <c r="AE34" s="2" t="s">
        <v>261</v>
      </c>
      <c r="AF34" s="2" t="s">
        <v>519</v>
      </c>
      <c r="AG34" s="2" t="s">
        <v>520</v>
      </c>
      <c r="AH34" s="4"/>
      <c r="AI34" s="4"/>
      <c r="AJ34" s="4"/>
      <c r="AK34" s="2" t="s">
        <v>46</v>
      </c>
      <c r="AL34" s="2" t="b">
        <f t="shared" si="1"/>
        <v>0</v>
      </c>
    </row>
    <row r="35" ht="15.75" customHeight="1">
      <c r="A35" s="2" t="s">
        <v>521</v>
      </c>
      <c r="B35" s="3">
        <v>43878.0</v>
      </c>
      <c r="C35" s="2" t="s">
        <v>522</v>
      </c>
      <c r="D35" s="2" t="s">
        <v>523</v>
      </c>
      <c r="E35" s="4"/>
      <c r="F35" s="2" t="s">
        <v>524</v>
      </c>
      <c r="G35" s="5">
        <v>43869.0</v>
      </c>
      <c r="H35" s="2">
        <v>2.0200208E7</v>
      </c>
      <c r="I35" s="2" t="s">
        <v>42</v>
      </c>
      <c r="J35" s="2" t="s">
        <v>43</v>
      </c>
      <c r="K35" s="2" t="s">
        <v>525</v>
      </c>
      <c r="L35" s="2" t="s">
        <v>68</v>
      </c>
      <c r="M35" s="2" t="s">
        <v>46</v>
      </c>
      <c r="N35" s="2">
        <v>18.0</v>
      </c>
      <c r="O35" s="4"/>
      <c r="P35" s="2" t="s">
        <v>47</v>
      </c>
      <c r="Q35" s="5">
        <v>43870.0</v>
      </c>
      <c r="R35" s="2" t="s">
        <v>153</v>
      </c>
      <c r="S35" s="2" t="s">
        <v>70</v>
      </c>
      <c r="T35" s="2" t="s">
        <v>71</v>
      </c>
      <c r="U35" s="2">
        <v>0.0</v>
      </c>
      <c r="V35" s="2" t="s">
        <v>52</v>
      </c>
      <c r="W35" s="2" t="s">
        <v>526</v>
      </c>
      <c r="X35" s="4"/>
      <c r="Y35" s="2" t="s">
        <v>527</v>
      </c>
      <c r="Z35" s="2" t="s">
        <v>528</v>
      </c>
      <c r="AA35" s="2" t="s">
        <v>529</v>
      </c>
      <c r="AB35" s="2" t="s">
        <v>524</v>
      </c>
      <c r="AC35" s="6" t="s">
        <v>530</v>
      </c>
      <c r="AD35" s="6" t="s">
        <v>531</v>
      </c>
      <c r="AE35" s="2" t="s">
        <v>261</v>
      </c>
      <c r="AF35" s="2" t="s">
        <v>532</v>
      </c>
      <c r="AG35" s="2" t="s">
        <v>533</v>
      </c>
      <c r="AH35" s="4"/>
      <c r="AI35" s="4"/>
      <c r="AJ35" s="4"/>
      <c r="AK35" s="2" t="s">
        <v>99</v>
      </c>
      <c r="AL35" s="2" t="b">
        <f t="shared" si="1"/>
        <v>0</v>
      </c>
    </row>
    <row r="36" ht="15.75" customHeight="1">
      <c r="A36" s="2" t="s">
        <v>534</v>
      </c>
      <c r="B36" s="3">
        <v>43878.0</v>
      </c>
      <c r="C36" s="2" t="s">
        <v>535</v>
      </c>
      <c r="D36" s="2" t="s">
        <v>536</v>
      </c>
      <c r="E36" s="4"/>
      <c r="F36" s="2" t="s">
        <v>537</v>
      </c>
      <c r="G36" s="5">
        <v>43868.0</v>
      </c>
      <c r="H36" s="2">
        <v>2.0200207E7</v>
      </c>
      <c r="I36" s="2" t="s">
        <v>42</v>
      </c>
      <c r="J36" s="2" t="s">
        <v>43</v>
      </c>
      <c r="K36" s="2" t="s">
        <v>538</v>
      </c>
      <c r="L36" s="2" t="s">
        <v>45</v>
      </c>
      <c r="M36" s="2" t="s">
        <v>46</v>
      </c>
      <c r="N36" s="4"/>
      <c r="O36" s="4"/>
      <c r="P36" s="2" t="s">
        <v>47</v>
      </c>
      <c r="Q36" s="5">
        <v>43869.0</v>
      </c>
      <c r="R36" s="2" t="s">
        <v>539</v>
      </c>
      <c r="S36" s="2" t="s">
        <v>49</v>
      </c>
      <c r="T36" s="2" t="s">
        <v>120</v>
      </c>
      <c r="U36" s="2" t="s">
        <v>51</v>
      </c>
      <c r="V36" s="2" t="s">
        <v>52</v>
      </c>
      <c r="W36" s="2" t="s">
        <v>540</v>
      </c>
      <c r="X36" s="4"/>
      <c r="Y36" s="2" t="s">
        <v>541</v>
      </c>
      <c r="Z36" s="2" t="s">
        <v>542</v>
      </c>
      <c r="AA36" s="2" t="s">
        <v>543</v>
      </c>
      <c r="AB36" s="2" t="s">
        <v>537</v>
      </c>
      <c r="AC36" s="6" t="s">
        <v>544</v>
      </c>
      <c r="AD36" s="2" t="s">
        <v>545</v>
      </c>
      <c r="AE36" s="2" t="s">
        <v>261</v>
      </c>
      <c r="AF36" s="2" t="s">
        <v>546</v>
      </c>
      <c r="AG36" s="2" t="s">
        <v>547</v>
      </c>
      <c r="AH36" s="4"/>
      <c r="AI36" s="4"/>
      <c r="AJ36" s="4"/>
      <c r="AK36" s="2" t="s">
        <v>99</v>
      </c>
      <c r="AL36" s="2" t="b">
        <f t="shared" si="1"/>
        <v>0</v>
      </c>
    </row>
    <row r="37" ht="15.75" customHeight="1">
      <c r="A37" s="2" t="s">
        <v>548</v>
      </c>
      <c r="B37" s="3">
        <v>43878.0</v>
      </c>
      <c r="C37" s="2" t="s">
        <v>549</v>
      </c>
      <c r="D37" s="2" t="s">
        <v>550</v>
      </c>
      <c r="E37" s="4"/>
      <c r="F37" s="2" t="s">
        <v>551</v>
      </c>
      <c r="G37" s="5">
        <v>43875.0</v>
      </c>
      <c r="H37" s="2">
        <v>2.0200214E7</v>
      </c>
      <c r="I37" s="2" t="s">
        <v>42</v>
      </c>
      <c r="J37" s="2" t="s">
        <v>43</v>
      </c>
      <c r="K37" s="2" t="s">
        <v>552</v>
      </c>
      <c r="L37" s="2" t="s">
        <v>68</v>
      </c>
      <c r="M37" s="2" t="s">
        <v>46</v>
      </c>
      <c r="N37" s="2">
        <v>0.0</v>
      </c>
      <c r="O37" s="2">
        <v>100.0</v>
      </c>
      <c r="P37" s="2" t="s">
        <v>47</v>
      </c>
      <c r="Q37" s="5">
        <v>43868.0</v>
      </c>
      <c r="R37" s="2" t="s">
        <v>553</v>
      </c>
      <c r="S37" s="2" t="s">
        <v>70</v>
      </c>
      <c r="T37" s="2" t="s">
        <v>166</v>
      </c>
      <c r="U37" s="2">
        <v>0.0</v>
      </c>
      <c r="V37" s="4"/>
      <c r="W37" s="2" t="s">
        <v>554</v>
      </c>
      <c r="X37" s="4"/>
      <c r="Y37" s="2" t="s">
        <v>555</v>
      </c>
      <c r="Z37" s="2" t="s">
        <v>556</v>
      </c>
      <c r="AA37" s="2" t="s">
        <v>557</v>
      </c>
      <c r="AB37" s="2" t="s">
        <v>551</v>
      </c>
      <c r="AC37" s="6" t="s">
        <v>558</v>
      </c>
      <c r="AD37" s="6" t="s">
        <v>559</v>
      </c>
      <c r="AE37" s="2" t="s">
        <v>78</v>
      </c>
      <c r="AF37" s="2" t="s">
        <v>560</v>
      </c>
      <c r="AG37" s="2" t="s">
        <v>561</v>
      </c>
      <c r="AH37" s="4"/>
      <c r="AI37" s="4"/>
      <c r="AJ37" s="4"/>
      <c r="AK37" s="2" t="s">
        <v>46</v>
      </c>
      <c r="AL37" s="2" t="b">
        <f t="shared" si="1"/>
        <v>0</v>
      </c>
    </row>
    <row r="38" ht="15.75" customHeight="1">
      <c r="A38" s="2" t="s">
        <v>562</v>
      </c>
      <c r="B38" s="3">
        <v>43878.0</v>
      </c>
      <c r="C38" s="2" t="s">
        <v>563</v>
      </c>
      <c r="D38" s="2" t="s">
        <v>564</v>
      </c>
      <c r="E38" s="4"/>
      <c r="F38" s="2" t="s">
        <v>511</v>
      </c>
      <c r="G38" s="5">
        <v>43875.0</v>
      </c>
      <c r="H38" s="2">
        <v>2.0200214E7</v>
      </c>
      <c r="I38" s="2" t="s">
        <v>42</v>
      </c>
      <c r="J38" s="2" t="s">
        <v>43</v>
      </c>
      <c r="K38" s="2" t="s">
        <v>565</v>
      </c>
      <c r="L38" s="2" t="s">
        <v>68</v>
      </c>
      <c r="M38" s="2" t="s">
        <v>46</v>
      </c>
      <c r="N38" s="2">
        <v>18.0</v>
      </c>
      <c r="O38" s="2">
        <v>75.0</v>
      </c>
      <c r="P38" s="2" t="s">
        <v>47</v>
      </c>
      <c r="Q38" s="5">
        <v>43862.0</v>
      </c>
      <c r="R38" s="2" t="s">
        <v>566</v>
      </c>
      <c r="S38" s="2" t="s">
        <v>49</v>
      </c>
      <c r="T38" s="2" t="s">
        <v>120</v>
      </c>
      <c r="U38" s="2" t="s">
        <v>51</v>
      </c>
      <c r="V38" s="2" t="s">
        <v>52</v>
      </c>
      <c r="W38" s="2" t="s">
        <v>567</v>
      </c>
      <c r="X38" s="4"/>
      <c r="Y38" s="2" t="s">
        <v>514</v>
      </c>
      <c r="Z38" s="2" t="s">
        <v>568</v>
      </c>
      <c r="AA38" s="2" t="s">
        <v>569</v>
      </c>
      <c r="AB38" s="2" t="s">
        <v>511</v>
      </c>
      <c r="AC38" s="6" t="s">
        <v>570</v>
      </c>
      <c r="AD38" s="6" t="s">
        <v>571</v>
      </c>
      <c r="AE38" s="2" t="s">
        <v>572</v>
      </c>
      <c r="AF38" s="2" t="s">
        <v>573</v>
      </c>
      <c r="AG38" s="2" t="s">
        <v>574</v>
      </c>
      <c r="AH38" s="4"/>
      <c r="AI38" s="4"/>
      <c r="AJ38" s="4"/>
      <c r="AK38" s="2" t="s">
        <v>46</v>
      </c>
      <c r="AL38" s="2" t="b">
        <f t="shared" si="1"/>
        <v>0</v>
      </c>
    </row>
    <row r="39" ht="15.75" customHeight="1">
      <c r="A39" s="2" t="s">
        <v>575</v>
      </c>
      <c r="B39" s="3">
        <v>43878.0</v>
      </c>
      <c r="C39" s="2" t="s">
        <v>576</v>
      </c>
      <c r="D39" s="2" t="s">
        <v>577</v>
      </c>
      <c r="E39" s="4"/>
      <c r="F39" s="2" t="s">
        <v>537</v>
      </c>
      <c r="G39" s="5">
        <v>43875.0</v>
      </c>
      <c r="H39" s="2">
        <v>2.0200214E7</v>
      </c>
      <c r="I39" s="2" t="s">
        <v>42</v>
      </c>
      <c r="J39" s="2" t="s">
        <v>43</v>
      </c>
      <c r="K39" s="2" t="s">
        <v>578</v>
      </c>
      <c r="L39" s="2" t="s">
        <v>68</v>
      </c>
      <c r="M39" s="2" t="s">
        <v>46</v>
      </c>
      <c r="N39" s="2">
        <v>18.0</v>
      </c>
      <c r="O39" s="2">
        <v>75.0</v>
      </c>
      <c r="P39" s="2" t="s">
        <v>47</v>
      </c>
      <c r="Q39" s="5">
        <v>43875.0</v>
      </c>
      <c r="R39" s="2" t="s">
        <v>579</v>
      </c>
      <c r="S39" s="2" t="s">
        <v>70</v>
      </c>
      <c r="T39" s="2" t="s">
        <v>166</v>
      </c>
      <c r="U39" s="2">
        <v>0.0</v>
      </c>
      <c r="V39" s="2" t="s">
        <v>52</v>
      </c>
      <c r="W39" s="2" t="s">
        <v>580</v>
      </c>
      <c r="X39" s="4"/>
      <c r="Y39" s="2" t="s">
        <v>581</v>
      </c>
      <c r="Z39" s="2" t="s">
        <v>582</v>
      </c>
      <c r="AA39" s="2" t="s">
        <v>543</v>
      </c>
      <c r="AB39" s="2" t="s">
        <v>537</v>
      </c>
      <c r="AC39" s="6" t="s">
        <v>583</v>
      </c>
      <c r="AD39" s="6" t="s">
        <v>584</v>
      </c>
      <c r="AE39" s="2" t="s">
        <v>78</v>
      </c>
      <c r="AF39" s="2" t="s">
        <v>585</v>
      </c>
      <c r="AG39" s="2" t="s">
        <v>586</v>
      </c>
      <c r="AH39" s="4"/>
      <c r="AI39" s="4"/>
      <c r="AJ39" s="4"/>
      <c r="AK39" s="2" t="s">
        <v>99</v>
      </c>
      <c r="AL39" s="2" t="b">
        <f t="shared" si="1"/>
        <v>0</v>
      </c>
    </row>
    <row r="40" ht="15.75" customHeight="1">
      <c r="A40" s="2" t="s">
        <v>587</v>
      </c>
      <c r="B40" s="3">
        <v>43878.0</v>
      </c>
      <c r="C40" s="2" t="s">
        <v>588</v>
      </c>
      <c r="D40" s="2" t="s">
        <v>116</v>
      </c>
      <c r="E40" s="4"/>
      <c r="F40" s="2" t="s">
        <v>117</v>
      </c>
      <c r="G40" s="5">
        <v>43875.0</v>
      </c>
      <c r="H40" s="2">
        <v>2.0200214E7</v>
      </c>
      <c r="I40" s="2" t="s">
        <v>42</v>
      </c>
      <c r="J40" s="2" t="s">
        <v>43</v>
      </c>
      <c r="K40" s="2" t="s">
        <v>589</v>
      </c>
      <c r="L40" s="2" t="s">
        <v>68</v>
      </c>
      <c r="M40" s="2" t="s">
        <v>46</v>
      </c>
      <c r="N40" s="2">
        <v>18.0</v>
      </c>
      <c r="O40" s="4"/>
      <c r="P40" s="2" t="s">
        <v>47</v>
      </c>
      <c r="Q40" s="5">
        <v>43873.0</v>
      </c>
      <c r="R40" s="2" t="s">
        <v>590</v>
      </c>
      <c r="S40" s="2" t="s">
        <v>70</v>
      </c>
      <c r="T40" s="2" t="s">
        <v>166</v>
      </c>
      <c r="U40" s="2" t="s">
        <v>51</v>
      </c>
      <c r="V40" s="2" t="s">
        <v>52</v>
      </c>
      <c r="W40" s="2" t="s">
        <v>591</v>
      </c>
      <c r="X40" s="4"/>
      <c r="Y40" s="2" t="s">
        <v>122</v>
      </c>
      <c r="Z40" s="2" t="s">
        <v>592</v>
      </c>
      <c r="AA40" s="2" t="s">
        <v>593</v>
      </c>
      <c r="AB40" s="2" t="s">
        <v>125</v>
      </c>
      <c r="AC40" s="6" t="s">
        <v>594</v>
      </c>
      <c r="AD40" s="6" t="s">
        <v>595</v>
      </c>
      <c r="AE40" s="2" t="s">
        <v>78</v>
      </c>
      <c r="AF40" s="2" t="s">
        <v>596</v>
      </c>
      <c r="AG40" s="2" t="s">
        <v>597</v>
      </c>
      <c r="AH40" s="4"/>
      <c r="AI40" s="4"/>
      <c r="AJ40" s="4"/>
      <c r="AK40" s="2" t="s">
        <v>46</v>
      </c>
      <c r="AL40" s="2" t="b">
        <f t="shared" si="1"/>
        <v>0</v>
      </c>
    </row>
    <row r="41" ht="15.75" customHeight="1">
      <c r="A41" s="2" t="s">
        <v>598</v>
      </c>
      <c r="B41" s="3">
        <v>43878.0</v>
      </c>
      <c r="C41" s="2" t="s">
        <v>599</v>
      </c>
      <c r="D41" s="2" t="s">
        <v>600</v>
      </c>
      <c r="E41" s="4"/>
      <c r="F41" s="2" t="s">
        <v>601</v>
      </c>
      <c r="G41" s="5">
        <v>43867.0</v>
      </c>
      <c r="H41" s="2">
        <v>2.0200206E7</v>
      </c>
      <c r="I41" s="2" t="s">
        <v>42</v>
      </c>
      <c r="J41" s="2" t="s">
        <v>133</v>
      </c>
      <c r="K41" s="2" t="s">
        <v>602</v>
      </c>
      <c r="L41" s="2" t="s">
        <v>135</v>
      </c>
      <c r="M41" s="2" t="s">
        <v>46</v>
      </c>
      <c r="N41" s="2" t="s">
        <v>182</v>
      </c>
      <c r="O41" s="2" t="s">
        <v>51</v>
      </c>
      <c r="P41" s="2" t="s">
        <v>136</v>
      </c>
      <c r="Q41" s="3">
        <v>43871.0</v>
      </c>
      <c r="R41" s="2">
        <v>80.0</v>
      </c>
      <c r="S41" s="2" t="s">
        <v>137</v>
      </c>
      <c r="T41" s="2" t="s">
        <v>184</v>
      </c>
      <c r="U41" s="2" t="s">
        <v>603</v>
      </c>
      <c r="V41" s="4"/>
      <c r="W41" s="2" t="s">
        <v>140</v>
      </c>
      <c r="X41" s="2" t="s">
        <v>604</v>
      </c>
      <c r="Y41" s="4"/>
      <c r="Z41" s="2" t="s">
        <v>605</v>
      </c>
      <c r="AA41" s="2" t="s">
        <v>606</v>
      </c>
      <c r="AB41" s="4"/>
      <c r="AC41" s="6" t="s">
        <v>607</v>
      </c>
      <c r="AD41" s="4"/>
      <c r="AE41" s="2" t="s">
        <v>356</v>
      </c>
      <c r="AF41" s="2" t="s">
        <v>608</v>
      </c>
      <c r="AG41" s="2" t="s">
        <v>609</v>
      </c>
      <c r="AH41" s="4"/>
      <c r="AI41" s="4"/>
      <c r="AJ41" s="4"/>
      <c r="AK41" s="2" t="s">
        <v>99</v>
      </c>
      <c r="AL41" s="2" t="b">
        <f t="shared" si="1"/>
        <v>0</v>
      </c>
    </row>
    <row r="42" ht="15.75" customHeight="1">
      <c r="A42" s="2" t="s">
        <v>610</v>
      </c>
      <c r="B42" s="3">
        <v>43878.0</v>
      </c>
      <c r="C42" s="2" t="s">
        <v>611</v>
      </c>
      <c r="D42" s="2" t="s">
        <v>612</v>
      </c>
      <c r="E42" s="4"/>
      <c r="F42" s="2" t="s">
        <v>613</v>
      </c>
      <c r="G42" s="5">
        <v>43867.0</v>
      </c>
      <c r="H42" s="2">
        <v>2.0200206E7</v>
      </c>
      <c r="I42" s="2" t="s">
        <v>42</v>
      </c>
      <c r="J42" s="2" t="s">
        <v>133</v>
      </c>
      <c r="K42" s="2" t="s">
        <v>614</v>
      </c>
      <c r="L42" s="2" t="s">
        <v>135</v>
      </c>
      <c r="M42" s="2" t="s">
        <v>46</v>
      </c>
      <c r="N42" s="2" t="s">
        <v>182</v>
      </c>
      <c r="O42" s="2" t="s">
        <v>354</v>
      </c>
      <c r="P42" s="2" t="s">
        <v>136</v>
      </c>
      <c r="Q42" s="3">
        <v>43868.0</v>
      </c>
      <c r="R42" s="2">
        <v>160.0</v>
      </c>
      <c r="S42" s="2" t="s">
        <v>137</v>
      </c>
      <c r="T42" s="2" t="s">
        <v>184</v>
      </c>
      <c r="U42" s="2" t="s">
        <v>51</v>
      </c>
      <c r="V42" s="4"/>
      <c r="W42" s="2" t="s">
        <v>185</v>
      </c>
      <c r="X42" s="2" t="s">
        <v>615</v>
      </c>
      <c r="Y42" s="4"/>
      <c r="Z42" s="2" t="s">
        <v>616</v>
      </c>
      <c r="AA42" s="2" t="s">
        <v>617</v>
      </c>
      <c r="AB42" s="2" t="s">
        <v>618</v>
      </c>
      <c r="AC42" s="6" t="s">
        <v>619</v>
      </c>
      <c r="AD42" s="4"/>
      <c r="AE42" s="2" t="s">
        <v>356</v>
      </c>
      <c r="AF42" s="2" t="s">
        <v>620</v>
      </c>
      <c r="AG42" s="2" t="s">
        <v>621</v>
      </c>
      <c r="AH42" s="4"/>
      <c r="AI42" s="4"/>
      <c r="AJ42" s="4"/>
      <c r="AK42" s="2" t="s">
        <v>99</v>
      </c>
      <c r="AL42" s="2" t="b">
        <f t="shared" si="1"/>
        <v>0</v>
      </c>
    </row>
    <row r="43" ht="15.75" customHeight="1">
      <c r="A43" s="2" t="s">
        <v>622</v>
      </c>
      <c r="B43" s="3">
        <v>43878.0</v>
      </c>
      <c r="C43" s="2" t="s">
        <v>623</v>
      </c>
      <c r="D43" s="2" t="s">
        <v>624</v>
      </c>
      <c r="E43" s="4"/>
      <c r="F43" s="2" t="s">
        <v>163</v>
      </c>
      <c r="G43" s="5">
        <v>43877.0</v>
      </c>
      <c r="H43" s="2">
        <v>2.0200216E7</v>
      </c>
      <c r="I43" s="2" t="s">
        <v>42</v>
      </c>
      <c r="J43" s="2" t="s">
        <v>43</v>
      </c>
      <c r="K43" s="2" t="s">
        <v>625</v>
      </c>
      <c r="L43" s="2" t="s">
        <v>45</v>
      </c>
      <c r="M43" s="2" t="s">
        <v>46</v>
      </c>
      <c r="N43" s="2">
        <v>18.0</v>
      </c>
      <c r="O43" s="2">
        <v>75.0</v>
      </c>
      <c r="P43" s="2" t="s">
        <v>47</v>
      </c>
      <c r="Q43" s="5">
        <v>43891.0</v>
      </c>
      <c r="R43" s="2" t="s">
        <v>626</v>
      </c>
      <c r="S43" s="2" t="s">
        <v>70</v>
      </c>
      <c r="T43" s="2" t="s">
        <v>166</v>
      </c>
      <c r="U43" s="2" t="s">
        <v>51</v>
      </c>
      <c r="V43" s="2" t="s">
        <v>52</v>
      </c>
      <c r="W43" s="2" t="s">
        <v>167</v>
      </c>
      <c r="X43" s="4"/>
      <c r="Y43" s="2" t="s">
        <v>168</v>
      </c>
      <c r="Z43" s="2" t="s">
        <v>169</v>
      </c>
      <c r="AA43" s="2" t="s">
        <v>170</v>
      </c>
      <c r="AB43" s="2" t="s">
        <v>171</v>
      </c>
      <c r="AC43" s="6" t="s">
        <v>627</v>
      </c>
      <c r="AD43" s="6" t="s">
        <v>173</v>
      </c>
      <c r="AE43" s="2" t="s">
        <v>78</v>
      </c>
      <c r="AF43" s="2" t="s">
        <v>628</v>
      </c>
      <c r="AG43" s="2" t="s">
        <v>629</v>
      </c>
      <c r="AH43" s="4"/>
      <c r="AI43" s="4"/>
      <c r="AJ43" s="4"/>
      <c r="AK43" s="2" t="s">
        <v>99</v>
      </c>
      <c r="AL43" s="2" t="b">
        <f t="shared" si="1"/>
        <v>0</v>
      </c>
    </row>
    <row r="44" ht="15.75" customHeight="1">
      <c r="A44" s="2" t="s">
        <v>630</v>
      </c>
      <c r="B44" s="3">
        <v>43878.0</v>
      </c>
      <c r="C44" s="2" t="s">
        <v>631</v>
      </c>
      <c r="D44" s="2" t="s">
        <v>632</v>
      </c>
      <c r="E44" s="4"/>
      <c r="F44" s="2" t="s">
        <v>66</v>
      </c>
      <c r="G44" s="5">
        <v>43877.0</v>
      </c>
      <c r="H44" s="2">
        <v>2.0200216E7</v>
      </c>
      <c r="I44" s="2" t="s">
        <v>42</v>
      </c>
      <c r="J44" s="2" t="s">
        <v>43</v>
      </c>
      <c r="K44" s="2" t="s">
        <v>633</v>
      </c>
      <c r="L44" s="2" t="s">
        <v>68</v>
      </c>
      <c r="M44" s="2" t="s">
        <v>46</v>
      </c>
      <c r="N44" s="4"/>
      <c r="O44" s="4"/>
      <c r="P44" s="2" t="s">
        <v>47</v>
      </c>
      <c r="Q44" s="5">
        <v>43871.0</v>
      </c>
      <c r="R44" s="2" t="s">
        <v>634</v>
      </c>
      <c r="S44" s="2" t="s">
        <v>70</v>
      </c>
      <c r="T44" s="2" t="s">
        <v>166</v>
      </c>
      <c r="U44" s="2" t="s">
        <v>51</v>
      </c>
      <c r="V44" s="2" t="s">
        <v>52</v>
      </c>
      <c r="W44" s="2" t="s">
        <v>72</v>
      </c>
      <c r="X44" s="4"/>
      <c r="Y44" s="2" t="s">
        <v>73</v>
      </c>
      <c r="Z44" s="2" t="s">
        <v>74</v>
      </c>
      <c r="AA44" s="2" t="s">
        <v>75</v>
      </c>
      <c r="AB44" s="2" t="s">
        <v>66</v>
      </c>
      <c r="AC44" s="6" t="s">
        <v>76</v>
      </c>
      <c r="AD44" s="6" t="s">
        <v>77</v>
      </c>
      <c r="AE44" s="2" t="s">
        <v>78</v>
      </c>
      <c r="AF44" s="2" t="s">
        <v>635</v>
      </c>
      <c r="AG44" s="2" t="s">
        <v>80</v>
      </c>
      <c r="AH44" s="4"/>
      <c r="AI44" s="4"/>
      <c r="AJ44" s="4"/>
      <c r="AK44" s="2" t="s">
        <v>46</v>
      </c>
      <c r="AL44" s="2" t="b">
        <f t="shared" si="1"/>
        <v>0</v>
      </c>
    </row>
    <row r="45" ht="15.75" customHeight="1">
      <c r="A45" s="2" t="s">
        <v>636</v>
      </c>
      <c r="B45" s="3">
        <v>43878.0</v>
      </c>
      <c r="C45" s="2" t="s">
        <v>637</v>
      </c>
      <c r="D45" s="2" t="s">
        <v>638</v>
      </c>
      <c r="E45" s="4"/>
      <c r="F45" s="2" t="s">
        <v>639</v>
      </c>
      <c r="G45" s="5">
        <v>43874.0</v>
      </c>
      <c r="H45" s="2">
        <v>2.0200213E7</v>
      </c>
      <c r="I45" s="2" t="s">
        <v>42</v>
      </c>
      <c r="J45" s="2" t="s">
        <v>43</v>
      </c>
      <c r="K45" s="2" t="s">
        <v>640</v>
      </c>
      <c r="L45" s="2" t="s">
        <v>68</v>
      </c>
      <c r="M45" s="2" t="s">
        <v>46</v>
      </c>
      <c r="N45" s="2">
        <v>18.0</v>
      </c>
      <c r="O45" s="2">
        <v>80.0</v>
      </c>
      <c r="P45" s="2" t="s">
        <v>47</v>
      </c>
      <c r="Q45" s="5">
        <v>43878.0</v>
      </c>
      <c r="R45" s="2" t="s">
        <v>641</v>
      </c>
      <c r="S45" s="2" t="s">
        <v>70</v>
      </c>
      <c r="T45" s="2" t="s">
        <v>166</v>
      </c>
      <c r="U45" s="2" t="s">
        <v>51</v>
      </c>
      <c r="V45" s="2" t="s">
        <v>52</v>
      </c>
      <c r="W45" s="2" t="s">
        <v>642</v>
      </c>
      <c r="X45" s="4"/>
      <c r="Y45" s="2" t="s">
        <v>643</v>
      </c>
      <c r="Z45" s="2" t="s">
        <v>644</v>
      </c>
      <c r="AA45" s="2" t="s">
        <v>645</v>
      </c>
      <c r="AB45" s="2" t="s">
        <v>646</v>
      </c>
      <c r="AC45" s="6" t="s">
        <v>647</v>
      </c>
      <c r="AD45" s="6" t="s">
        <v>648</v>
      </c>
      <c r="AE45" s="2" t="s">
        <v>78</v>
      </c>
      <c r="AF45" s="2" t="s">
        <v>649</v>
      </c>
      <c r="AG45" s="2" t="s">
        <v>650</v>
      </c>
      <c r="AH45" s="4"/>
      <c r="AI45" s="4"/>
      <c r="AJ45" s="4"/>
      <c r="AK45" s="2" t="s">
        <v>99</v>
      </c>
      <c r="AL45" s="2" t="b">
        <f t="shared" si="1"/>
        <v>0</v>
      </c>
    </row>
    <row r="46" ht="15.75" customHeight="1">
      <c r="A46" s="2" t="s">
        <v>651</v>
      </c>
      <c r="B46" s="3">
        <v>43878.0</v>
      </c>
      <c r="C46" s="2" t="s">
        <v>652</v>
      </c>
      <c r="D46" s="2" t="s">
        <v>653</v>
      </c>
      <c r="E46" s="4"/>
      <c r="F46" s="2" t="s">
        <v>654</v>
      </c>
      <c r="G46" s="5">
        <v>43874.0</v>
      </c>
      <c r="H46" s="2">
        <v>2.0200213E7</v>
      </c>
      <c r="I46" s="2" t="s">
        <v>42</v>
      </c>
      <c r="J46" s="2" t="s">
        <v>43</v>
      </c>
      <c r="K46" s="2" t="s">
        <v>655</v>
      </c>
      <c r="L46" s="2" t="s">
        <v>45</v>
      </c>
      <c r="M46" s="2" t="s">
        <v>46</v>
      </c>
      <c r="N46" s="2">
        <v>18.0</v>
      </c>
      <c r="O46" s="2">
        <v>80.0</v>
      </c>
      <c r="P46" s="2" t="s">
        <v>47</v>
      </c>
      <c r="Q46" s="5">
        <v>43891.0</v>
      </c>
      <c r="R46" s="2" t="s">
        <v>656</v>
      </c>
      <c r="S46" s="2" t="s">
        <v>70</v>
      </c>
      <c r="T46" s="2" t="s">
        <v>166</v>
      </c>
      <c r="U46" s="2" t="s">
        <v>51</v>
      </c>
      <c r="V46" s="2" t="s">
        <v>52</v>
      </c>
      <c r="W46" s="2" t="s">
        <v>657</v>
      </c>
      <c r="X46" s="4"/>
      <c r="Y46" s="2" t="s">
        <v>658</v>
      </c>
      <c r="Z46" s="2" t="s">
        <v>659</v>
      </c>
      <c r="AA46" s="2" t="s">
        <v>660</v>
      </c>
      <c r="AB46" s="2" t="s">
        <v>654</v>
      </c>
      <c r="AC46" s="6" t="s">
        <v>661</v>
      </c>
      <c r="AD46" s="6" t="s">
        <v>662</v>
      </c>
      <c r="AE46" s="2" t="s">
        <v>78</v>
      </c>
      <c r="AF46" s="2" t="s">
        <v>663</v>
      </c>
      <c r="AG46" s="2" t="s">
        <v>664</v>
      </c>
      <c r="AH46" s="4"/>
      <c r="AI46" s="4"/>
      <c r="AJ46" s="4"/>
      <c r="AK46" s="2" t="s">
        <v>99</v>
      </c>
      <c r="AL46" s="2" t="b">
        <f t="shared" si="1"/>
        <v>0</v>
      </c>
    </row>
    <row r="47" ht="15.75" customHeight="1">
      <c r="A47" s="2" t="s">
        <v>665</v>
      </c>
      <c r="B47" s="3">
        <v>43878.0</v>
      </c>
      <c r="C47" s="2" t="s">
        <v>666</v>
      </c>
      <c r="D47" s="2" t="s">
        <v>667</v>
      </c>
      <c r="E47" s="4"/>
      <c r="F47" s="2" t="s">
        <v>668</v>
      </c>
      <c r="G47" s="5">
        <v>43874.0</v>
      </c>
      <c r="H47" s="2">
        <v>2.0200213E7</v>
      </c>
      <c r="I47" s="2" t="s">
        <v>42</v>
      </c>
      <c r="J47" s="2" t="s">
        <v>43</v>
      </c>
      <c r="K47" s="2" t="s">
        <v>669</v>
      </c>
      <c r="L47" s="2" t="s">
        <v>68</v>
      </c>
      <c r="M47" s="2" t="s">
        <v>46</v>
      </c>
      <c r="N47" s="2">
        <v>18.0</v>
      </c>
      <c r="O47" s="2">
        <v>85.0</v>
      </c>
      <c r="P47" s="2" t="s">
        <v>47</v>
      </c>
      <c r="Q47" s="5">
        <v>43871.0</v>
      </c>
      <c r="R47" s="2" t="s">
        <v>670</v>
      </c>
      <c r="S47" s="2" t="s">
        <v>70</v>
      </c>
      <c r="T47" s="2" t="s">
        <v>166</v>
      </c>
      <c r="U47" s="2">
        <v>4.0</v>
      </c>
      <c r="V47" s="2" t="s">
        <v>52</v>
      </c>
      <c r="W47" s="2" t="s">
        <v>671</v>
      </c>
      <c r="X47" s="4"/>
      <c r="Y47" s="2" t="s">
        <v>672</v>
      </c>
      <c r="Z47" s="2" t="s">
        <v>673</v>
      </c>
      <c r="AA47" s="2" t="s">
        <v>674</v>
      </c>
      <c r="AB47" s="2" t="s">
        <v>668</v>
      </c>
      <c r="AC47" s="6" t="s">
        <v>675</v>
      </c>
      <c r="AD47" s="6" t="s">
        <v>676</v>
      </c>
      <c r="AE47" s="2" t="s">
        <v>677</v>
      </c>
      <c r="AF47" s="2" t="s">
        <v>678</v>
      </c>
      <c r="AG47" s="2" t="s">
        <v>679</v>
      </c>
      <c r="AH47" s="4"/>
      <c r="AI47" s="4"/>
      <c r="AJ47" s="4"/>
      <c r="AK47" s="2" t="s">
        <v>46</v>
      </c>
      <c r="AL47" s="2" t="b">
        <f t="shared" si="1"/>
        <v>0</v>
      </c>
    </row>
    <row r="48" ht="15.75" customHeight="1">
      <c r="A48" s="2" t="s">
        <v>680</v>
      </c>
      <c r="B48" s="3">
        <v>43878.0</v>
      </c>
      <c r="C48" s="2" t="s">
        <v>681</v>
      </c>
      <c r="D48" s="2" t="s">
        <v>682</v>
      </c>
      <c r="E48" s="4"/>
      <c r="F48" s="2" t="s">
        <v>683</v>
      </c>
      <c r="G48" s="5">
        <v>43867.0</v>
      </c>
      <c r="H48" s="2">
        <v>2.0200206E7</v>
      </c>
      <c r="I48" s="2" t="s">
        <v>42</v>
      </c>
      <c r="J48" s="2" t="s">
        <v>43</v>
      </c>
      <c r="K48" s="2" t="s">
        <v>684</v>
      </c>
      <c r="L48" s="2" t="s">
        <v>68</v>
      </c>
      <c r="M48" s="2" t="s">
        <v>46</v>
      </c>
      <c r="N48" s="2">
        <v>18.0</v>
      </c>
      <c r="O48" s="2">
        <v>65.0</v>
      </c>
      <c r="P48" s="2" t="s">
        <v>47</v>
      </c>
      <c r="Q48" s="5">
        <v>43862.0</v>
      </c>
      <c r="R48" s="2" t="s">
        <v>685</v>
      </c>
      <c r="S48" s="2" t="s">
        <v>70</v>
      </c>
      <c r="T48" s="2" t="s">
        <v>166</v>
      </c>
      <c r="U48" s="2">
        <v>0.0</v>
      </c>
      <c r="V48" s="2" t="s">
        <v>52</v>
      </c>
      <c r="W48" s="2" t="s">
        <v>686</v>
      </c>
      <c r="X48" s="4"/>
      <c r="Y48" s="2" t="s">
        <v>687</v>
      </c>
      <c r="Z48" s="2" t="s">
        <v>688</v>
      </c>
      <c r="AA48" s="2" t="s">
        <v>689</v>
      </c>
      <c r="AB48" s="2" t="s">
        <v>683</v>
      </c>
      <c r="AC48" s="6" t="s">
        <v>690</v>
      </c>
      <c r="AD48" s="6" t="s">
        <v>691</v>
      </c>
      <c r="AE48" s="2" t="s">
        <v>261</v>
      </c>
      <c r="AF48" s="2" t="s">
        <v>692</v>
      </c>
      <c r="AG48" s="2" t="s">
        <v>693</v>
      </c>
      <c r="AH48" s="4"/>
      <c r="AI48" s="4"/>
      <c r="AJ48" s="4"/>
      <c r="AK48" s="2" t="s">
        <v>46</v>
      </c>
      <c r="AL48" s="2" t="b">
        <f t="shared" si="1"/>
        <v>0</v>
      </c>
    </row>
    <row r="49" ht="15.75" customHeight="1">
      <c r="A49" s="2" t="s">
        <v>694</v>
      </c>
      <c r="B49" s="3">
        <v>43878.0</v>
      </c>
      <c r="C49" s="2" t="s">
        <v>695</v>
      </c>
      <c r="D49" s="2" t="s">
        <v>696</v>
      </c>
      <c r="E49" s="4"/>
      <c r="F49" s="2" t="s">
        <v>697</v>
      </c>
      <c r="G49" s="5">
        <v>43866.0</v>
      </c>
      <c r="H49" s="2">
        <v>2.0200205E7</v>
      </c>
      <c r="I49" s="2" t="s">
        <v>42</v>
      </c>
      <c r="J49" s="2" t="s">
        <v>43</v>
      </c>
      <c r="K49" s="2" t="s">
        <v>698</v>
      </c>
      <c r="L49" s="2" t="s">
        <v>68</v>
      </c>
      <c r="M49" s="2" t="s">
        <v>46</v>
      </c>
      <c r="N49" s="4"/>
      <c r="O49" s="4"/>
      <c r="P49" s="2" t="s">
        <v>47</v>
      </c>
      <c r="Q49" s="5">
        <v>43867.0</v>
      </c>
      <c r="R49" s="2" t="s">
        <v>699</v>
      </c>
      <c r="S49" s="2" t="s">
        <v>70</v>
      </c>
      <c r="T49" s="2" t="s">
        <v>88</v>
      </c>
      <c r="U49" s="2">
        <v>0.0</v>
      </c>
      <c r="V49" s="2" t="s">
        <v>52</v>
      </c>
      <c r="W49" s="2" t="s">
        <v>700</v>
      </c>
      <c r="X49" s="4"/>
      <c r="Y49" s="2" t="s">
        <v>701</v>
      </c>
      <c r="Z49" s="2" t="s">
        <v>702</v>
      </c>
      <c r="AA49" s="2" t="s">
        <v>703</v>
      </c>
      <c r="AB49" s="2" t="s">
        <v>704</v>
      </c>
      <c r="AC49" s="6" t="s">
        <v>705</v>
      </c>
      <c r="AD49" s="6" t="s">
        <v>706</v>
      </c>
      <c r="AE49" s="2" t="s">
        <v>261</v>
      </c>
      <c r="AF49" s="2" t="s">
        <v>707</v>
      </c>
      <c r="AG49" s="2" t="s">
        <v>708</v>
      </c>
      <c r="AH49" s="4"/>
      <c r="AI49" s="4"/>
      <c r="AJ49" s="4"/>
      <c r="AK49" s="2" t="s">
        <v>99</v>
      </c>
      <c r="AL49" s="2" t="b">
        <f t="shared" si="1"/>
        <v>0</v>
      </c>
    </row>
    <row r="50" ht="15.75" customHeight="1">
      <c r="A50" s="2" t="s">
        <v>709</v>
      </c>
      <c r="B50" s="3">
        <v>43878.0</v>
      </c>
      <c r="C50" s="2" t="s">
        <v>710</v>
      </c>
      <c r="D50" s="2" t="s">
        <v>711</v>
      </c>
      <c r="E50" s="4"/>
      <c r="F50" s="2" t="s">
        <v>712</v>
      </c>
      <c r="G50" s="5">
        <v>43873.0</v>
      </c>
      <c r="H50" s="2">
        <v>2.0200212E7</v>
      </c>
      <c r="I50" s="2" t="s">
        <v>42</v>
      </c>
      <c r="J50" s="2" t="s">
        <v>43</v>
      </c>
      <c r="K50" s="2" t="s">
        <v>713</v>
      </c>
      <c r="L50" s="2" t="s">
        <v>68</v>
      </c>
      <c r="M50" s="2" t="s">
        <v>46</v>
      </c>
      <c r="N50" s="2">
        <v>18.0</v>
      </c>
      <c r="O50" s="2">
        <v>75.0</v>
      </c>
      <c r="P50" s="2" t="s">
        <v>47</v>
      </c>
      <c r="Q50" s="5">
        <v>43874.0</v>
      </c>
      <c r="R50" s="2" t="s">
        <v>714</v>
      </c>
      <c r="S50" s="2" t="s">
        <v>70</v>
      </c>
      <c r="T50" s="2" t="s">
        <v>166</v>
      </c>
      <c r="U50" s="2" t="s">
        <v>51</v>
      </c>
      <c r="V50" s="2" t="s">
        <v>52</v>
      </c>
      <c r="W50" s="2" t="s">
        <v>715</v>
      </c>
      <c r="X50" s="4"/>
      <c r="Y50" s="2" t="s">
        <v>716</v>
      </c>
      <c r="Z50" s="2" t="s">
        <v>717</v>
      </c>
      <c r="AA50" s="2" t="s">
        <v>718</v>
      </c>
      <c r="AB50" s="2" t="s">
        <v>719</v>
      </c>
      <c r="AC50" s="6" t="s">
        <v>720</v>
      </c>
      <c r="AD50" s="6" t="s">
        <v>721</v>
      </c>
      <c r="AE50" s="2" t="s">
        <v>261</v>
      </c>
      <c r="AF50" s="2" t="s">
        <v>722</v>
      </c>
      <c r="AG50" s="2" t="s">
        <v>723</v>
      </c>
      <c r="AH50" s="4"/>
      <c r="AI50" s="4"/>
      <c r="AJ50" s="4"/>
      <c r="AK50" s="2" t="s">
        <v>99</v>
      </c>
      <c r="AL50" s="2" t="b">
        <f t="shared" si="1"/>
        <v>0</v>
      </c>
    </row>
    <row r="51" ht="15.75" customHeight="1">
      <c r="A51" s="2" t="s">
        <v>724</v>
      </c>
      <c r="B51" s="3">
        <v>43878.0</v>
      </c>
      <c r="C51" s="2" t="s">
        <v>725</v>
      </c>
      <c r="D51" s="2" t="s">
        <v>726</v>
      </c>
      <c r="E51" s="4"/>
      <c r="F51" s="2" t="s">
        <v>727</v>
      </c>
      <c r="G51" s="5">
        <v>43873.0</v>
      </c>
      <c r="H51" s="2">
        <v>2.0200212E7</v>
      </c>
      <c r="I51" s="2" t="s">
        <v>42</v>
      </c>
      <c r="J51" s="2" t="s">
        <v>43</v>
      </c>
      <c r="K51" s="2" t="s">
        <v>728</v>
      </c>
      <c r="L51" s="2" t="s">
        <v>68</v>
      </c>
      <c r="M51" s="2" t="s">
        <v>46</v>
      </c>
      <c r="N51" s="4"/>
      <c r="O51" s="4"/>
      <c r="P51" s="2" t="s">
        <v>47</v>
      </c>
      <c r="Q51" s="5">
        <v>43864.0</v>
      </c>
      <c r="R51" s="2" t="s">
        <v>69</v>
      </c>
      <c r="S51" s="2" t="s">
        <v>49</v>
      </c>
      <c r="T51" s="2" t="s">
        <v>120</v>
      </c>
      <c r="U51" s="2">
        <v>0.0</v>
      </c>
      <c r="V51" s="2" t="s">
        <v>52</v>
      </c>
      <c r="W51" s="2" t="s">
        <v>729</v>
      </c>
      <c r="X51" s="4"/>
      <c r="Y51" s="2" t="s">
        <v>285</v>
      </c>
      <c r="Z51" s="2" t="s">
        <v>730</v>
      </c>
      <c r="AA51" s="2" t="s">
        <v>731</v>
      </c>
      <c r="AB51" s="2" t="s">
        <v>727</v>
      </c>
      <c r="AC51" s="2" t="s">
        <v>732</v>
      </c>
      <c r="AD51" s="2" t="s">
        <v>127</v>
      </c>
      <c r="AE51" s="2" t="s">
        <v>733</v>
      </c>
      <c r="AF51" s="2" t="s">
        <v>573</v>
      </c>
      <c r="AG51" s="2" t="s">
        <v>734</v>
      </c>
      <c r="AH51" s="4"/>
      <c r="AI51" s="4"/>
      <c r="AJ51" s="4"/>
      <c r="AK51" s="2" t="s">
        <v>46</v>
      </c>
      <c r="AL51" s="2" t="b">
        <f t="shared" si="1"/>
        <v>0</v>
      </c>
    </row>
    <row r="52" ht="15.75" customHeight="1">
      <c r="A52" s="2" t="s">
        <v>735</v>
      </c>
      <c r="B52" s="3">
        <v>43878.0</v>
      </c>
      <c r="C52" s="2" t="s">
        <v>736</v>
      </c>
      <c r="D52" s="2" t="s">
        <v>737</v>
      </c>
      <c r="E52" s="4"/>
      <c r="F52" s="2" t="s">
        <v>738</v>
      </c>
      <c r="G52" s="5">
        <v>43873.0</v>
      </c>
      <c r="H52" s="2">
        <v>2.0200212E7</v>
      </c>
      <c r="I52" s="2" t="s">
        <v>42</v>
      </c>
      <c r="J52" s="2" t="s">
        <v>43</v>
      </c>
      <c r="K52" s="2" t="s">
        <v>739</v>
      </c>
      <c r="L52" s="2" t="s">
        <v>68</v>
      </c>
      <c r="M52" s="2" t="s">
        <v>46</v>
      </c>
      <c r="N52" s="2">
        <v>18.0</v>
      </c>
      <c r="O52" s="2">
        <v>60.0</v>
      </c>
      <c r="P52" s="2" t="s">
        <v>47</v>
      </c>
      <c r="Q52" s="5">
        <v>43876.0</v>
      </c>
      <c r="R52" s="2" t="s">
        <v>740</v>
      </c>
      <c r="S52" s="2" t="s">
        <v>70</v>
      </c>
      <c r="T52" s="2" t="s">
        <v>166</v>
      </c>
      <c r="U52" s="2">
        <v>0.0</v>
      </c>
      <c r="V52" s="2" t="s">
        <v>52</v>
      </c>
      <c r="W52" s="2" t="s">
        <v>741</v>
      </c>
      <c r="X52" s="4"/>
      <c r="Y52" s="2" t="s">
        <v>742</v>
      </c>
      <c r="Z52" s="2" t="s">
        <v>743</v>
      </c>
      <c r="AA52" s="2" t="s">
        <v>744</v>
      </c>
      <c r="AB52" s="2" t="s">
        <v>738</v>
      </c>
      <c r="AC52" s="6" t="s">
        <v>745</v>
      </c>
      <c r="AD52" s="6" t="s">
        <v>746</v>
      </c>
      <c r="AE52" s="2" t="s">
        <v>261</v>
      </c>
      <c r="AF52" s="2" t="s">
        <v>747</v>
      </c>
      <c r="AG52" s="2" t="s">
        <v>748</v>
      </c>
      <c r="AH52" s="4"/>
      <c r="AI52" s="4"/>
      <c r="AJ52" s="4"/>
      <c r="AK52" s="2" t="s">
        <v>99</v>
      </c>
      <c r="AL52" s="2" t="b">
        <f t="shared" si="1"/>
        <v>0</v>
      </c>
    </row>
    <row r="53" ht="15.75" customHeight="1">
      <c r="A53" s="2" t="s">
        <v>749</v>
      </c>
      <c r="B53" s="3">
        <v>43878.0</v>
      </c>
      <c r="C53" s="2" t="s">
        <v>750</v>
      </c>
      <c r="D53" s="2" t="s">
        <v>751</v>
      </c>
      <c r="E53" s="4"/>
      <c r="F53" s="2" t="s">
        <v>752</v>
      </c>
      <c r="G53" s="5">
        <v>43865.0</v>
      </c>
      <c r="H53" s="2">
        <v>2.0200204E7</v>
      </c>
      <c r="I53" s="2" t="s">
        <v>42</v>
      </c>
      <c r="J53" s="2" t="s">
        <v>43</v>
      </c>
      <c r="K53" s="2" t="s">
        <v>753</v>
      </c>
      <c r="L53" s="2" t="s">
        <v>45</v>
      </c>
      <c r="M53" s="2" t="s">
        <v>46</v>
      </c>
      <c r="N53" s="2">
        <v>18.0</v>
      </c>
      <c r="O53" s="4"/>
      <c r="P53" s="2" t="s">
        <v>47</v>
      </c>
      <c r="Q53" s="5">
        <v>43866.0</v>
      </c>
      <c r="R53" s="2" t="s">
        <v>754</v>
      </c>
      <c r="S53" s="2" t="s">
        <v>70</v>
      </c>
      <c r="T53" s="2" t="s">
        <v>166</v>
      </c>
      <c r="U53" s="2">
        <v>0.0</v>
      </c>
      <c r="V53" s="2" t="s">
        <v>52</v>
      </c>
      <c r="W53" s="2" t="s">
        <v>755</v>
      </c>
      <c r="X53" s="4"/>
      <c r="Y53" s="2" t="s">
        <v>756</v>
      </c>
      <c r="Z53" s="2" t="s">
        <v>757</v>
      </c>
      <c r="AA53" s="2" t="s">
        <v>758</v>
      </c>
      <c r="AB53" s="2" t="s">
        <v>759</v>
      </c>
      <c r="AC53" s="2" t="s">
        <v>760</v>
      </c>
      <c r="AD53" s="2" t="s">
        <v>761</v>
      </c>
      <c r="AE53" s="2" t="s">
        <v>261</v>
      </c>
      <c r="AF53" s="2" t="s">
        <v>762</v>
      </c>
      <c r="AG53" s="2" t="s">
        <v>763</v>
      </c>
      <c r="AH53" s="4"/>
      <c r="AI53" s="4"/>
      <c r="AJ53" s="4"/>
      <c r="AK53" s="2" t="s">
        <v>99</v>
      </c>
      <c r="AL53" s="2" t="b">
        <f t="shared" si="1"/>
        <v>0</v>
      </c>
    </row>
    <row r="54" ht="15.75" customHeight="1">
      <c r="A54" s="2" t="s">
        <v>764</v>
      </c>
      <c r="B54" s="3">
        <v>43878.0</v>
      </c>
      <c r="C54" s="2" t="s">
        <v>765</v>
      </c>
      <c r="D54" s="2" t="s">
        <v>766</v>
      </c>
      <c r="E54" s="4"/>
      <c r="F54" s="2" t="s">
        <v>767</v>
      </c>
      <c r="G54" s="5">
        <v>43872.0</v>
      </c>
      <c r="H54" s="2">
        <v>2.0200211E7</v>
      </c>
      <c r="I54" s="2" t="s">
        <v>42</v>
      </c>
      <c r="J54" s="2" t="s">
        <v>43</v>
      </c>
      <c r="K54" s="2" t="s">
        <v>768</v>
      </c>
      <c r="L54" s="2" t="s">
        <v>68</v>
      </c>
      <c r="M54" s="2" t="s">
        <v>46</v>
      </c>
      <c r="N54" s="2">
        <v>12.0</v>
      </c>
      <c r="O54" s="2">
        <v>80.0</v>
      </c>
      <c r="P54" s="2" t="s">
        <v>47</v>
      </c>
      <c r="Q54" s="5">
        <v>43872.0</v>
      </c>
      <c r="R54" s="2" t="s">
        <v>769</v>
      </c>
      <c r="S54" s="2" t="s">
        <v>70</v>
      </c>
      <c r="T54" s="2" t="s">
        <v>166</v>
      </c>
      <c r="U54" s="2">
        <v>0.0</v>
      </c>
      <c r="V54" s="2" t="s">
        <v>52</v>
      </c>
      <c r="W54" s="2" t="s">
        <v>770</v>
      </c>
      <c r="X54" s="4"/>
      <c r="Y54" s="2" t="s">
        <v>771</v>
      </c>
      <c r="Z54" s="2" t="s">
        <v>772</v>
      </c>
      <c r="AA54" s="2" t="s">
        <v>773</v>
      </c>
      <c r="AB54" s="2" t="s">
        <v>767</v>
      </c>
      <c r="AC54" s="2" t="s">
        <v>774</v>
      </c>
      <c r="AD54" s="2" t="s">
        <v>775</v>
      </c>
      <c r="AE54" s="2" t="s">
        <v>78</v>
      </c>
      <c r="AF54" s="2" t="s">
        <v>776</v>
      </c>
      <c r="AG54" s="2" t="s">
        <v>777</v>
      </c>
      <c r="AH54" s="4"/>
      <c r="AI54" s="4"/>
      <c r="AJ54" s="4"/>
      <c r="AK54" s="2" t="s">
        <v>99</v>
      </c>
      <c r="AL54" s="2" t="b">
        <f t="shared" si="1"/>
        <v>0</v>
      </c>
    </row>
    <row r="55" ht="15.75" customHeight="1">
      <c r="A55" s="2" t="s">
        <v>778</v>
      </c>
      <c r="B55" s="3">
        <v>43878.0</v>
      </c>
      <c r="C55" s="2" t="s">
        <v>779</v>
      </c>
      <c r="D55" s="2" t="s">
        <v>780</v>
      </c>
      <c r="E55" s="4"/>
      <c r="F55" s="2" t="s">
        <v>781</v>
      </c>
      <c r="G55" s="5">
        <v>43864.0</v>
      </c>
      <c r="H55" s="2">
        <v>2.0200203E7</v>
      </c>
      <c r="I55" s="2" t="s">
        <v>42</v>
      </c>
      <c r="J55" s="2" t="s">
        <v>43</v>
      </c>
      <c r="K55" s="2" t="s">
        <v>782</v>
      </c>
      <c r="L55" s="2" t="s">
        <v>68</v>
      </c>
      <c r="M55" s="2" t="s">
        <v>46</v>
      </c>
      <c r="N55" s="2">
        <v>18.0</v>
      </c>
      <c r="O55" s="2">
        <v>80.0</v>
      </c>
      <c r="P55" s="2" t="s">
        <v>47</v>
      </c>
      <c r="Q55" s="5">
        <v>43864.0</v>
      </c>
      <c r="R55" s="2" t="s">
        <v>783</v>
      </c>
      <c r="S55" s="2" t="s">
        <v>70</v>
      </c>
      <c r="T55" s="2" t="s">
        <v>88</v>
      </c>
      <c r="U55" s="2">
        <v>4.0</v>
      </c>
      <c r="V55" s="2" t="s">
        <v>52</v>
      </c>
      <c r="W55" s="2" t="s">
        <v>784</v>
      </c>
      <c r="X55" s="4"/>
      <c r="Y55" s="2" t="s">
        <v>785</v>
      </c>
      <c r="Z55" s="2" t="s">
        <v>786</v>
      </c>
      <c r="AA55" s="2" t="s">
        <v>787</v>
      </c>
      <c r="AB55" s="2" t="s">
        <v>781</v>
      </c>
      <c r="AC55" s="6" t="s">
        <v>788</v>
      </c>
      <c r="AD55" s="6" t="s">
        <v>789</v>
      </c>
      <c r="AE55" s="2" t="s">
        <v>261</v>
      </c>
      <c r="AF55" s="2" t="s">
        <v>790</v>
      </c>
      <c r="AG55" s="2" t="s">
        <v>791</v>
      </c>
      <c r="AH55" s="4"/>
      <c r="AI55" s="4"/>
      <c r="AJ55" s="4"/>
      <c r="AK55" s="2" t="s">
        <v>99</v>
      </c>
      <c r="AL55" s="2" t="b">
        <f t="shared" si="1"/>
        <v>0</v>
      </c>
    </row>
    <row r="56" ht="15.75" customHeight="1">
      <c r="A56" s="2" t="s">
        <v>792</v>
      </c>
      <c r="B56" s="3">
        <v>43878.0</v>
      </c>
      <c r="C56" s="2" t="s">
        <v>793</v>
      </c>
      <c r="D56" s="2" t="s">
        <v>794</v>
      </c>
      <c r="E56" s="4"/>
      <c r="F56" s="2" t="s">
        <v>402</v>
      </c>
      <c r="G56" s="5">
        <v>43864.0</v>
      </c>
      <c r="H56" s="2">
        <v>2.0200203E7</v>
      </c>
      <c r="I56" s="2" t="s">
        <v>42</v>
      </c>
      <c r="J56" s="2" t="s">
        <v>43</v>
      </c>
      <c r="K56" s="2" t="s">
        <v>795</v>
      </c>
      <c r="L56" s="2" t="s">
        <v>68</v>
      </c>
      <c r="M56" s="2" t="s">
        <v>46</v>
      </c>
      <c r="N56" s="2">
        <v>18.0</v>
      </c>
      <c r="O56" s="4"/>
      <c r="P56" s="2" t="s">
        <v>47</v>
      </c>
      <c r="Q56" s="5">
        <v>43865.0</v>
      </c>
      <c r="R56" s="2" t="s">
        <v>796</v>
      </c>
      <c r="S56" s="2" t="s">
        <v>70</v>
      </c>
      <c r="T56" s="2" t="s">
        <v>166</v>
      </c>
      <c r="U56" s="2">
        <v>0.0</v>
      </c>
      <c r="V56" s="2" t="s">
        <v>52</v>
      </c>
      <c r="W56" s="2" t="s">
        <v>797</v>
      </c>
      <c r="X56" s="4"/>
      <c r="Y56" s="2" t="s">
        <v>798</v>
      </c>
      <c r="Z56" s="2" t="s">
        <v>799</v>
      </c>
      <c r="AA56" s="2" t="s">
        <v>800</v>
      </c>
      <c r="AB56" s="2" t="s">
        <v>402</v>
      </c>
      <c r="AC56" s="6" t="s">
        <v>801</v>
      </c>
      <c r="AD56" s="6" t="s">
        <v>802</v>
      </c>
      <c r="AE56" s="2" t="s">
        <v>261</v>
      </c>
      <c r="AF56" s="2" t="s">
        <v>803</v>
      </c>
      <c r="AG56" s="2" t="s">
        <v>804</v>
      </c>
      <c r="AH56" s="4"/>
      <c r="AI56" s="4"/>
      <c r="AJ56" s="4"/>
      <c r="AK56" s="2" t="s">
        <v>99</v>
      </c>
      <c r="AL56" s="2" t="b">
        <f t="shared" si="1"/>
        <v>0</v>
      </c>
    </row>
    <row r="57" ht="15.75" customHeight="1">
      <c r="A57" s="2" t="s">
        <v>805</v>
      </c>
      <c r="B57" s="3">
        <v>43878.0</v>
      </c>
      <c r="C57" s="2" t="s">
        <v>806</v>
      </c>
      <c r="D57" s="2" t="s">
        <v>807</v>
      </c>
      <c r="E57" s="4"/>
      <c r="F57" s="2" t="s">
        <v>208</v>
      </c>
      <c r="G57" s="5">
        <v>43863.0</v>
      </c>
      <c r="H57" s="2">
        <v>2.0200202E7</v>
      </c>
      <c r="I57" s="2" t="s">
        <v>42</v>
      </c>
      <c r="J57" s="2" t="s">
        <v>43</v>
      </c>
      <c r="K57" s="2" t="s">
        <v>808</v>
      </c>
      <c r="L57" s="2" t="s">
        <v>45</v>
      </c>
      <c r="M57" s="2" t="s">
        <v>46</v>
      </c>
      <c r="N57" s="2">
        <v>18.0</v>
      </c>
      <c r="O57" s="2">
        <v>90.0</v>
      </c>
      <c r="P57" s="2" t="s">
        <v>47</v>
      </c>
      <c r="Q57" s="5">
        <v>43862.0</v>
      </c>
      <c r="R57" s="2" t="s">
        <v>809</v>
      </c>
      <c r="S57" s="2" t="s">
        <v>49</v>
      </c>
      <c r="T57" s="2" t="s">
        <v>120</v>
      </c>
      <c r="U57" s="2" t="s">
        <v>51</v>
      </c>
      <c r="V57" s="2" t="s">
        <v>52</v>
      </c>
      <c r="W57" s="2" t="s">
        <v>211</v>
      </c>
      <c r="X57" s="4"/>
      <c r="Y57" s="2" t="s">
        <v>810</v>
      </c>
      <c r="Z57" s="2" t="s">
        <v>213</v>
      </c>
      <c r="AA57" s="2" t="s">
        <v>811</v>
      </c>
      <c r="AB57" s="2" t="s">
        <v>208</v>
      </c>
      <c r="AC57" s="6" t="s">
        <v>812</v>
      </c>
      <c r="AD57" s="2" t="s">
        <v>813</v>
      </c>
      <c r="AE57" s="2" t="s">
        <v>261</v>
      </c>
      <c r="AF57" s="2" t="s">
        <v>814</v>
      </c>
      <c r="AG57" s="2" t="s">
        <v>815</v>
      </c>
      <c r="AH57" s="4"/>
      <c r="AI57" s="4"/>
      <c r="AJ57" s="4"/>
      <c r="AK57" s="2" t="s">
        <v>46</v>
      </c>
      <c r="AL57" s="2" t="b">
        <f t="shared" si="1"/>
        <v>0</v>
      </c>
    </row>
    <row r="58" ht="15.75" customHeight="1">
      <c r="A58" s="2" t="s">
        <v>816</v>
      </c>
      <c r="B58" s="3">
        <v>43878.0</v>
      </c>
      <c r="C58" s="2" t="s">
        <v>817</v>
      </c>
      <c r="D58" s="2" t="s">
        <v>818</v>
      </c>
      <c r="E58" s="4"/>
      <c r="F58" s="2" t="s">
        <v>819</v>
      </c>
      <c r="G58" s="5">
        <v>43862.0</v>
      </c>
      <c r="H58" s="2">
        <v>2.0200201E7</v>
      </c>
      <c r="I58" s="2" t="s">
        <v>42</v>
      </c>
      <c r="J58" s="2" t="s">
        <v>43</v>
      </c>
      <c r="K58" s="2" t="s">
        <v>820</v>
      </c>
      <c r="L58" s="2" t="s">
        <v>45</v>
      </c>
      <c r="M58" s="2" t="s">
        <v>46</v>
      </c>
      <c r="N58" s="4"/>
      <c r="O58" s="4"/>
      <c r="P58" s="2" t="s">
        <v>47</v>
      </c>
      <c r="Q58" s="5">
        <v>43865.0</v>
      </c>
      <c r="R58" s="2" t="s">
        <v>821</v>
      </c>
      <c r="S58" s="2" t="s">
        <v>70</v>
      </c>
      <c r="T58" s="2" t="s">
        <v>166</v>
      </c>
      <c r="U58" s="2">
        <v>4.0</v>
      </c>
      <c r="V58" s="2" t="s">
        <v>52</v>
      </c>
      <c r="W58" s="2" t="s">
        <v>822</v>
      </c>
      <c r="X58" s="4"/>
      <c r="Y58" s="2" t="s">
        <v>823</v>
      </c>
      <c r="Z58" s="2" t="s">
        <v>824</v>
      </c>
      <c r="AA58" s="2" t="s">
        <v>825</v>
      </c>
      <c r="AB58" s="2" t="s">
        <v>826</v>
      </c>
      <c r="AC58" s="6" t="s">
        <v>827</v>
      </c>
      <c r="AD58" s="6" t="s">
        <v>828</v>
      </c>
      <c r="AE58" s="2" t="s">
        <v>261</v>
      </c>
      <c r="AF58" s="2" t="s">
        <v>829</v>
      </c>
      <c r="AG58" s="2" t="s">
        <v>830</v>
      </c>
      <c r="AH58" s="4"/>
      <c r="AI58" s="4"/>
      <c r="AJ58" s="4"/>
      <c r="AK58" s="2" t="s">
        <v>99</v>
      </c>
      <c r="AL58" s="2" t="b">
        <f t="shared" si="1"/>
        <v>0</v>
      </c>
    </row>
    <row r="59" ht="15.75" customHeight="1">
      <c r="A59" s="2" t="s">
        <v>831</v>
      </c>
      <c r="B59" s="3">
        <v>43878.0</v>
      </c>
      <c r="C59" s="2" t="s">
        <v>832</v>
      </c>
      <c r="D59" s="2" t="s">
        <v>833</v>
      </c>
      <c r="E59" s="4"/>
      <c r="F59" s="2" t="s">
        <v>834</v>
      </c>
      <c r="G59" s="5">
        <v>43862.0</v>
      </c>
      <c r="H59" s="2">
        <v>2.0200201E7</v>
      </c>
      <c r="I59" s="2" t="s">
        <v>42</v>
      </c>
      <c r="J59" s="2" t="s">
        <v>43</v>
      </c>
      <c r="K59" s="2" t="s">
        <v>835</v>
      </c>
      <c r="L59" s="2" t="s">
        <v>45</v>
      </c>
      <c r="M59" s="2" t="s">
        <v>46</v>
      </c>
      <c r="N59" s="4"/>
      <c r="O59" s="4"/>
      <c r="P59" s="2" t="s">
        <v>47</v>
      </c>
      <c r="Q59" s="5">
        <v>43862.0</v>
      </c>
      <c r="R59" s="2" t="s">
        <v>836</v>
      </c>
      <c r="S59" s="2" t="s">
        <v>70</v>
      </c>
      <c r="T59" s="2" t="s">
        <v>88</v>
      </c>
      <c r="U59" s="2">
        <v>0.0</v>
      </c>
      <c r="V59" s="2" t="s">
        <v>52</v>
      </c>
      <c r="W59" s="2" t="s">
        <v>837</v>
      </c>
      <c r="X59" s="4"/>
      <c r="Y59" s="2" t="s">
        <v>838</v>
      </c>
      <c r="Z59" s="2" t="s">
        <v>839</v>
      </c>
      <c r="AA59" s="2" t="s">
        <v>840</v>
      </c>
      <c r="AB59" s="2" t="s">
        <v>834</v>
      </c>
      <c r="AC59" s="6" t="s">
        <v>841</v>
      </c>
      <c r="AD59" s="6" t="s">
        <v>842</v>
      </c>
      <c r="AE59" s="2" t="s">
        <v>261</v>
      </c>
      <c r="AF59" s="2" t="s">
        <v>843</v>
      </c>
      <c r="AG59" s="2" t="s">
        <v>844</v>
      </c>
      <c r="AH59" s="4"/>
      <c r="AI59" s="4"/>
      <c r="AJ59" s="4"/>
      <c r="AK59" s="2" t="s">
        <v>99</v>
      </c>
      <c r="AL59" s="2" t="b">
        <f t="shared" si="1"/>
        <v>0</v>
      </c>
    </row>
    <row r="60" ht="15.75" customHeight="1">
      <c r="A60" s="2" t="s">
        <v>845</v>
      </c>
      <c r="B60" s="3">
        <v>43878.0</v>
      </c>
      <c r="C60" s="2" t="s">
        <v>846</v>
      </c>
      <c r="D60" s="2" t="s">
        <v>847</v>
      </c>
      <c r="E60" s="4"/>
      <c r="F60" s="2" t="s">
        <v>848</v>
      </c>
      <c r="G60" s="5">
        <v>43866.0</v>
      </c>
      <c r="H60" s="2">
        <v>2.0200205E7</v>
      </c>
      <c r="I60" s="2" t="s">
        <v>42</v>
      </c>
      <c r="J60" s="2" t="s">
        <v>43</v>
      </c>
      <c r="K60" s="2" t="s">
        <v>849</v>
      </c>
      <c r="L60" s="2" t="s">
        <v>68</v>
      </c>
      <c r="M60" s="2" t="s">
        <v>46</v>
      </c>
      <c r="N60" s="4"/>
      <c r="O60" s="4"/>
      <c r="P60" s="2" t="s">
        <v>47</v>
      </c>
      <c r="Q60" s="5">
        <v>43867.0</v>
      </c>
      <c r="R60" s="2" t="s">
        <v>850</v>
      </c>
      <c r="S60" s="2" t="s">
        <v>70</v>
      </c>
      <c r="T60" s="2" t="s">
        <v>71</v>
      </c>
      <c r="U60" s="2">
        <v>0.0</v>
      </c>
      <c r="V60" s="2" t="s">
        <v>52</v>
      </c>
      <c r="W60" s="2" t="s">
        <v>851</v>
      </c>
      <c r="X60" s="4"/>
      <c r="Y60" s="2" t="s">
        <v>852</v>
      </c>
      <c r="Z60" s="2" t="s">
        <v>853</v>
      </c>
      <c r="AA60" s="2" t="s">
        <v>854</v>
      </c>
      <c r="AB60" s="2" t="s">
        <v>848</v>
      </c>
      <c r="AC60" s="2" t="s">
        <v>855</v>
      </c>
      <c r="AD60" s="2" t="s">
        <v>856</v>
      </c>
      <c r="AE60" s="2" t="s">
        <v>261</v>
      </c>
      <c r="AF60" s="2" t="s">
        <v>857</v>
      </c>
      <c r="AG60" s="2" t="s">
        <v>858</v>
      </c>
      <c r="AH60" s="4"/>
      <c r="AI60" s="4"/>
      <c r="AJ60" s="4"/>
      <c r="AK60" s="2" t="s">
        <v>99</v>
      </c>
      <c r="AL60" s="2" t="b">
        <f t="shared" si="1"/>
        <v>0</v>
      </c>
    </row>
    <row r="61" ht="15.75" customHeight="1">
      <c r="A61" s="2" t="s">
        <v>859</v>
      </c>
      <c r="B61" s="3">
        <v>43878.0</v>
      </c>
      <c r="C61" s="2" t="s">
        <v>860</v>
      </c>
      <c r="D61" s="2" t="s">
        <v>861</v>
      </c>
      <c r="E61" s="4"/>
      <c r="F61" s="2" t="s">
        <v>654</v>
      </c>
      <c r="G61" s="5">
        <v>43860.0</v>
      </c>
      <c r="H61" s="2">
        <v>2.020013E7</v>
      </c>
      <c r="I61" s="2" t="s">
        <v>42</v>
      </c>
      <c r="J61" s="2" t="s">
        <v>43</v>
      </c>
      <c r="K61" s="2" t="s">
        <v>862</v>
      </c>
      <c r="L61" s="2" t="s">
        <v>68</v>
      </c>
      <c r="M61" s="2" t="s">
        <v>46</v>
      </c>
      <c r="N61" s="2">
        <v>18.0</v>
      </c>
      <c r="O61" s="4"/>
      <c r="P61" s="2" t="s">
        <v>47</v>
      </c>
      <c r="Q61" s="5">
        <v>43864.0</v>
      </c>
      <c r="R61" s="2" t="s">
        <v>863</v>
      </c>
      <c r="S61" s="2" t="s">
        <v>70</v>
      </c>
      <c r="T61" s="2" t="s">
        <v>166</v>
      </c>
      <c r="U61" s="2">
        <v>0.0</v>
      </c>
      <c r="V61" s="2" t="s">
        <v>52</v>
      </c>
      <c r="W61" s="2" t="s">
        <v>864</v>
      </c>
      <c r="X61" s="4"/>
      <c r="Y61" s="2" t="s">
        <v>865</v>
      </c>
      <c r="Z61" s="2" t="s">
        <v>866</v>
      </c>
      <c r="AA61" s="2" t="s">
        <v>867</v>
      </c>
      <c r="AB61" s="2" t="s">
        <v>654</v>
      </c>
      <c r="AC61" s="6" t="s">
        <v>868</v>
      </c>
      <c r="AD61" s="6" t="s">
        <v>869</v>
      </c>
      <c r="AE61" s="2" t="s">
        <v>261</v>
      </c>
      <c r="AF61" s="2" t="s">
        <v>870</v>
      </c>
      <c r="AG61" s="2" t="s">
        <v>871</v>
      </c>
      <c r="AH61" s="4"/>
      <c r="AI61" s="4"/>
      <c r="AJ61" s="4"/>
      <c r="AK61" s="2" t="s">
        <v>99</v>
      </c>
      <c r="AL61" s="2" t="b">
        <f t="shared" si="1"/>
        <v>0</v>
      </c>
    </row>
    <row r="62" ht="15.75" customHeight="1">
      <c r="A62" s="2" t="s">
        <v>872</v>
      </c>
      <c r="B62" s="3">
        <v>43878.0</v>
      </c>
      <c r="C62" s="2" t="s">
        <v>873</v>
      </c>
      <c r="D62" s="2" t="s">
        <v>874</v>
      </c>
      <c r="E62" s="4"/>
      <c r="F62" s="2" t="s">
        <v>282</v>
      </c>
      <c r="G62" s="5">
        <v>43877.0</v>
      </c>
      <c r="H62" s="2">
        <v>2.0200216E7</v>
      </c>
      <c r="I62" s="2" t="s">
        <v>42</v>
      </c>
      <c r="J62" s="2" t="s">
        <v>43</v>
      </c>
      <c r="K62" s="2" t="s">
        <v>875</v>
      </c>
      <c r="L62" s="2" t="s">
        <v>45</v>
      </c>
      <c r="M62" s="2" t="s">
        <v>46</v>
      </c>
      <c r="N62" s="2">
        <v>0.0</v>
      </c>
      <c r="O62" s="2">
        <v>100.0</v>
      </c>
      <c r="P62" s="2" t="s">
        <v>47</v>
      </c>
      <c r="Q62" s="5">
        <v>43877.0</v>
      </c>
      <c r="R62" s="2" t="s">
        <v>876</v>
      </c>
      <c r="S62" s="2" t="s">
        <v>49</v>
      </c>
      <c r="T62" s="2" t="s">
        <v>120</v>
      </c>
      <c r="U62" s="2">
        <v>0.0</v>
      </c>
      <c r="V62" s="2" t="s">
        <v>52</v>
      </c>
      <c r="W62" s="2" t="s">
        <v>877</v>
      </c>
      <c r="X62" s="4"/>
      <c r="Y62" s="2" t="s">
        <v>878</v>
      </c>
      <c r="Z62" s="2" t="s">
        <v>879</v>
      </c>
      <c r="AA62" s="2" t="s">
        <v>880</v>
      </c>
      <c r="AB62" s="2" t="s">
        <v>282</v>
      </c>
      <c r="AC62" s="2" t="s">
        <v>881</v>
      </c>
      <c r="AD62" s="2" t="s">
        <v>127</v>
      </c>
      <c r="AE62" s="2" t="s">
        <v>882</v>
      </c>
      <c r="AF62" s="2" t="s">
        <v>573</v>
      </c>
      <c r="AG62" s="2" t="s">
        <v>883</v>
      </c>
      <c r="AH62" s="4"/>
      <c r="AI62" s="4"/>
      <c r="AJ62" s="4"/>
      <c r="AK62" s="2" t="s">
        <v>99</v>
      </c>
      <c r="AL62" s="2" t="b">
        <f t="shared" si="1"/>
        <v>0</v>
      </c>
    </row>
    <row r="63" ht="15.75" customHeight="1">
      <c r="A63" s="2" t="s">
        <v>884</v>
      </c>
      <c r="B63" s="3">
        <v>43878.0</v>
      </c>
      <c r="C63" s="2" t="s">
        <v>885</v>
      </c>
      <c r="D63" s="2" t="s">
        <v>886</v>
      </c>
      <c r="E63" s="4"/>
      <c r="F63" s="2" t="s">
        <v>41</v>
      </c>
      <c r="G63" s="5">
        <v>43877.0</v>
      </c>
      <c r="H63" s="2">
        <v>2.0200216E7</v>
      </c>
      <c r="I63" s="2" t="s">
        <v>42</v>
      </c>
      <c r="J63" s="2" t="s">
        <v>43</v>
      </c>
      <c r="K63" s="2" t="s">
        <v>887</v>
      </c>
      <c r="L63" s="2" t="s">
        <v>68</v>
      </c>
      <c r="M63" s="2" t="s">
        <v>46</v>
      </c>
      <c r="N63" s="4"/>
      <c r="O63" s="4"/>
      <c r="P63" s="2" t="s">
        <v>47</v>
      </c>
      <c r="Q63" s="5">
        <v>43871.0</v>
      </c>
      <c r="R63" s="2" t="s">
        <v>888</v>
      </c>
      <c r="S63" s="2" t="s">
        <v>49</v>
      </c>
      <c r="T63" s="2" t="s">
        <v>50</v>
      </c>
      <c r="U63" s="2" t="s">
        <v>51</v>
      </c>
      <c r="V63" s="2" t="s">
        <v>52</v>
      </c>
      <c r="W63" s="2" t="s">
        <v>889</v>
      </c>
      <c r="X63" s="4"/>
      <c r="Y63" s="2" t="s">
        <v>890</v>
      </c>
      <c r="Z63" s="2" t="s">
        <v>55</v>
      </c>
      <c r="AA63" s="2" t="s">
        <v>56</v>
      </c>
      <c r="AB63" s="2" t="s">
        <v>41</v>
      </c>
      <c r="AC63" s="6" t="s">
        <v>891</v>
      </c>
      <c r="AD63" s="6" t="s">
        <v>892</v>
      </c>
      <c r="AE63" s="2" t="s">
        <v>78</v>
      </c>
      <c r="AF63" s="2" t="s">
        <v>573</v>
      </c>
      <c r="AG63" s="2" t="s">
        <v>893</v>
      </c>
      <c r="AH63" s="4"/>
      <c r="AI63" s="4"/>
      <c r="AJ63" s="4"/>
      <c r="AK63" s="2" t="s">
        <v>46</v>
      </c>
      <c r="AL63" s="2" t="b">
        <f t="shared" si="1"/>
        <v>0</v>
      </c>
    </row>
    <row r="64" ht="15.75" customHeight="1">
      <c r="A64" s="2" t="s">
        <v>894</v>
      </c>
      <c r="B64" s="3">
        <v>43878.0</v>
      </c>
      <c r="C64" s="2" t="s">
        <v>895</v>
      </c>
      <c r="D64" s="2" t="s">
        <v>896</v>
      </c>
      <c r="E64" s="4"/>
      <c r="F64" s="2" t="s">
        <v>848</v>
      </c>
      <c r="G64" s="5">
        <v>43864.0</v>
      </c>
      <c r="H64" s="2">
        <v>2.0200203E7</v>
      </c>
      <c r="I64" s="2" t="s">
        <v>42</v>
      </c>
      <c r="J64" s="2" t="s">
        <v>43</v>
      </c>
      <c r="K64" s="2" t="s">
        <v>897</v>
      </c>
      <c r="L64" s="2" t="s">
        <v>68</v>
      </c>
      <c r="M64" s="2" t="s">
        <v>46</v>
      </c>
      <c r="N64" s="2">
        <v>14.0</v>
      </c>
      <c r="O64" s="2">
        <v>80.0</v>
      </c>
      <c r="P64" s="2" t="s">
        <v>47</v>
      </c>
      <c r="Q64" s="5">
        <v>43865.0</v>
      </c>
      <c r="R64" s="2" t="s">
        <v>898</v>
      </c>
      <c r="S64" s="2" t="s">
        <v>70</v>
      </c>
      <c r="T64" s="2" t="s">
        <v>166</v>
      </c>
      <c r="U64" s="2">
        <v>0.0</v>
      </c>
      <c r="V64" s="2" t="s">
        <v>52</v>
      </c>
      <c r="W64" s="2" t="s">
        <v>899</v>
      </c>
      <c r="X64" s="4"/>
      <c r="Y64" s="2" t="s">
        <v>900</v>
      </c>
      <c r="Z64" s="2" t="s">
        <v>853</v>
      </c>
      <c r="AA64" s="2" t="s">
        <v>901</v>
      </c>
      <c r="AB64" s="2" t="s">
        <v>848</v>
      </c>
      <c r="AC64" s="2" t="s">
        <v>902</v>
      </c>
      <c r="AD64" s="6" t="s">
        <v>903</v>
      </c>
      <c r="AE64" s="2" t="s">
        <v>261</v>
      </c>
      <c r="AF64" s="2" t="s">
        <v>904</v>
      </c>
      <c r="AG64" s="2" t="s">
        <v>905</v>
      </c>
      <c r="AH64" s="4"/>
      <c r="AI64" s="4"/>
      <c r="AJ64" s="4"/>
      <c r="AK64" s="2" t="s">
        <v>99</v>
      </c>
      <c r="AL64" s="2" t="b">
        <f t="shared" si="1"/>
        <v>0</v>
      </c>
    </row>
    <row r="65" ht="15.75" customHeight="1">
      <c r="A65" s="2" t="s">
        <v>906</v>
      </c>
      <c r="B65" s="3">
        <v>43878.0</v>
      </c>
      <c r="C65" s="2" t="s">
        <v>907</v>
      </c>
      <c r="D65" s="2" t="s">
        <v>908</v>
      </c>
      <c r="E65" s="4"/>
      <c r="F65" s="2" t="s">
        <v>909</v>
      </c>
      <c r="G65" s="5">
        <v>43872.0</v>
      </c>
      <c r="H65" s="2">
        <v>2.0200211E7</v>
      </c>
      <c r="I65" s="2" t="s">
        <v>42</v>
      </c>
      <c r="J65" s="2" t="s">
        <v>43</v>
      </c>
      <c r="K65" s="2" t="s">
        <v>910</v>
      </c>
      <c r="L65" s="2" t="s">
        <v>68</v>
      </c>
      <c r="M65" s="2" t="s">
        <v>46</v>
      </c>
      <c r="N65" s="2">
        <v>18.0</v>
      </c>
      <c r="O65" s="2">
        <v>85.0</v>
      </c>
      <c r="P65" s="2" t="s">
        <v>47</v>
      </c>
      <c r="Q65" s="5">
        <v>43873.0</v>
      </c>
      <c r="R65" s="2" t="s">
        <v>911</v>
      </c>
      <c r="S65" s="2" t="s">
        <v>70</v>
      </c>
      <c r="T65" s="2" t="s">
        <v>166</v>
      </c>
      <c r="U65" s="2" t="s">
        <v>51</v>
      </c>
      <c r="V65" s="2" t="s">
        <v>52</v>
      </c>
      <c r="W65" s="2" t="s">
        <v>912</v>
      </c>
      <c r="X65" s="4"/>
      <c r="Y65" s="2" t="s">
        <v>913</v>
      </c>
      <c r="Z65" s="2" t="s">
        <v>914</v>
      </c>
      <c r="AA65" s="2" t="s">
        <v>915</v>
      </c>
      <c r="AB65" s="2" t="s">
        <v>909</v>
      </c>
      <c r="AC65" s="6" t="s">
        <v>916</v>
      </c>
      <c r="AD65" s="2" t="s">
        <v>917</v>
      </c>
      <c r="AE65" s="2" t="s">
        <v>78</v>
      </c>
      <c r="AF65" s="2" t="s">
        <v>918</v>
      </c>
      <c r="AG65" s="2" t="s">
        <v>919</v>
      </c>
      <c r="AH65" s="4"/>
      <c r="AI65" s="4"/>
      <c r="AJ65" s="4"/>
      <c r="AK65" s="2" t="s">
        <v>99</v>
      </c>
      <c r="AL65" s="2" t="b">
        <f t="shared" si="1"/>
        <v>0</v>
      </c>
    </row>
    <row r="66" ht="15.75" customHeight="1">
      <c r="A66" s="2" t="s">
        <v>920</v>
      </c>
      <c r="B66" s="3">
        <v>43886.0</v>
      </c>
      <c r="C66" s="2" t="s">
        <v>921</v>
      </c>
      <c r="D66" s="2" t="s">
        <v>922</v>
      </c>
      <c r="E66" s="4"/>
      <c r="F66" s="2" t="s">
        <v>923</v>
      </c>
      <c r="G66" s="5">
        <v>43885.0</v>
      </c>
      <c r="H66" s="2">
        <v>2.0200224E7</v>
      </c>
      <c r="I66" s="2" t="s">
        <v>42</v>
      </c>
      <c r="J66" s="2" t="s">
        <v>43</v>
      </c>
      <c r="K66" s="2" t="s">
        <v>924</v>
      </c>
      <c r="L66" s="2" t="s">
        <v>45</v>
      </c>
      <c r="M66" s="2" t="s">
        <v>46</v>
      </c>
      <c r="N66" s="2">
        <v>18.0</v>
      </c>
      <c r="O66" s="2">
        <v>70.0</v>
      </c>
      <c r="P66" s="2" t="s">
        <v>47</v>
      </c>
      <c r="Q66" s="5">
        <v>43878.0</v>
      </c>
      <c r="R66" s="2" t="s">
        <v>925</v>
      </c>
      <c r="S66" s="2" t="s">
        <v>70</v>
      </c>
      <c r="T66" s="2" t="s">
        <v>166</v>
      </c>
      <c r="U66" s="2">
        <v>0.0</v>
      </c>
      <c r="V66" s="2" t="s">
        <v>52</v>
      </c>
      <c r="W66" s="2" t="s">
        <v>926</v>
      </c>
      <c r="X66" s="4"/>
      <c r="Y66" s="2" t="s">
        <v>927</v>
      </c>
      <c r="Z66" s="2" t="s">
        <v>928</v>
      </c>
      <c r="AA66" s="2" t="s">
        <v>929</v>
      </c>
      <c r="AB66" s="2" t="s">
        <v>930</v>
      </c>
      <c r="AC66" s="6" t="s">
        <v>931</v>
      </c>
      <c r="AD66" s="6" t="s">
        <v>932</v>
      </c>
      <c r="AE66" s="2" t="s">
        <v>78</v>
      </c>
      <c r="AF66" s="2" t="s">
        <v>933</v>
      </c>
      <c r="AG66" s="2" t="s">
        <v>934</v>
      </c>
      <c r="AH66" s="4"/>
      <c r="AI66" s="4"/>
      <c r="AJ66" s="4"/>
      <c r="AK66" s="2" t="s">
        <v>46</v>
      </c>
      <c r="AL66" s="2" t="b">
        <f t="shared" si="1"/>
        <v>0</v>
      </c>
    </row>
    <row r="67" ht="15.75" customHeight="1">
      <c r="A67" s="2" t="s">
        <v>935</v>
      </c>
      <c r="B67" s="3">
        <v>43878.0</v>
      </c>
      <c r="C67" s="2" t="s">
        <v>936</v>
      </c>
      <c r="D67" s="2" t="s">
        <v>847</v>
      </c>
      <c r="E67" s="4"/>
      <c r="F67" s="2" t="s">
        <v>848</v>
      </c>
      <c r="G67" s="5">
        <v>43864.0</v>
      </c>
      <c r="H67" s="2">
        <v>2.0200203E7</v>
      </c>
      <c r="I67" s="2" t="s">
        <v>42</v>
      </c>
      <c r="J67" s="2" t="s">
        <v>43</v>
      </c>
      <c r="K67" s="2" t="s">
        <v>937</v>
      </c>
      <c r="L67" s="2" t="s">
        <v>68</v>
      </c>
      <c r="M67" s="2" t="s">
        <v>46</v>
      </c>
      <c r="N67" s="2">
        <v>14.0</v>
      </c>
      <c r="O67" s="2">
        <v>80.0</v>
      </c>
      <c r="P67" s="2" t="s">
        <v>47</v>
      </c>
      <c r="Q67" s="5">
        <v>43865.0</v>
      </c>
      <c r="R67" s="2" t="s">
        <v>938</v>
      </c>
      <c r="S67" s="2" t="s">
        <v>70</v>
      </c>
      <c r="T67" s="2" t="s">
        <v>166</v>
      </c>
      <c r="U67" s="2">
        <v>0.0</v>
      </c>
      <c r="V67" s="2" t="s">
        <v>52</v>
      </c>
      <c r="W67" s="2" t="s">
        <v>851</v>
      </c>
      <c r="X67" s="4"/>
      <c r="Y67" s="2" t="s">
        <v>852</v>
      </c>
      <c r="Z67" s="2" t="s">
        <v>853</v>
      </c>
      <c r="AA67" s="2" t="s">
        <v>939</v>
      </c>
      <c r="AB67" s="2" t="s">
        <v>848</v>
      </c>
      <c r="AC67" s="2" t="s">
        <v>940</v>
      </c>
      <c r="AD67" s="6" t="s">
        <v>941</v>
      </c>
      <c r="AE67" s="2" t="s">
        <v>261</v>
      </c>
      <c r="AF67" s="2" t="s">
        <v>942</v>
      </c>
      <c r="AG67" s="2" t="s">
        <v>943</v>
      </c>
      <c r="AH67" s="4"/>
      <c r="AI67" s="4"/>
      <c r="AJ67" s="4"/>
      <c r="AK67" s="2" t="s">
        <v>99</v>
      </c>
      <c r="AL67" s="2" t="b">
        <f t="shared" si="1"/>
        <v>0</v>
      </c>
    </row>
    <row r="68" ht="15.75" customHeight="1">
      <c r="A68" s="2" t="s">
        <v>944</v>
      </c>
      <c r="B68" s="3">
        <v>43878.0</v>
      </c>
      <c r="C68" s="2" t="s">
        <v>945</v>
      </c>
      <c r="D68" s="2" t="s">
        <v>946</v>
      </c>
      <c r="E68" s="4"/>
      <c r="F68" s="2" t="s">
        <v>947</v>
      </c>
      <c r="G68" s="5">
        <v>43863.0</v>
      </c>
      <c r="H68" s="2">
        <v>2.0200202E7</v>
      </c>
      <c r="I68" s="2" t="s">
        <v>42</v>
      </c>
      <c r="J68" s="2" t="s">
        <v>43</v>
      </c>
      <c r="K68" s="2" t="s">
        <v>948</v>
      </c>
      <c r="L68" s="2" t="s">
        <v>45</v>
      </c>
      <c r="M68" s="2" t="s">
        <v>46</v>
      </c>
      <c r="N68" s="2">
        <v>18.0</v>
      </c>
      <c r="O68" s="2">
        <v>70.0</v>
      </c>
      <c r="P68" s="2" t="s">
        <v>47</v>
      </c>
      <c r="Q68" s="5">
        <v>43864.0</v>
      </c>
      <c r="R68" s="2" t="s">
        <v>949</v>
      </c>
      <c r="S68" s="2" t="s">
        <v>70</v>
      </c>
      <c r="T68" s="2" t="s">
        <v>166</v>
      </c>
      <c r="U68" s="2">
        <v>0.0</v>
      </c>
      <c r="V68" s="2" t="s">
        <v>52</v>
      </c>
      <c r="W68" s="2" t="s">
        <v>950</v>
      </c>
      <c r="X68" s="4"/>
      <c r="Y68" s="2" t="s">
        <v>951</v>
      </c>
      <c r="Z68" s="2" t="s">
        <v>952</v>
      </c>
      <c r="AA68" s="2" t="s">
        <v>953</v>
      </c>
      <c r="AB68" s="2" t="s">
        <v>954</v>
      </c>
      <c r="AC68" s="6" t="s">
        <v>955</v>
      </c>
      <c r="AD68" s="6" t="s">
        <v>956</v>
      </c>
      <c r="AE68" s="2" t="s">
        <v>261</v>
      </c>
      <c r="AF68" s="2" t="s">
        <v>957</v>
      </c>
      <c r="AG68" s="2" t="s">
        <v>958</v>
      </c>
      <c r="AH68" s="4"/>
      <c r="AI68" s="4"/>
      <c r="AJ68" s="4"/>
      <c r="AK68" s="2" t="s">
        <v>99</v>
      </c>
      <c r="AL68" s="2" t="b">
        <f t="shared" si="1"/>
        <v>0</v>
      </c>
    </row>
    <row r="69" ht="15.75" customHeight="1">
      <c r="A69" s="2" t="s">
        <v>959</v>
      </c>
      <c r="B69" s="3">
        <v>43878.0</v>
      </c>
      <c r="C69" s="2" t="s">
        <v>960</v>
      </c>
      <c r="D69" s="2" t="s">
        <v>961</v>
      </c>
      <c r="E69" s="4"/>
      <c r="F69" s="2" t="s">
        <v>954</v>
      </c>
      <c r="G69" s="5">
        <v>43863.0</v>
      </c>
      <c r="H69" s="2">
        <v>2.0200202E7</v>
      </c>
      <c r="I69" s="2" t="s">
        <v>42</v>
      </c>
      <c r="J69" s="2" t="s">
        <v>43</v>
      </c>
      <c r="K69" s="2" t="s">
        <v>962</v>
      </c>
      <c r="L69" s="2" t="s">
        <v>45</v>
      </c>
      <c r="M69" s="2" t="s">
        <v>46</v>
      </c>
      <c r="N69" s="2">
        <v>18.0</v>
      </c>
      <c r="O69" s="2">
        <v>70.0</v>
      </c>
      <c r="P69" s="2" t="s">
        <v>47</v>
      </c>
      <c r="Q69" s="5">
        <v>43864.0</v>
      </c>
      <c r="R69" s="2" t="s">
        <v>963</v>
      </c>
      <c r="S69" s="2" t="s">
        <v>70</v>
      </c>
      <c r="T69" s="2" t="s">
        <v>166</v>
      </c>
      <c r="U69" s="2">
        <v>0.0</v>
      </c>
      <c r="V69" s="2" t="s">
        <v>52</v>
      </c>
      <c r="W69" s="2" t="s">
        <v>964</v>
      </c>
      <c r="X69" s="4"/>
      <c r="Y69" s="2" t="s">
        <v>965</v>
      </c>
      <c r="Z69" s="2" t="s">
        <v>966</v>
      </c>
      <c r="AA69" s="2" t="s">
        <v>967</v>
      </c>
      <c r="AB69" s="2" t="s">
        <v>954</v>
      </c>
      <c r="AC69" s="6" t="s">
        <v>968</v>
      </c>
      <c r="AD69" s="6" t="s">
        <v>969</v>
      </c>
      <c r="AE69" s="2" t="s">
        <v>261</v>
      </c>
      <c r="AF69" s="2" t="s">
        <v>970</v>
      </c>
      <c r="AG69" s="2" t="s">
        <v>971</v>
      </c>
      <c r="AH69" s="4"/>
      <c r="AI69" s="4"/>
      <c r="AJ69" s="4"/>
      <c r="AK69" s="2" t="s">
        <v>99</v>
      </c>
      <c r="AL69" s="2" t="b">
        <f t="shared" si="1"/>
        <v>0</v>
      </c>
    </row>
    <row r="70" ht="15.75" customHeight="1">
      <c r="A70" s="2" t="s">
        <v>972</v>
      </c>
      <c r="B70" s="3">
        <v>43878.0</v>
      </c>
      <c r="C70" s="2" t="s">
        <v>973</v>
      </c>
      <c r="D70" s="2" t="s">
        <v>974</v>
      </c>
      <c r="E70" s="4"/>
      <c r="F70" s="2" t="s">
        <v>282</v>
      </c>
      <c r="G70" s="5">
        <v>43871.0</v>
      </c>
      <c r="H70" s="2">
        <v>2.020021E7</v>
      </c>
      <c r="I70" s="2" t="s">
        <v>42</v>
      </c>
      <c r="J70" s="2" t="s">
        <v>43</v>
      </c>
      <c r="K70" s="2" t="s">
        <v>975</v>
      </c>
      <c r="L70" s="2" t="s">
        <v>45</v>
      </c>
      <c r="M70" s="2" t="s">
        <v>46</v>
      </c>
      <c r="N70" s="4"/>
      <c r="O70" s="4"/>
      <c r="P70" s="2" t="s">
        <v>47</v>
      </c>
      <c r="Q70" s="5">
        <v>43871.0</v>
      </c>
      <c r="R70" s="2" t="s">
        <v>976</v>
      </c>
      <c r="S70" s="2" t="s">
        <v>49</v>
      </c>
      <c r="T70" s="2" t="s">
        <v>50</v>
      </c>
      <c r="U70" s="2">
        <v>0.0</v>
      </c>
      <c r="V70" s="2" t="s">
        <v>52</v>
      </c>
      <c r="W70" s="2" t="s">
        <v>977</v>
      </c>
      <c r="X70" s="4"/>
      <c r="Y70" s="2" t="s">
        <v>978</v>
      </c>
      <c r="Z70" s="2" t="s">
        <v>979</v>
      </c>
      <c r="AA70" s="2" t="s">
        <v>980</v>
      </c>
      <c r="AB70" s="2" t="s">
        <v>981</v>
      </c>
      <c r="AC70" s="6" t="s">
        <v>982</v>
      </c>
      <c r="AD70" s="6" t="s">
        <v>983</v>
      </c>
      <c r="AE70" s="2" t="s">
        <v>261</v>
      </c>
      <c r="AF70" s="2" t="s">
        <v>984</v>
      </c>
      <c r="AG70" s="2" t="s">
        <v>985</v>
      </c>
      <c r="AH70" s="4"/>
      <c r="AI70" s="4"/>
      <c r="AJ70" s="4"/>
      <c r="AK70" s="2" t="s">
        <v>99</v>
      </c>
      <c r="AL70" s="2" t="b">
        <f t="shared" si="1"/>
        <v>0</v>
      </c>
    </row>
    <row r="71" ht="15.75" customHeight="1">
      <c r="A71" s="2" t="s">
        <v>986</v>
      </c>
      <c r="B71" s="3">
        <v>43878.0</v>
      </c>
      <c r="C71" s="2" t="s">
        <v>987</v>
      </c>
      <c r="D71" s="2" t="s">
        <v>988</v>
      </c>
      <c r="E71" s="4"/>
      <c r="F71" s="2" t="s">
        <v>454</v>
      </c>
      <c r="G71" s="5">
        <v>43869.0</v>
      </c>
      <c r="H71" s="2">
        <v>2.0200208E7</v>
      </c>
      <c r="I71" s="2" t="s">
        <v>42</v>
      </c>
      <c r="J71" s="2" t="s">
        <v>43</v>
      </c>
      <c r="K71" s="2" t="s">
        <v>989</v>
      </c>
      <c r="L71" s="2" t="s">
        <v>68</v>
      </c>
      <c r="M71" s="2" t="s">
        <v>46</v>
      </c>
      <c r="N71" s="2">
        <v>14.0</v>
      </c>
      <c r="O71" s="2" t="s">
        <v>990</v>
      </c>
      <c r="P71" s="2" t="s">
        <v>47</v>
      </c>
      <c r="Q71" s="5">
        <v>43871.0</v>
      </c>
      <c r="R71" s="2" t="s">
        <v>991</v>
      </c>
      <c r="S71" s="2" t="s">
        <v>70</v>
      </c>
      <c r="T71" s="2" t="s">
        <v>50</v>
      </c>
      <c r="U71" s="2">
        <v>0.0</v>
      </c>
      <c r="V71" s="2" t="s">
        <v>52</v>
      </c>
      <c r="W71" s="2" t="s">
        <v>992</v>
      </c>
      <c r="X71" s="4"/>
      <c r="Y71" s="2" t="s">
        <v>993</v>
      </c>
      <c r="Z71" s="2" t="s">
        <v>994</v>
      </c>
      <c r="AA71" s="2" t="s">
        <v>995</v>
      </c>
      <c r="AB71" s="2" t="s">
        <v>996</v>
      </c>
      <c r="AC71" s="6" t="s">
        <v>997</v>
      </c>
      <c r="AD71" s="2" t="s">
        <v>998</v>
      </c>
      <c r="AE71" s="2" t="s">
        <v>999</v>
      </c>
      <c r="AF71" s="2" t="s">
        <v>1000</v>
      </c>
      <c r="AG71" s="2" t="s">
        <v>1001</v>
      </c>
      <c r="AH71" s="4"/>
      <c r="AI71" s="4"/>
      <c r="AJ71" s="4"/>
      <c r="AK71" s="2" t="s">
        <v>99</v>
      </c>
      <c r="AL71" s="2" t="b">
        <f t="shared" si="1"/>
        <v>0</v>
      </c>
    </row>
    <row r="72" ht="15.75" customHeight="1">
      <c r="A72" s="2" t="s">
        <v>1002</v>
      </c>
      <c r="B72" s="3">
        <v>43878.0</v>
      </c>
      <c r="C72" s="2" t="s">
        <v>1003</v>
      </c>
      <c r="D72" s="2" t="s">
        <v>1004</v>
      </c>
      <c r="E72" s="4"/>
      <c r="F72" s="2" t="s">
        <v>511</v>
      </c>
      <c r="G72" s="5">
        <v>43868.0</v>
      </c>
      <c r="H72" s="2">
        <v>2.0200207E7</v>
      </c>
      <c r="I72" s="2" t="s">
        <v>42</v>
      </c>
      <c r="J72" s="2" t="s">
        <v>43</v>
      </c>
      <c r="K72" s="2" t="s">
        <v>1005</v>
      </c>
      <c r="L72" s="2" t="s">
        <v>45</v>
      </c>
      <c r="M72" s="2" t="s">
        <v>46</v>
      </c>
      <c r="N72" s="4"/>
      <c r="O72" s="4"/>
      <c r="P72" s="2" t="s">
        <v>47</v>
      </c>
      <c r="Q72" s="5">
        <v>43868.0</v>
      </c>
      <c r="R72" s="2" t="s">
        <v>210</v>
      </c>
      <c r="S72" s="2" t="s">
        <v>49</v>
      </c>
      <c r="T72" s="2" t="s">
        <v>88</v>
      </c>
      <c r="U72" s="2">
        <v>0.0</v>
      </c>
      <c r="V72" s="2" t="s">
        <v>52</v>
      </c>
      <c r="W72" s="2" t="s">
        <v>513</v>
      </c>
      <c r="X72" s="4"/>
      <c r="Y72" s="2" t="s">
        <v>514</v>
      </c>
      <c r="Z72" s="2" t="s">
        <v>515</v>
      </c>
      <c r="AA72" s="2" t="s">
        <v>516</v>
      </c>
      <c r="AB72" s="2" t="s">
        <v>511</v>
      </c>
      <c r="AC72" s="2" t="s">
        <v>1006</v>
      </c>
      <c r="AD72" s="2" t="s">
        <v>1007</v>
      </c>
      <c r="AE72" s="2" t="s">
        <v>261</v>
      </c>
      <c r="AF72" s="2" t="s">
        <v>1008</v>
      </c>
      <c r="AG72" s="2" t="s">
        <v>1009</v>
      </c>
      <c r="AH72" s="4"/>
      <c r="AI72" s="4"/>
      <c r="AJ72" s="4"/>
      <c r="AK72" s="2" t="s">
        <v>99</v>
      </c>
      <c r="AL72" s="2" t="b">
        <f t="shared" si="1"/>
        <v>0</v>
      </c>
    </row>
    <row r="73" ht="15.75" customHeight="1">
      <c r="A73" s="2" t="s">
        <v>1010</v>
      </c>
      <c r="B73" s="3">
        <v>43878.0</v>
      </c>
      <c r="C73" s="2" t="s">
        <v>1011</v>
      </c>
      <c r="D73" s="2" t="s">
        <v>1012</v>
      </c>
      <c r="E73" s="4"/>
      <c r="F73" s="2" t="s">
        <v>84</v>
      </c>
      <c r="G73" s="5">
        <v>43868.0</v>
      </c>
      <c r="H73" s="2">
        <v>2.0200207E7</v>
      </c>
      <c r="I73" s="2" t="s">
        <v>42</v>
      </c>
      <c r="J73" s="2" t="s">
        <v>43</v>
      </c>
      <c r="K73" s="2" t="s">
        <v>1013</v>
      </c>
      <c r="L73" s="2" t="s">
        <v>45</v>
      </c>
      <c r="M73" s="2" t="s">
        <v>46</v>
      </c>
      <c r="N73" s="2">
        <v>18.0</v>
      </c>
      <c r="O73" s="2">
        <v>90.0</v>
      </c>
      <c r="P73" s="2" t="s">
        <v>47</v>
      </c>
      <c r="Q73" s="5">
        <v>43878.0</v>
      </c>
      <c r="R73" s="2" t="s">
        <v>1014</v>
      </c>
      <c r="S73" s="2" t="s">
        <v>270</v>
      </c>
      <c r="T73" s="2" t="s">
        <v>120</v>
      </c>
      <c r="U73" s="2">
        <v>0.0</v>
      </c>
      <c r="V73" s="2" t="s">
        <v>52</v>
      </c>
      <c r="W73" s="2" t="s">
        <v>1015</v>
      </c>
      <c r="X73" s="4"/>
      <c r="Y73" s="2" t="s">
        <v>1016</v>
      </c>
      <c r="Z73" s="2" t="s">
        <v>1017</v>
      </c>
      <c r="AA73" s="2" t="s">
        <v>1018</v>
      </c>
      <c r="AB73" s="2" t="s">
        <v>503</v>
      </c>
      <c r="AC73" s="6" t="s">
        <v>504</v>
      </c>
      <c r="AD73" s="2" t="s">
        <v>505</v>
      </c>
      <c r="AE73" s="2" t="s">
        <v>261</v>
      </c>
      <c r="AF73" s="2" t="s">
        <v>1019</v>
      </c>
      <c r="AG73" s="2" t="s">
        <v>1020</v>
      </c>
      <c r="AH73" s="4"/>
      <c r="AI73" s="4"/>
      <c r="AJ73" s="4"/>
      <c r="AK73" s="2" t="s">
        <v>99</v>
      </c>
      <c r="AL73" s="2" t="b">
        <f t="shared" si="1"/>
        <v>0</v>
      </c>
    </row>
    <row r="74" ht="15.75" customHeight="1">
      <c r="A74" s="2" t="s">
        <v>1021</v>
      </c>
      <c r="B74" s="3">
        <v>43886.0</v>
      </c>
      <c r="C74" s="2" t="s">
        <v>1022</v>
      </c>
      <c r="D74" s="2" t="s">
        <v>1023</v>
      </c>
      <c r="E74" s="4"/>
      <c r="F74" s="2" t="s">
        <v>1024</v>
      </c>
      <c r="G74" s="5">
        <v>43885.0</v>
      </c>
      <c r="H74" s="2">
        <v>2.0200224E7</v>
      </c>
      <c r="I74" s="2" t="s">
        <v>42</v>
      </c>
      <c r="J74" s="2" t="s">
        <v>43</v>
      </c>
      <c r="K74" s="2" t="s">
        <v>1025</v>
      </c>
      <c r="L74" s="2" t="s">
        <v>45</v>
      </c>
      <c r="M74" s="2" t="s">
        <v>46</v>
      </c>
      <c r="N74" s="2">
        <v>18.0</v>
      </c>
      <c r="O74" s="4"/>
      <c r="P74" s="2" t="s">
        <v>47</v>
      </c>
      <c r="Q74" s="5">
        <v>43886.0</v>
      </c>
      <c r="R74" s="2" t="s">
        <v>1026</v>
      </c>
      <c r="S74" s="2" t="s">
        <v>70</v>
      </c>
      <c r="T74" s="2" t="s">
        <v>166</v>
      </c>
      <c r="U74" s="2">
        <v>0.0</v>
      </c>
      <c r="V74" s="2" t="s">
        <v>52</v>
      </c>
      <c r="W74" s="2" t="s">
        <v>1027</v>
      </c>
      <c r="X74" s="4"/>
      <c r="Y74" s="2" t="s">
        <v>1028</v>
      </c>
      <c r="Z74" s="2" t="s">
        <v>1029</v>
      </c>
      <c r="AA74" s="2" t="s">
        <v>1030</v>
      </c>
      <c r="AB74" s="2" t="s">
        <v>1024</v>
      </c>
      <c r="AC74" s="6" t="s">
        <v>1031</v>
      </c>
      <c r="AD74" s="6" t="s">
        <v>1032</v>
      </c>
      <c r="AE74" s="2" t="s">
        <v>78</v>
      </c>
      <c r="AF74" s="2" t="s">
        <v>1033</v>
      </c>
      <c r="AG74" s="2" t="s">
        <v>1034</v>
      </c>
      <c r="AH74" s="4"/>
      <c r="AI74" s="4"/>
      <c r="AJ74" s="4"/>
      <c r="AK74" s="2" t="s">
        <v>99</v>
      </c>
      <c r="AL74" s="2" t="b">
        <f t="shared" si="1"/>
        <v>0</v>
      </c>
    </row>
    <row r="75" ht="15.75" customHeight="1">
      <c r="A75" s="2" t="s">
        <v>1035</v>
      </c>
      <c r="B75" s="3">
        <v>43878.0</v>
      </c>
      <c r="C75" s="2" t="s">
        <v>1036</v>
      </c>
      <c r="D75" s="2" t="s">
        <v>1037</v>
      </c>
      <c r="E75" s="4"/>
      <c r="F75" s="2" t="s">
        <v>1038</v>
      </c>
      <c r="G75" s="5">
        <v>43876.0</v>
      </c>
      <c r="H75" s="2">
        <v>2.0200215E7</v>
      </c>
      <c r="I75" s="2" t="s">
        <v>42</v>
      </c>
      <c r="J75" s="2" t="s">
        <v>43</v>
      </c>
      <c r="K75" s="2" t="s">
        <v>1039</v>
      </c>
      <c r="L75" s="2" t="s">
        <v>68</v>
      </c>
      <c r="M75" s="2" t="s">
        <v>46</v>
      </c>
      <c r="N75" s="4"/>
      <c r="O75" s="4"/>
      <c r="P75" s="2" t="s">
        <v>47</v>
      </c>
      <c r="Q75" s="5">
        <v>43876.0</v>
      </c>
      <c r="R75" s="2" t="s">
        <v>1040</v>
      </c>
      <c r="S75" s="2" t="s">
        <v>270</v>
      </c>
      <c r="T75" s="2" t="s">
        <v>120</v>
      </c>
      <c r="U75" s="2">
        <v>0.0</v>
      </c>
      <c r="V75" s="2" t="s">
        <v>52</v>
      </c>
      <c r="W75" s="2" t="s">
        <v>1041</v>
      </c>
      <c r="X75" s="4"/>
      <c r="Y75" s="2" t="s">
        <v>1042</v>
      </c>
      <c r="Z75" s="2" t="s">
        <v>1043</v>
      </c>
      <c r="AA75" s="2" t="s">
        <v>1044</v>
      </c>
      <c r="AB75" s="2" t="s">
        <v>1038</v>
      </c>
      <c r="AC75" s="2" t="s">
        <v>1045</v>
      </c>
      <c r="AD75" s="2" t="s">
        <v>1046</v>
      </c>
      <c r="AE75" s="2" t="s">
        <v>78</v>
      </c>
      <c r="AF75" s="2" t="s">
        <v>1047</v>
      </c>
      <c r="AG75" s="2" t="s">
        <v>1048</v>
      </c>
      <c r="AH75" s="4"/>
      <c r="AI75" s="4"/>
      <c r="AJ75" s="4"/>
      <c r="AK75" s="2" t="s">
        <v>99</v>
      </c>
      <c r="AL75" s="2" t="b">
        <f t="shared" si="1"/>
        <v>0</v>
      </c>
    </row>
    <row r="76" ht="15.75" customHeight="1">
      <c r="A76" s="2" t="s">
        <v>1049</v>
      </c>
      <c r="B76" s="3">
        <v>43886.0</v>
      </c>
      <c r="C76" s="2" t="s">
        <v>1050</v>
      </c>
      <c r="D76" s="2" t="s">
        <v>1051</v>
      </c>
      <c r="E76" s="4"/>
      <c r="F76" s="2" t="s">
        <v>1052</v>
      </c>
      <c r="G76" s="5">
        <v>43884.0</v>
      </c>
      <c r="H76" s="2">
        <v>2.0200223E7</v>
      </c>
      <c r="I76" s="2" t="s">
        <v>42</v>
      </c>
      <c r="J76" s="2" t="s">
        <v>43</v>
      </c>
      <c r="K76" s="2" t="s">
        <v>1053</v>
      </c>
      <c r="L76" s="2" t="s">
        <v>45</v>
      </c>
      <c r="M76" s="2" t="s">
        <v>46</v>
      </c>
      <c r="N76" s="4"/>
      <c r="O76" s="4"/>
      <c r="P76" s="2" t="s">
        <v>47</v>
      </c>
      <c r="Q76" s="5">
        <v>43885.0</v>
      </c>
      <c r="R76" s="2" t="s">
        <v>1054</v>
      </c>
      <c r="S76" s="2" t="s">
        <v>70</v>
      </c>
      <c r="T76" s="2" t="s">
        <v>166</v>
      </c>
      <c r="U76" s="2">
        <v>0.0</v>
      </c>
      <c r="V76" s="2" t="s">
        <v>52</v>
      </c>
      <c r="W76" s="2" t="s">
        <v>1055</v>
      </c>
      <c r="X76" s="4"/>
      <c r="Y76" s="2" t="s">
        <v>1056</v>
      </c>
      <c r="Z76" s="2" t="s">
        <v>1057</v>
      </c>
      <c r="AA76" s="2" t="s">
        <v>1058</v>
      </c>
      <c r="AB76" s="2" t="s">
        <v>1052</v>
      </c>
      <c r="AC76" s="6" t="s">
        <v>1059</v>
      </c>
      <c r="AD76" s="6" t="s">
        <v>1060</v>
      </c>
      <c r="AE76" s="2" t="s">
        <v>78</v>
      </c>
      <c r="AF76" s="2" t="s">
        <v>1061</v>
      </c>
      <c r="AG76" s="2" t="s">
        <v>1062</v>
      </c>
      <c r="AH76" s="4"/>
      <c r="AI76" s="4"/>
      <c r="AJ76" s="4"/>
      <c r="AK76" s="2" t="s">
        <v>99</v>
      </c>
      <c r="AL76" s="2" t="b">
        <f t="shared" si="1"/>
        <v>0</v>
      </c>
    </row>
    <row r="77" ht="15.75" customHeight="1">
      <c r="A77" s="2" t="s">
        <v>1063</v>
      </c>
      <c r="B77" s="3">
        <v>43886.0</v>
      </c>
      <c r="C77" s="2" t="s">
        <v>1064</v>
      </c>
      <c r="D77" s="2" t="s">
        <v>1065</v>
      </c>
      <c r="E77" s="4"/>
      <c r="F77" s="2" t="s">
        <v>1066</v>
      </c>
      <c r="G77" s="5">
        <v>43884.0</v>
      </c>
      <c r="H77" s="2">
        <v>2.0200223E7</v>
      </c>
      <c r="I77" s="2" t="s">
        <v>42</v>
      </c>
      <c r="J77" s="2" t="s">
        <v>43</v>
      </c>
      <c r="K77" s="2" t="s">
        <v>1067</v>
      </c>
      <c r="L77" s="2" t="s">
        <v>68</v>
      </c>
      <c r="M77" s="2" t="s">
        <v>46</v>
      </c>
      <c r="N77" s="2">
        <v>18.0</v>
      </c>
      <c r="O77" s="2">
        <v>75.0</v>
      </c>
      <c r="P77" s="2" t="s">
        <v>47</v>
      </c>
      <c r="Q77" s="5">
        <v>43862.0</v>
      </c>
      <c r="R77" s="2" t="s">
        <v>1068</v>
      </c>
      <c r="S77" s="2" t="s">
        <v>70</v>
      </c>
      <c r="T77" s="2" t="s">
        <v>1069</v>
      </c>
      <c r="U77" s="2" t="s">
        <v>51</v>
      </c>
      <c r="V77" s="2" t="s">
        <v>52</v>
      </c>
      <c r="W77" s="2" t="s">
        <v>1070</v>
      </c>
      <c r="X77" s="4"/>
      <c r="Y77" s="2" t="s">
        <v>1071</v>
      </c>
      <c r="Z77" s="2" t="s">
        <v>1072</v>
      </c>
      <c r="AA77" s="2" t="s">
        <v>1073</v>
      </c>
      <c r="AB77" s="2" t="s">
        <v>1066</v>
      </c>
      <c r="AC77" s="6" t="s">
        <v>1074</v>
      </c>
      <c r="AD77" s="6" t="s">
        <v>1075</v>
      </c>
      <c r="AE77" s="2" t="s">
        <v>78</v>
      </c>
      <c r="AF77" s="2" t="s">
        <v>1076</v>
      </c>
      <c r="AG77" s="2" t="s">
        <v>1077</v>
      </c>
      <c r="AH77" s="4"/>
      <c r="AI77" s="4"/>
      <c r="AJ77" s="4"/>
      <c r="AK77" s="2" t="s">
        <v>46</v>
      </c>
      <c r="AL77" s="2" t="b">
        <f t="shared" si="1"/>
        <v>0</v>
      </c>
    </row>
    <row r="78" ht="15.75" customHeight="1">
      <c r="A78" s="2" t="s">
        <v>1078</v>
      </c>
      <c r="B78" s="3">
        <v>43878.0</v>
      </c>
      <c r="C78" s="2" t="s">
        <v>1079</v>
      </c>
      <c r="D78" s="2" t="s">
        <v>1080</v>
      </c>
      <c r="E78" s="4"/>
      <c r="F78" s="2" t="s">
        <v>683</v>
      </c>
      <c r="G78" s="5">
        <v>43867.0</v>
      </c>
      <c r="H78" s="2">
        <v>2.0200206E7</v>
      </c>
      <c r="I78" s="2" t="s">
        <v>42</v>
      </c>
      <c r="J78" s="2" t="s">
        <v>43</v>
      </c>
      <c r="K78" s="2" t="s">
        <v>1081</v>
      </c>
      <c r="L78" s="2" t="s">
        <v>68</v>
      </c>
      <c r="M78" s="2" t="s">
        <v>46</v>
      </c>
      <c r="N78" s="2">
        <v>18.0</v>
      </c>
      <c r="O78" s="2">
        <v>65.0</v>
      </c>
      <c r="P78" s="2" t="s">
        <v>47</v>
      </c>
      <c r="Q78" s="5">
        <v>43862.0</v>
      </c>
      <c r="R78" s="2" t="s">
        <v>1082</v>
      </c>
      <c r="S78" s="2" t="s">
        <v>70</v>
      </c>
      <c r="T78" s="2" t="s">
        <v>166</v>
      </c>
      <c r="U78" s="2">
        <v>0.0</v>
      </c>
      <c r="V78" s="2" t="s">
        <v>52</v>
      </c>
      <c r="W78" s="2" t="s">
        <v>1083</v>
      </c>
      <c r="X78" s="4"/>
      <c r="Y78" s="2" t="s">
        <v>687</v>
      </c>
      <c r="Z78" s="2" t="s">
        <v>1084</v>
      </c>
      <c r="AA78" s="2" t="s">
        <v>1085</v>
      </c>
      <c r="AB78" s="2" t="s">
        <v>683</v>
      </c>
      <c r="AC78" s="6" t="s">
        <v>1086</v>
      </c>
      <c r="AD78" s="6" t="s">
        <v>1087</v>
      </c>
      <c r="AE78" s="2" t="s">
        <v>78</v>
      </c>
      <c r="AF78" s="2" t="s">
        <v>1088</v>
      </c>
      <c r="AG78" s="2" t="s">
        <v>1089</v>
      </c>
      <c r="AH78" s="4"/>
      <c r="AI78" s="4"/>
      <c r="AJ78" s="4"/>
      <c r="AK78" s="2" t="s">
        <v>46</v>
      </c>
      <c r="AL78" s="2" t="b">
        <f t="shared" si="1"/>
        <v>0</v>
      </c>
    </row>
    <row r="79" ht="15.75" customHeight="1">
      <c r="A79" s="2" t="s">
        <v>1090</v>
      </c>
      <c r="B79" s="3">
        <v>43878.0</v>
      </c>
      <c r="C79" s="2" t="s">
        <v>1091</v>
      </c>
      <c r="D79" s="2" t="s">
        <v>1092</v>
      </c>
      <c r="E79" s="4"/>
      <c r="F79" s="2" t="s">
        <v>1093</v>
      </c>
      <c r="G79" s="5">
        <v>43876.0</v>
      </c>
      <c r="H79" s="2">
        <v>2.0200215E7</v>
      </c>
      <c r="I79" s="2" t="s">
        <v>42</v>
      </c>
      <c r="J79" s="2" t="s">
        <v>43</v>
      </c>
      <c r="K79" s="2" t="s">
        <v>1094</v>
      </c>
      <c r="L79" s="2" t="s">
        <v>68</v>
      </c>
      <c r="M79" s="2" t="s">
        <v>46</v>
      </c>
      <c r="N79" s="2">
        <v>18.0</v>
      </c>
      <c r="O79" s="2">
        <v>75.0</v>
      </c>
      <c r="P79" s="2" t="s">
        <v>47</v>
      </c>
      <c r="Q79" s="5">
        <v>43876.0</v>
      </c>
      <c r="R79" s="2" t="s">
        <v>1095</v>
      </c>
      <c r="S79" s="2" t="s">
        <v>70</v>
      </c>
      <c r="T79" s="2" t="s">
        <v>166</v>
      </c>
      <c r="U79" s="2" t="s">
        <v>51</v>
      </c>
      <c r="V79" s="2" t="s">
        <v>52</v>
      </c>
      <c r="W79" s="2" t="s">
        <v>1096</v>
      </c>
      <c r="X79" s="4"/>
      <c r="Y79" s="2" t="s">
        <v>90</v>
      </c>
      <c r="Z79" s="2" t="s">
        <v>1097</v>
      </c>
      <c r="AA79" s="2" t="s">
        <v>1098</v>
      </c>
      <c r="AB79" s="2" t="s">
        <v>1093</v>
      </c>
      <c r="AC79" s="6" t="s">
        <v>1099</v>
      </c>
      <c r="AD79" s="6" t="s">
        <v>1100</v>
      </c>
      <c r="AE79" s="2" t="s">
        <v>78</v>
      </c>
      <c r="AF79" s="2" t="s">
        <v>1101</v>
      </c>
      <c r="AG79" s="2" t="s">
        <v>1102</v>
      </c>
      <c r="AH79" s="4"/>
      <c r="AI79" s="4"/>
      <c r="AJ79" s="4"/>
      <c r="AK79" s="2" t="s">
        <v>99</v>
      </c>
      <c r="AL79" s="2" t="b">
        <f t="shared" si="1"/>
        <v>0</v>
      </c>
    </row>
    <row r="80" ht="15.75" customHeight="1">
      <c r="A80" s="2" t="s">
        <v>1103</v>
      </c>
      <c r="B80" s="3">
        <v>43878.0</v>
      </c>
      <c r="C80" s="2" t="s">
        <v>1104</v>
      </c>
      <c r="D80" s="2" t="s">
        <v>1105</v>
      </c>
      <c r="E80" s="4"/>
      <c r="F80" s="2" t="s">
        <v>1106</v>
      </c>
      <c r="G80" s="5">
        <v>43867.0</v>
      </c>
      <c r="H80" s="2">
        <v>2.0200206E7</v>
      </c>
      <c r="I80" s="2" t="s">
        <v>42</v>
      </c>
      <c r="J80" s="2" t="s">
        <v>43</v>
      </c>
      <c r="K80" s="2" t="s">
        <v>1107</v>
      </c>
      <c r="L80" s="2" t="s">
        <v>68</v>
      </c>
      <c r="M80" s="2" t="s">
        <v>46</v>
      </c>
      <c r="N80" s="2">
        <v>16.0</v>
      </c>
      <c r="O80" s="2">
        <v>75.0</v>
      </c>
      <c r="P80" s="2" t="s">
        <v>47</v>
      </c>
      <c r="Q80" s="5">
        <v>43860.0</v>
      </c>
      <c r="R80" s="2" t="s">
        <v>1108</v>
      </c>
      <c r="S80" s="2" t="s">
        <v>70</v>
      </c>
      <c r="T80" s="2" t="s">
        <v>88</v>
      </c>
      <c r="U80" s="2">
        <v>0.0</v>
      </c>
      <c r="V80" s="2" t="s">
        <v>52</v>
      </c>
      <c r="W80" s="2" t="s">
        <v>1109</v>
      </c>
      <c r="X80" s="4"/>
      <c r="Y80" s="2" t="s">
        <v>311</v>
      </c>
      <c r="Z80" s="2" t="s">
        <v>1110</v>
      </c>
      <c r="AA80" s="2" t="s">
        <v>1111</v>
      </c>
      <c r="AB80" s="2" t="s">
        <v>1106</v>
      </c>
      <c r="AC80" s="6" t="s">
        <v>1112</v>
      </c>
      <c r="AD80" s="6" t="s">
        <v>1113</v>
      </c>
      <c r="AE80" s="2" t="s">
        <v>261</v>
      </c>
      <c r="AF80" s="2" t="s">
        <v>1114</v>
      </c>
      <c r="AG80" s="2" t="s">
        <v>1115</v>
      </c>
      <c r="AH80" s="4"/>
      <c r="AI80" s="4"/>
      <c r="AJ80" s="4"/>
      <c r="AK80" s="2" t="s">
        <v>46</v>
      </c>
      <c r="AL80" s="2" t="b">
        <f t="shared" si="1"/>
        <v>0</v>
      </c>
    </row>
    <row r="81" ht="15.75" customHeight="1">
      <c r="A81" s="2" t="s">
        <v>1116</v>
      </c>
      <c r="B81" s="3">
        <v>43878.0</v>
      </c>
      <c r="C81" s="2" t="s">
        <v>1117</v>
      </c>
      <c r="D81" s="2" t="s">
        <v>1118</v>
      </c>
      <c r="E81" s="4"/>
      <c r="F81" s="2" t="s">
        <v>1119</v>
      </c>
      <c r="G81" s="5">
        <v>43876.0</v>
      </c>
      <c r="H81" s="2">
        <v>2.0200215E7</v>
      </c>
      <c r="I81" s="2" t="s">
        <v>42</v>
      </c>
      <c r="J81" s="2" t="s">
        <v>43</v>
      </c>
      <c r="K81" s="2" t="s">
        <v>1120</v>
      </c>
      <c r="L81" s="2" t="s">
        <v>68</v>
      </c>
      <c r="M81" s="2" t="s">
        <v>46</v>
      </c>
      <c r="N81" s="2">
        <v>18.0</v>
      </c>
      <c r="O81" s="4"/>
      <c r="P81" s="2" t="s">
        <v>47</v>
      </c>
      <c r="Q81" s="5">
        <v>43877.0</v>
      </c>
      <c r="R81" s="2" t="s">
        <v>1121</v>
      </c>
      <c r="S81" s="2" t="s">
        <v>70</v>
      </c>
      <c r="T81" s="2" t="s">
        <v>166</v>
      </c>
      <c r="U81" s="2">
        <v>0.0</v>
      </c>
      <c r="V81" s="2" t="s">
        <v>52</v>
      </c>
      <c r="W81" s="2" t="s">
        <v>1122</v>
      </c>
      <c r="X81" s="4"/>
      <c r="Y81" s="2" t="s">
        <v>1123</v>
      </c>
      <c r="Z81" s="2" t="s">
        <v>1124</v>
      </c>
      <c r="AA81" s="2" t="s">
        <v>1125</v>
      </c>
      <c r="AB81" s="2" t="s">
        <v>1119</v>
      </c>
      <c r="AC81" s="6" t="s">
        <v>1126</v>
      </c>
      <c r="AD81" s="6" t="s">
        <v>1127</v>
      </c>
      <c r="AE81" s="2" t="s">
        <v>78</v>
      </c>
      <c r="AF81" s="2" t="s">
        <v>1128</v>
      </c>
      <c r="AG81" s="2" t="s">
        <v>1129</v>
      </c>
      <c r="AH81" s="4"/>
      <c r="AI81" s="4"/>
      <c r="AJ81" s="4"/>
      <c r="AK81" s="2" t="s">
        <v>99</v>
      </c>
      <c r="AL81" s="2" t="b">
        <f t="shared" si="1"/>
        <v>0</v>
      </c>
    </row>
    <row r="82" ht="15.75" customHeight="1">
      <c r="A82" s="2" t="s">
        <v>1130</v>
      </c>
      <c r="B82" s="3">
        <v>43878.0</v>
      </c>
      <c r="C82" s="2" t="s">
        <v>1131</v>
      </c>
      <c r="D82" s="2" t="s">
        <v>1132</v>
      </c>
      <c r="E82" s="4"/>
      <c r="F82" s="2" t="s">
        <v>1133</v>
      </c>
      <c r="G82" s="5">
        <v>43866.0</v>
      </c>
      <c r="H82" s="2">
        <v>2.0200205E7</v>
      </c>
      <c r="I82" s="2" t="s">
        <v>42</v>
      </c>
      <c r="J82" s="2" t="s">
        <v>43</v>
      </c>
      <c r="K82" s="2" t="s">
        <v>1134</v>
      </c>
      <c r="L82" s="2" t="s">
        <v>68</v>
      </c>
      <c r="M82" s="2" t="s">
        <v>46</v>
      </c>
      <c r="N82" s="2">
        <v>18.0</v>
      </c>
      <c r="O82" s="4"/>
      <c r="P82" s="2" t="s">
        <v>47</v>
      </c>
      <c r="Q82" s="5">
        <v>43866.0</v>
      </c>
      <c r="R82" s="2" t="s">
        <v>105</v>
      </c>
      <c r="S82" s="2" t="s">
        <v>70</v>
      </c>
      <c r="T82" s="2" t="s">
        <v>166</v>
      </c>
      <c r="U82" s="2">
        <v>0.0</v>
      </c>
      <c r="V82" s="2" t="s">
        <v>52</v>
      </c>
      <c r="W82" s="2" t="s">
        <v>1135</v>
      </c>
      <c r="X82" s="4"/>
      <c r="Y82" s="2" t="s">
        <v>756</v>
      </c>
      <c r="Z82" s="2" t="s">
        <v>757</v>
      </c>
      <c r="AA82" s="2" t="s">
        <v>758</v>
      </c>
      <c r="AB82" s="2" t="s">
        <v>1136</v>
      </c>
      <c r="AC82" s="2" t="s">
        <v>760</v>
      </c>
      <c r="AD82" s="6" t="s">
        <v>1137</v>
      </c>
      <c r="AE82" s="2" t="s">
        <v>261</v>
      </c>
      <c r="AF82" s="2" t="s">
        <v>1138</v>
      </c>
      <c r="AG82" s="2" t="s">
        <v>763</v>
      </c>
      <c r="AH82" s="4"/>
      <c r="AI82" s="4"/>
      <c r="AJ82" s="4"/>
      <c r="AK82" s="2" t="s">
        <v>99</v>
      </c>
      <c r="AL82" s="2" t="b">
        <f t="shared" si="1"/>
        <v>0</v>
      </c>
    </row>
    <row r="83" ht="15.75" customHeight="1">
      <c r="A83" s="2" t="s">
        <v>1139</v>
      </c>
      <c r="B83" s="3">
        <v>43878.0</v>
      </c>
      <c r="C83" s="2" t="s">
        <v>1140</v>
      </c>
      <c r="D83" s="2" t="s">
        <v>1141</v>
      </c>
      <c r="E83" s="4"/>
      <c r="F83" s="2" t="s">
        <v>738</v>
      </c>
      <c r="G83" s="5">
        <v>43865.0</v>
      </c>
      <c r="H83" s="2">
        <v>2.0200204E7</v>
      </c>
      <c r="I83" s="2" t="s">
        <v>42</v>
      </c>
      <c r="J83" s="2" t="s">
        <v>43</v>
      </c>
      <c r="K83" s="2" t="s">
        <v>1142</v>
      </c>
      <c r="L83" s="2" t="s">
        <v>68</v>
      </c>
      <c r="M83" s="2" t="s">
        <v>46</v>
      </c>
      <c r="N83" s="2">
        <v>30.0</v>
      </c>
      <c r="O83" s="2">
        <v>65.0</v>
      </c>
      <c r="P83" s="2" t="s">
        <v>47</v>
      </c>
      <c r="Q83" s="5">
        <v>43861.0</v>
      </c>
      <c r="R83" s="2" t="s">
        <v>1143</v>
      </c>
      <c r="S83" s="2" t="s">
        <v>70</v>
      </c>
      <c r="T83" s="2" t="s">
        <v>166</v>
      </c>
      <c r="U83" s="2">
        <v>4.0</v>
      </c>
      <c r="V83" s="2" t="s">
        <v>52</v>
      </c>
      <c r="W83" s="2" t="s">
        <v>1144</v>
      </c>
      <c r="X83" s="4"/>
      <c r="Y83" s="2" t="s">
        <v>1145</v>
      </c>
      <c r="Z83" s="2" t="s">
        <v>743</v>
      </c>
      <c r="AA83" s="2" t="s">
        <v>1146</v>
      </c>
      <c r="AB83" s="2" t="s">
        <v>738</v>
      </c>
      <c r="AC83" s="2" t="s">
        <v>1147</v>
      </c>
      <c r="AD83" s="2" t="s">
        <v>1148</v>
      </c>
      <c r="AE83" s="2" t="s">
        <v>261</v>
      </c>
      <c r="AF83" s="2" t="s">
        <v>1149</v>
      </c>
      <c r="AG83" s="2" t="s">
        <v>1150</v>
      </c>
      <c r="AH83" s="4"/>
      <c r="AI83" s="4"/>
      <c r="AJ83" s="4"/>
      <c r="AK83" s="2" t="s">
        <v>46</v>
      </c>
      <c r="AL83" s="2" t="b">
        <f t="shared" si="1"/>
        <v>0</v>
      </c>
    </row>
    <row r="84" ht="15.75" customHeight="1">
      <c r="A84" s="2" t="s">
        <v>1151</v>
      </c>
      <c r="B84" s="3">
        <v>43878.0</v>
      </c>
      <c r="C84" s="2" t="s">
        <v>1152</v>
      </c>
      <c r="D84" s="2" t="s">
        <v>1153</v>
      </c>
      <c r="E84" s="4"/>
      <c r="F84" s="2" t="s">
        <v>1154</v>
      </c>
      <c r="G84" s="5">
        <v>43864.0</v>
      </c>
      <c r="H84" s="2">
        <v>2.0200203E7</v>
      </c>
      <c r="I84" s="2" t="s">
        <v>42</v>
      </c>
      <c r="J84" s="2" t="s">
        <v>43</v>
      </c>
      <c r="K84" s="2" t="s">
        <v>1155</v>
      </c>
      <c r="L84" s="2" t="s">
        <v>45</v>
      </c>
      <c r="M84" s="2" t="s">
        <v>46</v>
      </c>
      <c r="N84" s="2">
        <v>18.0</v>
      </c>
      <c r="O84" s="2">
        <v>75.0</v>
      </c>
      <c r="P84" s="2" t="s">
        <v>47</v>
      </c>
      <c r="Q84" s="5">
        <v>43865.0</v>
      </c>
      <c r="R84" s="2" t="s">
        <v>1156</v>
      </c>
      <c r="S84" s="2" t="s">
        <v>70</v>
      </c>
      <c r="T84" s="2" t="s">
        <v>166</v>
      </c>
      <c r="U84" s="2">
        <v>0.0</v>
      </c>
      <c r="V84" s="2" t="s">
        <v>52</v>
      </c>
      <c r="W84" s="2" t="s">
        <v>1157</v>
      </c>
      <c r="X84" s="4"/>
      <c r="Y84" s="2" t="s">
        <v>1016</v>
      </c>
      <c r="Z84" s="2" t="s">
        <v>1158</v>
      </c>
      <c r="AA84" s="2" t="s">
        <v>1159</v>
      </c>
      <c r="AB84" s="2" t="s">
        <v>1154</v>
      </c>
      <c r="AC84" s="6" t="s">
        <v>1160</v>
      </c>
      <c r="AD84" s="6" t="s">
        <v>1161</v>
      </c>
      <c r="AE84" s="2" t="s">
        <v>261</v>
      </c>
      <c r="AF84" s="2" t="s">
        <v>1162</v>
      </c>
      <c r="AG84" s="2" t="s">
        <v>1163</v>
      </c>
      <c r="AH84" s="4"/>
      <c r="AI84" s="4"/>
      <c r="AJ84" s="4"/>
      <c r="AK84" s="2" t="s">
        <v>99</v>
      </c>
      <c r="AL84" s="2" t="b">
        <f t="shared" si="1"/>
        <v>0</v>
      </c>
    </row>
    <row r="85" ht="15.75" customHeight="1">
      <c r="A85" s="2" t="s">
        <v>1164</v>
      </c>
      <c r="B85" s="3">
        <v>43878.0</v>
      </c>
      <c r="C85" s="2" t="s">
        <v>1165</v>
      </c>
      <c r="D85" s="2" t="s">
        <v>1166</v>
      </c>
      <c r="E85" s="4"/>
      <c r="F85" s="2" t="s">
        <v>41</v>
      </c>
      <c r="G85" s="5">
        <v>43864.0</v>
      </c>
      <c r="H85" s="2">
        <v>2.0200203E7</v>
      </c>
      <c r="I85" s="2" t="s">
        <v>42</v>
      </c>
      <c r="J85" s="2" t="s">
        <v>43</v>
      </c>
      <c r="K85" s="2" t="s">
        <v>1167</v>
      </c>
      <c r="L85" s="2" t="s">
        <v>45</v>
      </c>
      <c r="M85" s="2" t="s">
        <v>46</v>
      </c>
      <c r="N85" s="2">
        <v>18.0</v>
      </c>
      <c r="O85" s="2">
        <v>65.0</v>
      </c>
      <c r="P85" s="2" t="s">
        <v>47</v>
      </c>
      <c r="Q85" s="5">
        <v>43871.0</v>
      </c>
      <c r="R85" s="2" t="s">
        <v>1168</v>
      </c>
      <c r="S85" s="2" t="s">
        <v>70</v>
      </c>
      <c r="T85" s="2" t="s">
        <v>166</v>
      </c>
      <c r="U85" s="2" t="s">
        <v>51</v>
      </c>
      <c r="V85" s="2" t="s">
        <v>52</v>
      </c>
      <c r="W85" s="2" t="s">
        <v>1169</v>
      </c>
      <c r="X85" s="4"/>
      <c r="Y85" s="2" t="s">
        <v>54</v>
      </c>
      <c r="Z85" s="2" t="s">
        <v>1170</v>
      </c>
      <c r="AA85" s="2" t="s">
        <v>1171</v>
      </c>
      <c r="AB85" s="2" t="s">
        <v>41</v>
      </c>
      <c r="AC85" s="6" t="s">
        <v>1172</v>
      </c>
      <c r="AD85" s="6" t="s">
        <v>1173</v>
      </c>
      <c r="AE85" s="2" t="s">
        <v>261</v>
      </c>
      <c r="AF85" s="2" t="s">
        <v>1174</v>
      </c>
      <c r="AG85" s="2" t="s">
        <v>1175</v>
      </c>
      <c r="AH85" s="4"/>
      <c r="AI85" s="4"/>
      <c r="AJ85" s="4"/>
      <c r="AK85" s="2" t="s">
        <v>99</v>
      </c>
      <c r="AL85" s="2" t="b">
        <f t="shared" si="1"/>
        <v>0</v>
      </c>
    </row>
    <row r="86" ht="15.75" customHeight="1">
      <c r="A86" s="2" t="s">
        <v>1176</v>
      </c>
      <c r="B86" s="3">
        <v>43878.0</v>
      </c>
      <c r="C86" s="2" t="s">
        <v>1177</v>
      </c>
      <c r="D86" s="2" t="s">
        <v>1178</v>
      </c>
      <c r="E86" s="4"/>
      <c r="F86" s="2" t="s">
        <v>1179</v>
      </c>
      <c r="G86" s="5">
        <v>43863.0</v>
      </c>
      <c r="H86" s="2">
        <v>2.0200202E7</v>
      </c>
      <c r="I86" s="2" t="s">
        <v>42</v>
      </c>
      <c r="J86" s="2" t="s">
        <v>43</v>
      </c>
      <c r="K86" s="2" t="s">
        <v>1180</v>
      </c>
      <c r="L86" s="2" t="s">
        <v>45</v>
      </c>
      <c r="M86" s="2" t="s">
        <v>46</v>
      </c>
      <c r="N86" s="4"/>
      <c r="O86" s="4"/>
      <c r="P86" s="2" t="s">
        <v>47</v>
      </c>
      <c r="Q86" s="5">
        <v>43871.0</v>
      </c>
      <c r="R86" s="2" t="s">
        <v>1181</v>
      </c>
      <c r="S86" s="2" t="s">
        <v>1182</v>
      </c>
      <c r="T86" s="2" t="s">
        <v>1183</v>
      </c>
      <c r="U86" s="2" t="s">
        <v>51</v>
      </c>
      <c r="V86" s="2" t="s">
        <v>52</v>
      </c>
      <c r="W86" s="2" t="s">
        <v>1184</v>
      </c>
      <c r="X86" s="4"/>
      <c r="Y86" s="2" t="s">
        <v>1185</v>
      </c>
      <c r="Z86" s="2" t="s">
        <v>1186</v>
      </c>
      <c r="AA86" s="2" t="s">
        <v>1187</v>
      </c>
      <c r="AB86" s="2" t="s">
        <v>1179</v>
      </c>
      <c r="AC86" s="6" t="s">
        <v>1188</v>
      </c>
      <c r="AD86" s="6" t="s">
        <v>1189</v>
      </c>
      <c r="AE86" s="2" t="s">
        <v>1190</v>
      </c>
      <c r="AF86" s="2" t="s">
        <v>1191</v>
      </c>
      <c r="AG86" s="2" t="s">
        <v>1192</v>
      </c>
      <c r="AH86" s="4"/>
      <c r="AI86" s="4"/>
      <c r="AJ86" s="4"/>
      <c r="AK86" s="2" t="s">
        <v>99</v>
      </c>
      <c r="AL86" s="2" t="b">
        <f t="shared" si="1"/>
        <v>0</v>
      </c>
    </row>
    <row r="87" ht="15.75" customHeight="1">
      <c r="A87" s="2" t="s">
        <v>1193</v>
      </c>
      <c r="B87" s="3">
        <v>43878.0</v>
      </c>
      <c r="C87" s="2" t="s">
        <v>1194</v>
      </c>
      <c r="D87" s="2" t="s">
        <v>1195</v>
      </c>
      <c r="E87" s="4"/>
      <c r="F87" s="2" t="s">
        <v>1196</v>
      </c>
      <c r="G87" s="5">
        <v>43863.0</v>
      </c>
      <c r="H87" s="2">
        <v>2.0200202E7</v>
      </c>
      <c r="I87" s="2" t="s">
        <v>42</v>
      </c>
      <c r="J87" s="2" t="s">
        <v>43</v>
      </c>
      <c r="K87" s="2" t="s">
        <v>1197</v>
      </c>
      <c r="L87" s="2" t="s">
        <v>45</v>
      </c>
      <c r="M87" s="2" t="s">
        <v>46</v>
      </c>
      <c r="N87" s="2">
        <v>18.0</v>
      </c>
      <c r="O87" s="2">
        <v>80.0</v>
      </c>
      <c r="P87" s="2" t="s">
        <v>47</v>
      </c>
      <c r="Q87" s="5">
        <v>43862.0</v>
      </c>
      <c r="R87" s="2" t="s">
        <v>1198</v>
      </c>
      <c r="S87" s="2" t="s">
        <v>70</v>
      </c>
      <c r="T87" s="2" t="s">
        <v>88</v>
      </c>
      <c r="U87" s="2" t="s">
        <v>51</v>
      </c>
      <c r="V87" s="2" t="s">
        <v>52</v>
      </c>
      <c r="W87" s="2" t="s">
        <v>1199</v>
      </c>
      <c r="X87" s="4"/>
      <c r="Y87" s="2" t="s">
        <v>1200</v>
      </c>
      <c r="Z87" s="2" t="s">
        <v>1201</v>
      </c>
      <c r="AA87" s="2" t="s">
        <v>1202</v>
      </c>
      <c r="AB87" s="2" t="s">
        <v>1203</v>
      </c>
      <c r="AC87" s="6" t="s">
        <v>1204</v>
      </c>
      <c r="AD87" s="6" t="s">
        <v>1205</v>
      </c>
      <c r="AE87" s="2" t="s">
        <v>261</v>
      </c>
      <c r="AF87" s="2" t="s">
        <v>1206</v>
      </c>
      <c r="AG87" s="2" t="s">
        <v>1207</v>
      </c>
      <c r="AH87" s="4"/>
      <c r="AI87" s="4"/>
      <c r="AJ87" s="4"/>
      <c r="AK87" s="2" t="s">
        <v>46</v>
      </c>
      <c r="AL87" s="2" t="b">
        <f t="shared" si="1"/>
        <v>0</v>
      </c>
    </row>
    <row r="88" ht="15.75" customHeight="1">
      <c r="A88" s="2" t="s">
        <v>1208</v>
      </c>
      <c r="B88" s="3">
        <v>43878.0</v>
      </c>
      <c r="C88" s="2" t="s">
        <v>1209</v>
      </c>
      <c r="D88" s="2" t="s">
        <v>1210</v>
      </c>
      <c r="E88" s="4"/>
      <c r="F88" s="2" t="s">
        <v>1211</v>
      </c>
      <c r="G88" s="5">
        <v>43862.0</v>
      </c>
      <c r="H88" s="2">
        <v>2.0200201E7</v>
      </c>
      <c r="I88" s="2" t="s">
        <v>42</v>
      </c>
      <c r="J88" s="2" t="s">
        <v>43</v>
      </c>
      <c r="K88" s="2" t="s">
        <v>1212</v>
      </c>
      <c r="L88" s="2" t="s">
        <v>45</v>
      </c>
      <c r="M88" s="2" t="s">
        <v>46</v>
      </c>
      <c r="N88" s="4"/>
      <c r="O88" s="4"/>
      <c r="P88" s="2" t="s">
        <v>47</v>
      </c>
      <c r="Q88" s="5">
        <v>43864.0</v>
      </c>
      <c r="R88" s="2" t="s">
        <v>1213</v>
      </c>
      <c r="S88" s="2" t="s">
        <v>49</v>
      </c>
      <c r="T88" s="2" t="s">
        <v>71</v>
      </c>
      <c r="U88" s="2" t="s">
        <v>51</v>
      </c>
      <c r="V88" s="2" t="s">
        <v>52</v>
      </c>
      <c r="W88" s="2" t="s">
        <v>1214</v>
      </c>
      <c r="X88" s="4"/>
      <c r="Y88" s="2" t="s">
        <v>951</v>
      </c>
      <c r="Z88" s="2" t="s">
        <v>1215</v>
      </c>
      <c r="AA88" s="2" t="s">
        <v>825</v>
      </c>
      <c r="AB88" s="2" t="s">
        <v>1216</v>
      </c>
      <c r="AC88" s="2" t="s">
        <v>1217</v>
      </c>
      <c r="AD88" s="2" t="s">
        <v>1218</v>
      </c>
      <c r="AE88" s="2" t="s">
        <v>261</v>
      </c>
      <c r="AF88" s="2" t="s">
        <v>1219</v>
      </c>
      <c r="AG88" s="2" t="s">
        <v>1220</v>
      </c>
      <c r="AH88" s="4"/>
      <c r="AI88" s="4"/>
      <c r="AJ88" s="4"/>
      <c r="AK88" s="2" t="s">
        <v>99</v>
      </c>
      <c r="AL88" s="2" t="b">
        <f t="shared" si="1"/>
        <v>0</v>
      </c>
    </row>
    <row r="89" ht="15.75" customHeight="1">
      <c r="A89" s="2" t="s">
        <v>1221</v>
      </c>
      <c r="B89" s="3">
        <v>43878.0</v>
      </c>
      <c r="C89" s="2" t="s">
        <v>1222</v>
      </c>
      <c r="D89" s="2" t="s">
        <v>1223</v>
      </c>
      <c r="E89" s="4"/>
      <c r="F89" s="2" t="s">
        <v>1224</v>
      </c>
      <c r="G89" s="5">
        <v>43862.0</v>
      </c>
      <c r="H89" s="2">
        <v>2.0200201E7</v>
      </c>
      <c r="I89" s="2" t="s">
        <v>42</v>
      </c>
      <c r="J89" s="2" t="s">
        <v>43</v>
      </c>
      <c r="K89" s="2" t="s">
        <v>1225</v>
      </c>
      <c r="L89" s="2" t="s">
        <v>45</v>
      </c>
      <c r="M89" s="2" t="s">
        <v>46</v>
      </c>
      <c r="N89" s="2">
        <v>18.0</v>
      </c>
      <c r="O89" s="2">
        <v>60.0</v>
      </c>
      <c r="P89" s="2" t="s">
        <v>47</v>
      </c>
      <c r="Q89" s="5">
        <v>43862.0</v>
      </c>
      <c r="R89" s="2" t="s">
        <v>1226</v>
      </c>
      <c r="S89" s="2" t="s">
        <v>70</v>
      </c>
      <c r="T89" s="2" t="s">
        <v>166</v>
      </c>
      <c r="U89" s="2">
        <v>0.0</v>
      </c>
      <c r="V89" s="2" t="s">
        <v>52</v>
      </c>
      <c r="W89" s="2" t="s">
        <v>1227</v>
      </c>
      <c r="X89" s="4"/>
      <c r="Y89" s="2" t="s">
        <v>1185</v>
      </c>
      <c r="Z89" s="2" t="s">
        <v>1228</v>
      </c>
      <c r="AA89" s="2" t="s">
        <v>1229</v>
      </c>
      <c r="AB89" s="2" t="s">
        <v>1224</v>
      </c>
      <c r="AC89" s="6" t="s">
        <v>1230</v>
      </c>
      <c r="AD89" s="6" t="s">
        <v>1231</v>
      </c>
      <c r="AE89" s="2" t="s">
        <v>261</v>
      </c>
      <c r="AF89" s="2" t="s">
        <v>1232</v>
      </c>
      <c r="AG89" s="2" t="s">
        <v>1233</v>
      </c>
      <c r="AH89" s="4"/>
      <c r="AI89" s="4"/>
      <c r="AJ89" s="4"/>
      <c r="AK89" s="2" t="s">
        <v>99</v>
      </c>
      <c r="AL89" s="2" t="b">
        <f t="shared" si="1"/>
        <v>0</v>
      </c>
    </row>
    <row r="90" ht="15.75" customHeight="1">
      <c r="A90" s="2" t="s">
        <v>1234</v>
      </c>
      <c r="B90" s="3">
        <v>43878.0</v>
      </c>
      <c r="C90" s="2" t="s">
        <v>1235</v>
      </c>
      <c r="D90" s="2" t="s">
        <v>1236</v>
      </c>
      <c r="E90" s="4"/>
      <c r="F90" s="2" t="s">
        <v>1237</v>
      </c>
      <c r="G90" s="5">
        <v>43862.0</v>
      </c>
      <c r="H90" s="2">
        <v>2.0200201E7</v>
      </c>
      <c r="I90" s="2" t="s">
        <v>42</v>
      </c>
      <c r="J90" s="2" t="s">
        <v>43</v>
      </c>
      <c r="K90" s="2" t="s">
        <v>1238</v>
      </c>
      <c r="L90" s="2" t="s">
        <v>45</v>
      </c>
      <c r="M90" s="2" t="s">
        <v>46</v>
      </c>
      <c r="N90" s="2">
        <v>18.0</v>
      </c>
      <c r="O90" s="2">
        <v>90.0</v>
      </c>
      <c r="P90" s="2" t="s">
        <v>47</v>
      </c>
      <c r="Q90" s="5">
        <v>43864.0</v>
      </c>
      <c r="R90" s="2" t="s">
        <v>1239</v>
      </c>
      <c r="S90" s="2" t="s">
        <v>49</v>
      </c>
      <c r="T90" s="2" t="s">
        <v>120</v>
      </c>
      <c r="U90" s="2" t="s">
        <v>51</v>
      </c>
      <c r="V90" s="2" t="s">
        <v>52</v>
      </c>
      <c r="W90" s="2" t="s">
        <v>1240</v>
      </c>
      <c r="X90" s="4"/>
      <c r="Y90" s="2" t="s">
        <v>1241</v>
      </c>
      <c r="Z90" s="2" t="s">
        <v>824</v>
      </c>
      <c r="AA90" s="2" t="s">
        <v>825</v>
      </c>
      <c r="AB90" s="2" t="s">
        <v>1242</v>
      </c>
      <c r="AC90" s="2" t="s">
        <v>1243</v>
      </c>
      <c r="AD90" s="2" t="s">
        <v>1244</v>
      </c>
      <c r="AE90" s="2" t="s">
        <v>261</v>
      </c>
      <c r="AF90" s="2" t="s">
        <v>573</v>
      </c>
      <c r="AG90" s="2" t="s">
        <v>1245</v>
      </c>
      <c r="AH90" s="4"/>
      <c r="AI90" s="4"/>
      <c r="AJ90" s="4"/>
      <c r="AK90" s="2" t="s">
        <v>99</v>
      </c>
      <c r="AL90" s="2" t="b">
        <f t="shared" si="1"/>
        <v>0</v>
      </c>
    </row>
    <row r="91" ht="15.75" customHeight="1">
      <c r="A91" s="2" t="s">
        <v>1246</v>
      </c>
      <c r="B91" s="3">
        <v>43878.0</v>
      </c>
      <c r="C91" s="2" t="s">
        <v>1247</v>
      </c>
      <c r="D91" s="2" t="s">
        <v>1248</v>
      </c>
      <c r="E91" s="4"/>
      <c r="F91" s="2" t="s">
        <v>1249</v>
      </c>
      <c r="G91" s="5">
        <v>43876.0</v>
      </c>
      <c r="H91" s="2">
        <v>2.0200215E7</v>
      </c>
      <c r="I91" s="2" t="s">
        <v>42</v>
      </c>
      <c r="J91" s="2" t="s">
        <v>43</v>
      </c>
      <c r="K91" s="2" t="s">
        <v>1250</v>
      </c>
      <c r="L91" s="2" t="s">
        <v>68</v>
      </c>
      <c r="M91" s="2" t="s">
        <v>46</v>
      </c>
      <c r="N91" s="2">
        <v>18.0</v>
      </c>
      <c r="O91" s="4"/>
      <c r="P91" s="2" t="s">
        <v>47</v>
      </c>
      <c r="Q91" s="5">
        <v>43871.0</v>
      </c>
      <c r="R91" s="2" t="s">
        <v>69</v>
      </c>
      <c r="S91" s="2" t="s">
        <v>49</v>
      </c>
      <c r="T91" s="2" t="s">
        <v>120</v>
      </c>
      <c r="U91" s="2">
        <v>4.0</v>
      </c>
      <c r="V91" s="2" t="s">
        <v>52</v>
      </c>
      <c r="W91" s="2" t="s">
        <v>1251</v>
      </c>
      <c r="X91" s="4"/>
      <c r="Y91" s="2" t="s">
        <v>1252</v>
      </c>
      <c r="Z91" s="2" t="s">
        <v>1253</v>
      </c>
      <c r="AA91" s="2" t="s">
        <v>1254</v>
      </c>
      <c r="AB91" s="2" t="s">
        <v>1249</v>
      </c>
      <c r="AC91" s="6" t="s">
        <v>1255</v>
      </c>
      <c r="AD91" s="6" t="s">
        <v>1256</v>
      </c>
      <c r="AE91" s="2" t="s">
        <v>78</v>
      </c>
      <c r="AF91" s="2" t="s">
        <v>1257</v>
      </c>
      <c r="AG91" s="2" t="s">
        <v>1258</v>
      </c>
      <c r="AH91" s="4"/>
      <c r="AI91" s="4"/>
      <c r="AJ91" s="4"/>
      <c r="AK91" s="2" t="s">
        <v>46</v>
      </c>
      <c r="AL91" s="2" t="b">
        <f t="shared" si="1"/>
        <v>0</v>
      </c>
    </row>
    <row r="92" ht="15.75" customHeight="1">
      <c r="A92" s="2" t="s">
        <v>1259</v>
      </c>
      <c r="B92" s="3">
        <v>43878.0</v>
      </c>
      <c r="C92" s="2" t="s">
        <v>1260</v>
      </c>
      <c r="D92" s="2" t="s">
        <v>1261</v>
      </c>
      <c r="E92" s="4"/>
      <c r="F92" s="2" t="s">
        <v>719</v>
      </c>
      <c r="G92" s="5">
        <v>43859.0</v>
      </c>
      <c r="H92" s="2">
        <v>2.0200129E7</v>
      </c>
      <c r="I92" s="2" t="s">
        <v>42</v>
      </c>
      <c r="J92" s="2" t="s">
        <v>43</v>
      </c>
      <c r="K92" s="2" t="s">
        <v>1262</v>
      </c>
      <c r="L92" s="2" t="s">
        <v>68</v>
      </c>
      <c r="M92" s="2" t="s">
        <v>46</v>
      </c>
      <c r="N92" s="2">
        <v>18.0</v>
      </c>
      <c r="O92" s="4"/>
      <c r="P92" s="2" t="s">
        <v>47</v>
      </c>
      <c r="Q92" s="5">
        <v>43859.0</v>
      </c>
      <c r="R92" s="2" t="s">
        <v>1263</v>
      </c>
      <c r="S92" s="2" t="s">
        <v>70</v>
      </c>
      <c r="T92" s="2" t="s">
        <v>88</v>
      </c>
      <c r="U92" s="2">
        <v>0.0</v>
      </c>
      <c r="V92" s="2" t="s">
        <v>52</v>
      </c>
      <c r="W92" s="2" t="s">
        <v>1264</v>
      </c>
      <c r="X92" s="4"/>
      <c r="Y92" s="2" t="s">
        <v>716</v>
      </c>
      <c r="Z92" s="2" t="s">
        <v>717</v>
      </c>
      <c r="AA92" s="2" t="s">
        <v>718</v>
      </c>
      <c r="AB92" s="2" t="s">
        <v>719</v>
      </c>
      <c r="AC92" s="6" t="s">
        <v>1265</v>
      </c>
      <c r="AD92" s="6" t="s">
        <v>1266</v>
      </c>
      <c r="AE92" s="2" t="s">
        <v>261</v>
      </c>
      <c r="AF92" s="2" t="s">
        <v>1267</v>
      </c>
      <c r="AG92" s="2" t="s">
        <v>1268</v>
      </c>
      <c r="AH92" s="4"/>
      <c r="AI92" s="4"/>
      <c r="AJ92" s="4"/>
      <c r="AK92" s="2" t="s">
        <v>99</v>
      </c>
      <c r="AL92" s="2" t="b">
        <f t="shared" si="1"/>
        <v>0</v>
      </c>
    </row>
    <row r="93" ht="15.75" customHeight="1">
      <c r="A93" s="2" t="s">
        <v>1269</v>
      </c>
      <c r="B93" s="3">
        <v>43878.0</v>
      </c>
      <c r="C93" s="2" t="s">
        <v>1270</v>
      </c>
      <c r="D93" s="2" t="s">
        <v>1271</v>
      </c>
      <c r="E93" s="4"/>
      <c r="F93" s="2" t="s">
        <v>1272</v>
      </c>
      <c r="G93" s="5">
        <v>43875.0</v>
      </c>
      <c r="H93" s="2">
        <v>2.0200214E7</v>
      </c>
      <c r="I93" s="2" t="s">
        <v>42</v>
      </c>
      <c r="J93" s="2" t="s">
        <v>43</v>
      </c>
      <c r="K93" s="2" t="s">
        <v>1273</v>
      </c>
      <c r="L93" s="2" t="s">
        <v>45</v>
      </c>
      <c r="M93" s="2" t="s">
        <v>46</v>
      </c>
      <c r="N93" s="2">
        <v>3.0</v>
      </c>
      <c r="O93" s="2">
        <v>85.0</v>
      </c>
      <c r="P93" s="2" t="s">
        <v>47</v>
      </c>
      <c r="Q93" s="5">
        <v>43875.0</v>
      </c>
      <c r="R93" s="2" t="s">
        <v>1274</v>
      </c>
      <c r="S93" s="2" t="s">
        <v>1182</v>
      </c>
      <c r="T93" s="2" t="s">
        <v>88</v>
      </c>
      <c r="U93" s="2" t="s">
        <v>51</v>
      </c>
      <c r="V93" s="2" t="s">
        <v>52</v>
      </c>
      <c r="W93" s="2" t="s">
        <v>1275</v>
      </c>
      <c r="X93" s="4"/>
      <c r="Y93" s="2" t="s">
        <v>1276</v>
      </c>
      <c r="Z93" s="2" t="s">
        <v>1277</v>
      </c>
      <c r="AA93" s="2" t="s">
        <v>1278</v>
      </c>
      <c r="AB93" s="2" t="s">
        <v>1279</v>
      </c>
      <c r="AC93" s="6" t="s">
        <v>1280</v>
      </c>
      <c r="AD93" s="6" t="s">
        <v>1281</v>
      </c>
      <c r="AE93" s="2" t="s">
        <v>78</v>
      </c>
      <c r="AF93" s="2" t="s">
        <v>1282</v>
      </c>
      <c r="AG93" s="2" t="s">
        <v>1283</v>
      </c>
      <c r="AH93" s="4"/>
      <c r="AI93" s="4"/>
      <c r="AJ93" s="4"/>
      <c r="AK93" s="2" t="s">
        <v>99</v>
      </c>
      <c r="AL93" s="2" t="b">
        <f t="shared" si="1"/>
        <v>0</v>
      </c>
    </row>
    <row r="94" ht="15.75" customHeight="1">
      <c r="A94" s="2" t="s">
        <v>1284</v>
      </c>
      <c r="B94" s="3">
        <v>43886.0</v>
      </c>
      <c r="C94" s="2" t="s">
        <v>1285</v>
      </c>
      <c r="D94" s="2" t="s">
        <v>1286</v>
      </c>
      <c r="E94" s="4"/>
      <c r="F94" s="2" t="s">
        <v>1287</v>
      </c>
      <c r="G94" s="5">
        <v>43885.0</v>
      </c>
      <c r="H94" s="2">
        <v>2.0200224E7</v>
      </c>
      <c r="I94" s="2" t="s">
        <v>42</v>
      </c>
      <c r="J94" s="2" t="s">
        <v>43</v>
      </c>
      <c r="K94" s="2" t="s">
        <v>1288</v>
      </c>
      <c r="L94" s="2" t="s">
        <v>68</v>
      </c>
      <c r="M94" s="2" t="s">
        <v>46</v>
      </c>
      <c r="N94" s="4"/>
      <c r="O94" s="4"/>
      <c r="P94" s="2" t="s">
        <v>47</v>
      </c>
      <c r="Q94" s="5">
        <v>43885.0</v>
      </c>
      <c r="R94" s="2" t="s">
        <v>1289</v>
      </c>
      <c r="S94" s="2" t="s">
        <v>270</v>
      </c>
      <c r="T94" s="2" t="s">
        <v>120</v>
      </c>
      <c r="U94" s="2">
        <v>0.0</v>
      </c>
      <c r="V94" s="2" t="s">
        <v>52</v>
      </c>
      <c r="W94" s="2" t="s">
        <v>1290</v>
      </c>
      <c r="X94" s="4"/>
      <c r="Y94" s="2" t="s">
        <v>285</v>
      </c>
      <c r="Z94" s="2" t="s">
        <v>1291</v>
      </c>
      <c r="AA94" s="2" t="s">
        <v>1292</v>
      </c>
      <c r="AB94" s="2" t="s">
        <v>1293</v>
      </c>
      <c r="AC94" s="2" t="s">
        <v>1294</v>
      </c>
      <c r="AD94" s="2" t="s">
        <v>1295</v>
      </c>
      <c r="AE94" s="2" t="s">
        <v>261</v>
      </c>
      <c r="AF94" s="2" t="s">
        <v>1296</v>
      </c>
      <c r="AG94" s="2" t="s">
        <v>1297</v>
      </c>
      <c r="AH94" s="4"/>
      <c r="AI94" s="4"/>
      <c r="AJ94" s="4"/>
      <c r="AK94" s="2" t="s">
        <v>99</v>
      </c>
      <c r="AL94" s="2" t="b">
        <f t="shared" si="1"/>
        <v>0</v>
      </c>
    </row>
    <row r="95" ht="15.75" customHeight="1">
      <c r="A95" s="2" t="s">
        <v>1298</v>
      </c>
      <c r="B95" s="3">
        <v>43878.0</v>
      </c>
      <c r="C95" s="2" t="s">
        <v>1299</v>
      </c>
      <c r="D95" s="2" t="s">
        <v>1300</v>
      </c>
      <c r="E95" s="4"/>
      <c r="F95" s="2" t="s">
        <v>1301</v>
      </c>
      <c r="G95" s="5">
        <v>43875.0</v>
      </c>
      <c r="H95" s="2">
        <v>2.0200214E7</v>
      </c>
      <c r="I95" s="2" t="s">
        <v>42</v>
      </c>
      <c r="J95" s="2" t="s">
        <v>43</v>
      </c>
      <c r="K95" s="2" t="s">
        <v>1302</v>
      </c>
      <c r="L95" s="2" t="s">
        <v>68</v>
      </c>
      <c r="M95" s="2" t="s">
        <v>46</v>
      </c>
      <c r="N95" s="2">
        <v>18.0</v>
      </c>
      <c r="O95" s="2">
        <v>90.0</v>
      </c>
      <c r="P95" s="2" t="s">
        <v>47</v>
      </c>
      <c r="Q95" s="5">
        <v>43872.0</v>
      </c>
      <c r="R95" s="2" t="s">
        <v>1303</v>
      </c>
      <c r="S95" s="2" t="s">
        <v>70</v>
      </c>
      <c r="T95" s="2" t="s">
        <v>88</v>
      </c>
      <c r="U95" s="2">
        <v>4.0</v>
      </c>
      <c r="V95" s="2" t="s">
        <v>52</v>
      </c>
      <c r="W95" s="2" t="s">
        <v>1304</v>
      </c>
      <c r="X95" s="4"/>
      <c r="Y95" s="2" t="s">
        <v>1305</v>
      </c>
      <c r="Z95" s="2" t="s">
        <v>1306</v>
      </c>
      <c r="AA95" s="2" t="s">
        <v>1307</v>
      </c>
      <c r="AB95" s="2" t="s">
        <v>1308</v>
      </c>
      <c r="AC95" s="6" t="s">
        <v>1309</v>
      </c>
      <c r="AD95" s="6" t="s">
        <v>1310</v>
      </c>
      <c r="AE95" s="2" t="s">
        <v>78</v>
      </c>
      <c r="AF95" s="2" t="s">
        <v>1311</v>
      </c>
      <c r="AG95" s="2" t="s">
        <v>1312</v>
      </c>
      <c r="AH95" s="4"/>
      <c r="AI95" s="4"/>
      <c r="AJ95" s="4"/>
      <c r="AK95" s="2" t="s">
        <v>46</v>
      </c>
      <c r="AL95" s="2" t="b">
        <f t="shared" si="1"/>
        <v>0</v>
      </c>
    </row>
    <row r="96" ht="15.75" customHeight="1">
      <c r="A96" s="2" t="s">
        <v>1313</v>
      </c>
      <c r="B96" s="3">
        <v>43878.0</v>
      </c>
      <c r="C96" s="2" t="s">
        <v>1314</v>
      </c>
      <c r="D96" s="2" t="s">
        <v>116</v>
      </c>
      <c r="E96" s="4"/>
      <c r="F96" s="2" t="s">
        <v>117</v>
      </c>
      <c r="G96" s="5">
        <v>43875.0</v>
      </c>
      <c r="H96" s="2">
        <v>2.0200214E7</v>
      </c>
      <c r="I96" s="2" t="s">
        <v>42</v>
      </c>
      <c r="J96" s="2" t="s">
        <v>43</v>
      </c>
      <c r="K96" s="2" t="s">
        <v>1315</v>
      </c>
      <c r="L96" s="2" t="s">
        <v>68</v>
      </c>
      <c r="M96" s="2" t="s">
        <v>46</v>
      </c>
      <c r="N96" s="4"/>
      <c r="O96" s="4"/>
      <c r="P96" s="2" t="s">
        <v>47</v>
      </c>
      <c r="Q96" s="5">
        <v>43873.0</v>
      </c>
      <c r="R96" s="2" t="s">
        <v>69</v>
      </c>
      <c r="S96" s="2" t="s">
        <v>1316</v>
      </c>
      <c r="T96" s="2" t="s">
        <v>1317</v>
      </c>
      <c r="U96" s="2" t="s">
        <v>154</v>
      </c>
      <c r="V96" s="2" t="s">
        <v>52</v>
      </c>
      <c r="W96" s="2" t="s">
        <v>121</v>
      </c>
      <c r="X96" s="4"/>
      <c r="Y96" s="2" t="s">
        <v>122</v>
      </c>
      <c r="Z96" s="2" t="s">
        <v>1318</v>
      </c>
      <c r="AA96" s="2" t="s">
        <v>124</v>
      </c>
      <c r="AB96" s="2" t="s">
        <v>125</v>
      </c>
      <c r="AC96" s="6" t="s">
        <v>1319</v>
      </c>
      <c r="AD96" s="6" t="s">
        <v>1320</v>
      </c>
      <c r="AE96" s="2" t="s">
        <v>78</v>
      </c>
      <c r="AF96" s="2" t="s">
        <v>814</v>
      </c>
      <c r="AG96" s="2" t="s">
        <v>1321</v>
      </c>
      <c r="AH96" s="4"/>
      <c r="AI96" s="4"/>
      <c r="AJ96" s="4"/>
      <c r="AK96" s="2" t="s">
        <v>46</v>
      </c>
      <c r="AL96" s="2" t="b">
        <f t="shared" si="1"/>
        <v>0</v>
      </c>
    </row>
    <row r="97" ht="15.75" customHeight="1">
      <c r="A97" s="2" t="s">
        <v>1322</v>
      </c>
      <c r="B97" s="3">
        <v>43886.0</v>
      </c>
      <c r="C97" s="2" t="s">
        <v>1323</v>
      </c>
      <c r="D97" s="2" t="s">
        <v>1324</v>
      </c>
      <c r="E97" s="4"/>
      <c r="F97" s="2" t="s">
        <v>738</v>
      </c>
      <c r="G97" s="5">
        <v>43885.0</v>
      </c>
      <c r="H97" s="2">
        <v>2.0200224E7</v>
      </c>
      <c r="I97" s="2" t="s">
        <v>42</v>
      </c>
      <c r="J97" s="2" t="s">
        <v>43</v>
      </c>
      <c r="K97" s="2" t="s">
        <v>1325</v>
      </c>
      <c r="L97" s="2" t="s">
        <v>45</v>
      </c>
      <c r="M97" s="2" t="s">
        <v>46</v>
      </c>
      <c r="N97" s="2">
        <v>18.0</v>
      </c>
      <c r="O97" s="2">
        <v>75.0</v>
      </c>
      <c r="P97" s="2" t="s">
        <v>47</v>
      </c>
      <c r="Q97" s="5">
        <v>43892.0</v>
      </c>
      <c r="R97" s="2" t="s">
        <v>1326</v>
      </c>
      <c r="S97" s="2" t="s">
        <v>70</v>
      </c>
      <c r="T97" s="2" t="s">
        <v>166</v>
      </c>
      <c r="U97" s="2">
        <v>0.0</v>
      </c>
      <c r="V97" s="2" t="s">
        <v>52</v>
      </c>
      <c r="W97" s="2" t="s">
        <v>1327</v>
      </c>
      <c r="X97" s="4"/>
      <c r="Y97" s="2" t="s">
        <v>1328</v>
      </c>
      <c r="Z97" s="2" t="s">
        <v>1329</v>
      </c>
      <c r="AA97" s="2" t="s">
        <v>1330</v>
      </c>
      <c r="AB97" s="2" t="s">
        <v>738</v>
      </c>
      <c r="AC97" s="6" t="s">
        <v>1331</v>
      </c>
      <c r="AD97" s="6" t="s">
        <v>584</v>
      </c>
      <c r="AE97" s="2" t="s">
        <v>78</v>
      </c>
      <c r="AF97" s="2" t="s">
        <v>1332</v>
      </c>
      <c r="AG97" s="2" t="s">
        <v>1333</v>
      </c>
      <c r="AH97" s="4"/>
      <c r="AI97" s="4"/>
      <c r="AJ97" s="4"/>
      <c r="AK97" s="2" t="s">
        <v>99</v>
      </c>
      <c r="AL97" s="2" t="b">
        <f t="shared" si="1"/>
        <v>0</v>
      </c>
    </row>
    <row r="98" ht="15.75" customHeight="1">
      <c r="A98" s="2" t="s">
        <v>1334</v>
      </c>
      <c r="B98" s="3">
        <v>43878.0</v>
      </c>
      <c r="C98" s="2" t="s">
        <v>1335</v>
      </c>
      <c r="D98" s="2" t="s">
        <v>1336</v>
      </c>
      <c r="E98" s="4"/>
      <c r="F98" s="2" t="s">
        <v>1337</v>
      </c>
      <c r="G98" s="5">
        <v>43874.0</v>
      </c>
      <c r="H98" s="2">
        <v>2.0200213E7</v>
      </c>
      <c r="I98" s="2" t="s">
        <v>42</v>
      </c>
      <c r="J98" s="2" t="s">
        <v>43</v>
      </c>
      <c r="K98" s="2" t="s">
        <v>1338</v>
      </c>
      <c r="L98" s="2" t="s">
        <v>45</v>
      </c>
      <c r="M98" s="2" t="s">
        <v>46</v>
      </c>
      <c r="N98" s="2">
        <v>18.0</v>
      </c>
      <c r="O98" s="2">
        <v>80.0</v>
      </c>
      <c r="P98" s="2" t="s">
        <v>47</v>
      </c>
      <c r="Q98" s="5">
        <v>43876.0</v>
      </c>
      <c r="R98" s="2" t="s">
        <v>1339</v>
      </c>
      <c r="S98" s="2" t="s">
        <v>70</v>
      </c>
      <c r="T98" s="2" t="s">
        <v>166</v>
      </c>
      <c r="U98" s="2">
        <v>0.0</v>
      </c>
      <c r="V98" s="2" t="s">
        <v>52</v>
      </c>
      <c r="W98" s="2" t="s">
        <v>1340</v>
      </c>
      <c r="X98" s="4"/>
      <c r="Y98" s="2" t="s">
        <v>1341</v>
      </c>
      <c r="Z98" s="2" t="s">
        <v>1342</v>
      </c>
      <c r="AA98" s="2" t="s">
        <v>1343</v>
      </c>
      <c r="AB98" s="2" t="s">
        <v>1337</v>
      </c>
      <c r="AC98" s="2" t="s">
        <v>1344</v>
      </c>
      <c r="AD98" s="2" t="s">
        <v>1345</v>
      </c>
      <c r="AE98" s="2" t="s">
        <v>261</v>
      </c>
      <c r="AF98" s="2" t="s">
        <v>1346</v>
      </c>
      <c r="AG98" s="2" t="s">
        <v>1347</v>
      </c>
      <c r="AH98" s="4"/>
      <c r="AI98" s="4"/>
      <c r="AJ98" s="4"/>
      <c r="AK98" s="2" t="s">
        <v>99</v>
      </c>
      <c r="AL98" s="2" t="b">
        <f t="shared" si="1"/>
        <v>0</v>
      </c>
    </row>
    <row r="99" ht="15.75" customHeight="1">
      <c r="A99" s="2" t="s">
        <v>1348</v>
      </c>
      <c r="B99" s="3">
        <v>43886.0</v>
      </c>
      <c r="C99" s="2" t="s">
        <v>1349</v>
      </c>
      <c r="D99" s="2" t="s">
        <v>1350</v>
      </c>
      <c r="E99" s="4"/>
      <c r="F99" s="2" t="s">
        <v>1351</v>
      </c>
      <c r="G99" s="5">
        <v>43885.0</v>
      </c>
      <c r="H99" s="2">
        <v>2.0200224E7</v>
      </c>
      <c r="I99" s="2" t="s">
        <v>42</v>
      </c>
      <c r="J99" s="2" t="s">
        <v>43</v>
      </c>
      <c r="K99" s="2" t="s">
        <v>1352</v>
      </c>
      <c r="L99" s="2" t="s">
        <v>68</v>
      </c>
      <c r="M99" s="2" t="s">
        <v>46</v>
      </c>
      <c r="N99" s="2">
        <v>18.0</v>
      </c>
      <c r="O99" s="2">
        <v>80.0</v>
      </c>
      <c r="P99" s="2" t="s">
        <v>47</v>
      </c>
      <c r="Q99" s="5">
        <v>43885.0</v>
      </c>
      <c r="R99" s="2" t="s">
        <v>1353</v>
      </c>
      <c r="S99" s="2" t="s">
        <v>70</v>
      </c>
      <c r="T99" s="2" t="s">
        <v>50</v>
      </c>
      <c r="U99" s="2">
        <v>0.0</v>
      </c>
      <c r="V99" s="2" t="s">
        <v>52</v>
      </c>
      <c r="W99" s="2" t="s">
        <v>1354</v>
      </c>
      <c r="X99" s="4"/>
      <c r="Y99" s="2" t="s">
        <v>1355</v>
      </c>
      <c r="Z99" s="2" t="s">
        <v>1356</v>
      </c>
      <c r="AA99" s="2" t="s">
        <v>1357</v>
      </c>
      <c r="AB99" s="2" t="s">
        <v>1358</v>
      </c>
      <c r="AC99" s="6" t="s">
        <v>1359</v>
      </c>
      <c r="AD99" s="6" t="s">
        <v>1360</v>
      </c>
      <c r="AE99" s="2" t="s">
        <v>78</v>
      </c>
      <c r="AF99" s="2" t="s">
        <v>1361</v>
      </c>
      <c r="AG99" s="2" t="s">
        <v>1362</v>
      </c>
      <c r="AH99" s="4"/>
      <c r="AI99" s="4"/>
      <c r="AJ99" s="4"/>
      <c r="AK99" s="2" t="s">
        <v>99</v>
      </c>
      <c r="AL99" s="2" t="b">
        <f t="shared" si="1"/>
        <v>0</v>
      </c>
    </row>
    <row r="100" ht="15.75" customHeight="1">
      <c r="A100" s="2" t="s">
        <v>1363</v>
      </c>
      <c r="B100" s="3">
        <v>43886.0</v>
      </c>
      <c r="C100" s="2" t="s">
        <v>1364</v>
      </c>
      <c r="D100" s="2" t="s">
        <v>1365</v>
      </c>
      <c r="E100" s="4"/>
      <c r="F100" s="2" t="s">
        <v>537</v>
      </c>
      <c r="G100" s="5">
        <v>43884.0</v>
      </c>
      <c r="H100" s="2">
        <v>2.0200223E7</v>
      </c>
      <c r="I100" s="2" t="s">
        <v>42</v>
      </c>
      <c r="J100" s="2" t="s">
        <v>43</v>
      </c>
      <c r="K100" s="2" t="s">
        <v>1366</v>
      </c>
      <c r="L100" s="2" t="s">
        <v>68</v>
      </c>
      <c r="M100" s="2" t="s">
        <v>46</v>
      </c>
      <c r="N100" s="2">
        <v>18.0</v>
      </c>
      <c r="O100" s="2">
        <v>70.0</v>
      </c>
      <c r="P100" s="2" t="s">
        <v>47</v>
      </c>
      <c r="Q100" s="5">
        <v>43876.0</v>
      </c>
      <c r="R100" s="2" t="s">
        <v>1367</v>
      </c>
      <c r="S100" s="2" t="s">
        <v>70</v>
      </c>
      <c r="T100" s="2" t="s">
        <v>166</v>
      </c>
      <c r="U100" s="2">
        <v>4.0</v>
      </c>
      <c r="V100" s="2" t="s">
        <v>52</v>
      </c>
      <c r="W100" s="2" t="s">
        <v>1368</v>
      </c>
      <c r="X100" s="4"/>
      <c r="Y100" s="2" t="s">
        <v>1369</v>
      </c>
      <c r="Z100" s="2" t="s">
        <v>1370</v>
      </c>
      <c r="AA100" s="2" t="s">
        <v>1371</v>
      </c>
      <c r="AB100" s="2" t="s">
        <v>1372</v>
      </c>
      <c r="AC100" s="6" t="s">
        <v>1373</v>
      </c>
      <c r="AD100" s="2" t="s">
        <v>1374</v>
      </c>
      <c r="AE100" s="2" t="s">
        <v>78</v>
      </c>
      <c r="AF100" s="2" t="s">
        <v>1375</v>
      </c>
      <c r="AG100" s="2" t="s">
        <v>1376</v>
      </c>
      <c r="AH100" s="4"/>
      <c r="AI100" s="4"/>
      <c r="AJ100" s="4"/>
      <c r="AK100" s="2" t="s">
        <v>46</v>
      </c>
      <c r="AL100" s="2" t="b">
        <f t="shared" si="1"/>
        <v>0</v>
      </c>
    </row>
    <row r="101" ht="15.75" customHeight="1">
      <c r="A101" s="2" t="s">
        <v>1377</v>
      </c>
      <c r="B101" s="3">
        <v>43886.0</v>
      </c>
      <c r="C101" s="2" t="s">
        <v>1378</v>
      </c>
      <c r="D101" s="2" t="s">
        <v>1379</v>
      </c>
      <c r="E101" s="4"/>
      <c r="F101" s="2" t="s">
        <v>402</v>
      </c>
      <c r="G101" s="5">
        <v>43884.0</v>
      </c>
      <c r="H101" s="2">
        <v>2.0200223E7</v>
      </c>
      <c r="I101" s="2" t="s">
        <v>42</v>
      </c>
      <c r="J101" s="2" t="s">
        <v>43</v>
      </c>
      <c r="K101" s="2" t="s">
        <v>1380</v>
      </c>
      <c r="L101" s="2" t="s">
        <v>45</v>
      </c>
      <c r="M101" s="2" t="s">
        <v>46</v>
      </c>
      <c r="N101" s="2">
        <v>18.0</v>
      </c>
      <c r="O101" s="4"/>
      <c r="P101" s="2" t="s">
        <v>47</v>
      </c>
      <c r="Q101" s="5">
        <v>43888.0</v>
      </c>
      <c r="R101" s="2" t="s">
        <v>1381</v>
      </c>
      <c r="S101" s="2" t="s">
        <v>49</v>
      </c>
      <c r="T101" s="2" t="s">
        <v>71</v>
      </c>
      <c r="U101" s="2" t="s">
        <v>51</v>
      </c>
      <c r="V101" s="2" t="s">
        <v>52</v>
      </c>
      <c r="W101" s="2" t="s">
        <v>1382</v>
      </c>
      <c r="X101" s="4"/>
      <c r="Y101" s="2" t="s">
        <v>1383</v>
      </c>
      <c r="Z101" s="2" t="s">
        <v>1384</v>
      </c>
      <c r="AA101" s="2" t="s">
        <v>1385</v>
      </c>
      <c r="AB101" s="2" t="s">
        <v>402</v>
      </c>
      <c r="AC101" s="6" t="s">
        <v>1386</v>
      </c>
      <c r="AD101" s="6" t="s">
        <v>1387</v>
      </c>
      <c r="AE101" s="2" t="s">
        <v>78</v>
      </c>
      <c r="AF101" s="2" t="s">
        <v>1388</v>
      </c>
      <c r="AG101" s="2" t="s">
        <v>1389</v>
      </c>
      <c r="AH101" s="4"/>
      <c r="AI101" s="4"/>
      <c r="AJ101" s="4"/>
      <c r="AK101" s="2" t="s">
        <v>99</v>
      </c>
      <c r="AL101" s="2" t="b">
        <f t="shared" si="1"/>
        <v>0</v>
      </c>
    </row>
    <row r="102" ht="15.75" customHeight="1">
      <c r="A102" s="2" t="s">
        <v>1390</v>
      </c>
      <c r="B102" s="3">
        <v>43878.0</v>
      </c>
      <c r="C102" s="2" t="s">
        <v>1391</v>
      </c>
      <c r="D102" s="2" t="s">
        <v>1392</v>
      </c>
      <c r="E102" s="4"/>
      <c r="F102" s="2" t="s">
        <v>1393</v>
      </c>
      <c r="G102" s="5">
        <v>43862.0</v>
      </c>
      <c r="H102" s="2">
        <v>2.0200201E7</v>
      </c>
      <c r="I102" s="2" t="s">
        <v>42</v>
      </c>
      <c r="J102" s="2" t="s">
        <v>43</v>
      </c>
      <c r="K102" s="2" t="s">
        <v>1394</v>
      </c>
      <c r="L102" s="2" t="s">
        <v>45</v>
      </c>
      <c r="M102" s="2" t="s">
        <v>46</v>
      </c>
      <c r="N102" s="4"/>
      <c r="O102" s="4"/>
      <c r="P102" s="2" t="s">
        <v>47</v>
      </c>
      <c r="Q102" s="5">
        <v>43862.0</v>
      </c>
      <c r="R102" s="2" t="s">
        <v>1395</v>
      </c>
      <c r="S102" s="2" t="s">
        <v>70</v>
      </c>
      <c r="T102" s="2" t="s">
        <v>120</v>
      </c>
      <c r="U102" s="2">
        <v>4.0</v>
      </c>
      <c r="V102" s="2" t="s">
        <v>52</v>
      </c>
      <c r="W102" s="2" t="s">
        <v>1396</v>
      </c>
      <c r="X102" s="4"/>
      <c r="Y102" s="2" t="s">
        <v>1397</v>
      </c>
      <c r="Z102" s="2" t="s">
        <v>1398</v>
      </c>
      <c r="AA102" s="2" t="s">
        <v>1399</v>
      </c>
      <c r="AB102" s="2" t="s">
        <v>1393</v>
      </c>
      <c r="AC102" s="2" t="s">
        <v>1400</v>
      </c>
      <c r="AD102" s="6" t="s">
        <v>1401</v>
      </c>
      <c r="AE102" s="2" t="s">
        <v>261</v>
      </c>
      <c r="AF102" s="2" t="s">
        <v>1402</v>
      </c>
      <c r="AG102" s="2" t="s">
        <v>1403</v>
      </c>
      <c r="AH102" s="4"/>
      <c r="AI102" s="4"/>
      <c r="AJ102" s="4"/>
      <c r="AK102" s="2" t="s">
        <v>99</v>
      </c>
      <c r="AL102" s="2" t="b">
        <f t="shared" si="1"/>
        <v>0</v>
      </c>
    </row>
    <row r="103" ht="15.75" customHeight="1">
      <c r="A103" s="2" t="s">
        <v>1404</v>
      </c>
      <c r="B103" s="3">
        <v>43886.0</v>
      </c>
      <c r="C103" s="2" t="s">
        <v>1405</v>
      </c>
      <c r="D103" s="2" t="s">
        <v>1406</v>
      </c>
      <c r="E103" s="4"/>
      <c r="F103" s="2" t="s">
        <v>1407</v>
      </c>
      <c r="G103" s="5">
        <v>43884.0</v>
      </c>
      <c r="H103" s="2">
        <v>2.0200223E7</v>
      </c>
      <c r="I103" s="2" t="s">
        <v>42</v>
      </c>
      <c r="J103" s="2" t="s">
        <v>43</v>
      </c>
      <c r="K103" s="2" t="s">
        <v>1408</v>
      </c>
      <c r="L103" s="2" t="s">
        <v>68</v>
      </c>
      <c r="M103" s="2" t="s">
        <v>46</v>
      </c>
      <c r="N103" s="4"/>
      <c r="O103" s="4"/>
      <c r="P103" s="2" t="s">
        <v>47</v>
      </c>
      <c r="Q103" s="5">
        <v>43873.0</v>
      </c>
      <c r="R103" s="2" t="s">
        <v>1409</v>
      </c>
      <c r="S103" s="2" t="s">
        <v>49</v>
      </c>
      <c r="T103" s="2" t="s">
        <v>50</v>
      </c>
      <c r="U103" s="2">
        <v>0.0</v>
      </c>
      <c r="V103" s="2" t="s">
        <v>52</v>
      </c>
      <c r="W103" s="2" t="s">
        <v>1410</v>
      </c>
      <c r="X103" s="4"/>
      <c r="Y103" s="2" t="s">
        <v>527</v>
      </c>
      <c r="Z103" s="2" t="s">
        <v>1411</v>
      </c>
      <c r="AA103" s="2" t="s">
        <v>1412</v>
      </c>
      <c r="AB103" s="2" t="s">
        <v>524</v>
      </c>
      <c r="AC103" s="2" t="s">
        <v>1413</v>
      </c>
      <c r="AD103" s="2" t="s">
        <v>1414</v>
      </c>
      <c r="AE103" s="2" t="s">
        <v>78</v>
      </c>
      <c r="AF103" s="2" t="s">
        <v>1415</v>
      </c>
      <c r="AG103" s="2" t="s">
        <v>1416</v>
      </c>
      <c r="AH103" s="4"/>
      <c r="AI103" s="4"/>
      <c r="AJ103" s="4"/>
      <c r="AK103" s="2" t="s">
        <v>46</v>
      </c>
      <c r="AL103" s="2" t="b">
        <f t="shared" si="1"/>
        <v>0</v>
      </c>
    </row>
    <row r="104" ht="15.75" customHeight="1">
      <c r="A104" s="2" t="s">
        <v>1417</v>
      </c>
      <c r="B104" s="3">
        <v>43878.0</v>
      </c>
      <c r="C104" s="2" t="s">
        <v>1418</v>
      </c>
      <c r="D104" s="2" t="s">
        <v>1419</v>
      </c>
      <c r="E104" s="4"/>
      <c r="F104" s="2" t="s">
        <v>1420</v>
      </c>
      <c r="G104" s="5">
        <v>43862.0</v>
      </c>
      <c r="H104" s="2">
        <v>2.0200201E7</v>
      </c>
      <c r="I104" s="2" t="s">
        <v>42</v>
      </c>
      <c r="J104" s="2" t="s">
        <v>43</v>
      </c>
      <c r="K104" s="2" t="s">
        <v>1421</v>
      </c>
      <c r="L104" s="2" t="s">
        <v>68</v>
      </c>
      <c r="M104" s="2" t="s">
        <v>46</v>
      </c>
      <c r="N104" s="4"/>
      <c r="O104" s="4"/>
      <c r="P104" s="2" t="s">
        <v>47</v>
      </c>
      <c r="Q104" s="5">
        <v>43859.0</v>
      </c>
      <c r="R104" s="2" t="s">
        <v>1422</v>
      </c>
      <c r="S104" s="2" t="s">
        <v>70</v>
      </c>
      <c r="T104" s="2" t="s">
        <v>166</v>
      </c>
      <c r="U104" s="2">
        <v>0.0</v>
      </c>
      <c r="V104" s="2" t="s">
        <v>52</v>
      </c>
      <c r="W104" s="2" t="s">
        <v>1423</v>
      </c>
      <c r="X104" s="4"/>
      <c r="Y104" s="2" t="s">
        <v>1424</v>
      </c>
      <c r="Z104" s="2" t="s">
        <v>1425</v>
      </c>
      <c r="AA104" s="2" t="s">
        <v>1426</v>
      </c>
      <c r="AB104" s="2" t="s">
        <v>1420</v>
      </c>
      <c r="AC104" s="6" t="s">
        <v>1427</v>
      </c>
      <c r="AD104" s="6" t="s">
        <v>1428</v>
      </c>
      <c r="AE104" s="2" t="s">
        <v>261</v>
      </c>
      <c r="AF104" s="2" t="s">
        <v>1429</v>
      </c>
      <c r="AG104" s="2" t="s">
        <v>1430</v>
      </c>
      <c r="AH104" s="4"/>
      <c r="AI104" s="4"/>
      <c r="AJ104" s="4"/>
      <c r="AK104" s="2" t="s">
        <v>46</v>
      </c>
      <c r="AL104" s="2" t="b">
        <f t="shared" si="1"/>
        <v>0</v>
      </c>
    </row>
    <row r="105" ht="15.75" customHeight="1">
      <c r="A105" s="2" t="s">
        <v>1431</v>
      </c>
      <c r="B105" s="3">
        <v>43886.0</v>
      </c>
      <c r="C105" s="2" t="s">
        <v>1432</v>
      </c>
      <c r="D105" s="2" t="s">
        <v>1433</v>
      </c>
      <c r="E105" s="4"/>
      <c r="F105" s="2" t="s">
        <v>282</v>
      </c>
      <c r="G105" s="5">
        <v>43883.0</v>
      </c>
      <c r="H105" s="2">
        <v>2.0200222E7</v>
      </c>
      <c r="I105" s="2" t="s">
        <v>42</v>
      </c>
      <c r="J105" s="2" t="s">
        <v>43</v>
      </c>
      <c r="K105" s="2" t="s">
        <v>1434</v>
      </c>
      <c r="L105" s="2" t="s">
        <v>45</v>
      </c>
      <c r="M105" s="2" t="s">
        <v>46</v>
      </c>
      <c r="N105" s="2">
        <v>15.0</v>
      </c>
      <c r="O105" s="2">
        <v>35.0</v>
      </c>
      <c r="P105" s="2" t="s">
        <v>47</v>
      </c>
      <c r="Q105" s="5">
        <v>43883.0</v>
      </c>
      <c r="R105" s="2" t="s">
        <v>1435</v>
      </c>
      <c r="S105" s="2" t="s">
        <v>70</v>
      </c>
      <c r="T105" s="2" t="s">
        <v>166</v>
      </c>
      <c r="U105" s="2" t="s">
        <v>51</v>
      </c>
      <c r="V105" s="2" t="s">
        <v>52</v>
      </c>
      <c r="W105" s="2" t="s">
        <v>1436</v>
      </c>
      <c r="X105" s="4"/>
      <c r="Y105" s="2" t="s">
        <v>1437</v>
      </c>
      <c r="Z105" s="2" t="s">
        <v>1438</v>
      </c>
      <c r="AA105" s="2" t="s">
        <v>1439</v>
      </c>
      <c r="AB105" s="2" t="s">
        <v>981</v>
      </c>
      <c r="AC105" s="2" t="s">
        <v>1440</v>
      </c>
      <c r="AD105" s="2" t="s">
        <v>1046</v>
      </c>
      <c r="AE105" s="2" t="s">
        <v>78</v>
      </c>
      <c r="AF105" s="2" t="s">
        <v>1441</v>
      </c>
      <c r="AG105" s="2" t="s">
        <v>1442</v>
      </c>
      <c r="AH105" s="4"/>
      <c r="AI105" s="4"/>
      <c r="AJ105" s="4"/>
      <c r="AK105" s="2" t="s">
        <v>99</v>
      </c>
      <c r="AL105" s="2" t="b">
        <f t="shared" si="1"/>
        <v>0</v>
      </c>
    </row>
    <row r="106" ht="15.75" customHeight="1">
      <c r="A106" s="2" t="s">
        <v>1443</v>
      </c>
      <c r="B106" s="3">
        <v>43886.0</v>
      </c>
      <c r="C106" s="2" t="s">
        <v>1444</v>
      </c>
      <c r="D106" s="2" t="s">
        <v>1445</v>
      </c>
      <c r="E106" s="4"/>
      <c r="F106" s="2" t="s">
        <v>1446</v>
      </c>
      <c r="G106" s="5">
        <v>43884.0</v>
      </c>
      <c r="H106" s="2">
        <v>2.0200223E7</v>
      </c>
      <c r="I106" s="2" t="s">
        <v>42</v>
      </c>
      <c r="J106" s="2" t="s">
        <v>43</v>
      </c>
      <c r="K106" s="2" t="s">
        <v>1447</v>
      </c>
      <c r="L106" s="2" t="s">
        <v>45</v>
      </c>
      <c r="M106" s="2" t="s">
        <v>46</v>
      </c>
      <c r="N106" s="2">
        <v>18.0</v>
      </c>
      <c r="O106" s="2">
        <v>65.0</v>
      </c>
      <c r="P106" s="2" t="s">
        <v>47</v>
      </c>
      <c r="Q106" s="5">
        <v>43891.0</v>
      </c>
      <c r="R106" s="2" t="s">
        <v>1448</v>
      </c>
      <c r="S106" s="2" t="s">
        <v>70</v>
      </c>
      <c r="T106" s="2" t="s">
        <v>88</v>
      </c>
      <c r="U106" s="2" t="s">
        <v>51</v>
      </c>
      <c r="V106" s="2" t="s">
        <v>52</v>
      </c>
      <c r="W106" s="2" t="s">
        <v>1449</v>
      </c>
      <c r="X106" s="4"/>
      <c r="Y106" s="2" t="s">
        <v>1450</v>
      </c>
      <c r="Z106" s="2" t="s">
        <v>1451</v>
      </c>
      <c r="AA106" s="2" t="s">
        <v>1452</v>
      </c>
      <c r="AB106" s="2" t="s">
        <v>1446</v>
      </c>
      <c r="AC106" s="2" t="s">
        <v>1453</v>
      </c>
      <c r="AD106" s="2" t="s">
        <v>1454</v>
      </c>
      <c r="AE106" s="2" t="s">
        <v>1455</v>
      </c>
      <c r="AF106" s="2" t="s">
        <v>1456</v>
      </c>
      <c r="AG106" s="2" t="s">
        <v>1457</v>
      </c>
      <c r="AH106" s="4"/>
      <c r="AI106" s="4"/>
      <c r="AJ106" s="4"/>
      <c r="AK106" s="2" t="s">
        <v>99</v>
      </c>
      <c r="AL106" s="2" t="b">
        <f t="shared" si="1"/>
        <v>0</v>
      </c>
    </row>
    <row r="107" ht="15.75" customHeight="1">
      <c r="A107" s="2" t="s">
        <v>1458</v>
      </c>
      <c r="B107" s="3">
        <v>43878.0</v>
      </c>
      <c r="C107" s="2" t="s">
        <v>1459</v>
      </c>
      <c r="D107" s="2" t="s">
        <v>1459</v>
      </c>
      <c r="E107" s="4"/>
      <c r="F107" s="2" t="s">
        <v>41</v>
      </c>
      <c r="G107" s="5">
        <v>43874.0</v>
      </c>
      <c r="H107" s="2">
        <v>2.0200213E7</v>
      </c>
      <c r="I107" s="2" t="s">
        <v>42</v>
      </c>
      <c r="J107" s="2" t="s">
        <v>43</v>
      </c>
      <c r="K107" s="2" t="s">
        <v>1460</v>
      </c>
      <c r="L107" s="2" t="s">
        <v>68</v>
      </c>
      <c r="M107" s="2" t="s">
        <v>46</v>
      </c>
      <c r="N107" s="2">
        <v>18.0</v>
      </c>
      <c r="O107" s="2">
        <v>75.0</v>
      </c>
      <c r="P107" s="2" t="s">
        <v>47</v>
      </c>
      <c r="Q107" s="5">
        <v>43873.0</v>
      </c>
      <c r="R107" s="2" t="s">
        <v>1461</v>
      </c>
      <c r="S107" s="2" t="s">
        <v>70</v>
      </c>
      <c r="T107" s="2" t="s">
        <v>166</v>
      </c>
      <c r="U107" s="2">
        <v>0.0</v>
      </c>
      <c r="V107" s="2" t="s">
        <v>52</v>
      </c>
      <c r="W107" s="2" t="s">
        <v>1462</v>
      </c>
      <c r="X107" s="4"/>
      <c r="Y107" s="2" t="s">
        <v>1463</v>
      </c>
      <c r="Z107" s="2" t="s">
        <v>1464</v>
      </c>
      <c r="AA107" s="2" t="s">
        <v>1465</v>
      </c>
      <c r="AB107" s="2" t="s">
        <v>1466</v>
      </c>
      <c r="AC107" s="6" t="s">
        <v>1467</v>
      </c>
      <c r="AD107" s="6" t="s">
        <v>1468</v>
      </c>
      <c r="AE107" s="2" t="s">
        <v>78</v>
      </c>
      <c r="AF107" s="2" t="s">
        <v>1469</v>
      </c>
      <c r="AG107" s="2" t="s">
        <v>387</v>
      </c>
      <c r="AH107" s="4"/>
      <c r="AI107" s="4"/>
      <c r="AJ107" s="4"/>
      <c r="AK107" s="2" t="s">
        <v>46</v>
      </c>
      <c r="AL107" s="2" t="b">
        <f t="shared" si="1"/>
        <v>0</v>
      </c>
    </row>
    <row r="108" ht="15.75" customHeight="1">
      <c r="A108" s="2" t="s">
        <v>1470</v>
      </c>
      <c r="B108" s="3">
        <v>43878.0</v>
      </c>
      <c r="C108" s="2" t="s">
        <v>1471</v>
      </c>
      <c r="D108" s="2" t="s">
        <v>1472</v>
      </c>
      <c r="E108" s="4"/>
      <c r="F108" s="2" t="s">
        <v>282</v>
      </c>
      <c r="G108" s="5">
        <v>43873.0</v>
      </c>
      <c r="H108" s="2">
        <v>2.0200212E7</v>
      </c>
      <c r="I108" s="2" t="s">
        <v>42</v>
      </c>
      <c r="J108" s="2" t="s">
        <v>43</v>
      </c>
      <c r="K108" s="2" t="s">
        <v>1473</v>
      </c>
      <c r="L108" s="2" t="s">
        <v>68</v>
      </c>
      <c r="M108" s="2" t="s">
        <v>46</v>
      </c>
      <c r="N108" s="4"/>
      <c r="O108" s="4"/>
      <c r="P108" s="2" t="s">
        <v>47</v>
      </c>
      <c r="Q108" s="5">
        <v>43871.0</v>
      </c>
      <c r="R108" s="2" t="s">
        <v>1474</v>
      </c>
      <c r="S108" s="2" t="s">
        <v>49</v>
      </c>
      <c r="T108" s="2" t="s">
        <v>50</v>
      </c>
      <c r="U108" s="2" t="s">
        <v>51</v>
      </c>
      <c r="V108" s="2" t="s">
        <v>52</v>
      </c>
      <c r="W108" s="2" t="s">
        <v>1475</v>
      </c>
      <c r="X108" s="4"/>
      <c r="Y108" s="2" t="s">
        <v>1476</v>
      </c>
      <c r="Z108" s="2" t="s">
        <v>1477</v>
      </c>
      <c r="AA108" s="2" t="s">
        <v>1478</v>
      </c>
      <c r="AB108" s="2" t="s">
        <v>282</v>
      </c>
      <c r="AC108" s="2" t="s">
        <v>1479</v>
      </c>
      <c r="AD108" s="6" t="s">
        <v>1480</v>
      </c>
      <c r="AE108" s="2" t="s">
        <v>1481</v>
      </c>
      <c r="AF108" s="2" t="s">
        <v>1482</v>
      </c>
      <c r="AG108" s="2" t="s">
        <v>1483</v>
      </c>
      <c r="AH108" s="4"/>
      <c r="AI108" s="4"/>
      <c r="AJ108" s="4"/>
      <c r="AK108" s="2" t="s">
        <v>46</v>
      </c>
      <c r="AL108" s="2" t="b">
        <f t="shared" si="1"/>
        <v>0</v>
      </c>
    </row>
    <row r="109" ht="15.75" customHeight="1">
      <c r="A109" s="2" t="s">
        <v>1484</v>
      </c>
      <c r="B109" s="3">
        <v>43886.0</v>
      </c>
      <c r="C109" s="2" t="s">
        <v>1485</v>
      </c>
      <c r="D109" s="2" t="s">
        <v>1486</v>
      </c>
      <c r="E109" s="4"/>
      <c r="F109" s="2" t="s">
        <v>1487</v>
      </c>
      <c r="G109" s="5">
        <v>43883.0</v>
      </c>
      <c r="H109" s="2">
        <v>2.0200222E7</v>
      </c>
      <c r="I109" s="2" t="s">
        <v>42</v>
      </c>
      <c r="J109" s="2" t="s">
        <v>43</v>
      </c>
      <c r="K109" s="2" t="s">
        <v>1488</v>
      </c>
      <c r="L109" s="2" t="s">
        <v>68</v>
      </c>
      <c r="M109" s="2" t="s">
        <v>46</v>
      </c>
      <c r="N109" s="2">
        <v>18.0</v>
      </c>
      <c r="O109" s="2">
        <v>75.0</v>
      </c>
      <c r="P109" s="2" t="s">
        <v>47</v>
      </c>
      <c r="Q109" s="5">
        <v>43885.0</v>
      </c>
      <c r="R109" s="2" t="s">
        <v>1489</v>
      </c>
      <c r="S109" s="2" t="s">
        <v>70</v>
      </c>
      <c r="T109" s="2" t="s">
        <v>166</v>
      </c>
      <c r="U109" s="2">
        <v>0.0</v>
      </c>
      <c r="V109" s="2" t="s">
        <v>52</v>
      </c>
      <c r="W109" s="2" t="s">
        <v>1490</v>
      </c>
      <c r="X109" s="4"/>
      <c r="Y109" s="2" t="s">
        <v>1491</v>
      </c>
      <c r="Z109" s="2" t="s">
        <v>1492</v>
      </c>
      <c r="AA109" s="2" t="s">
        <v>1493</v>
      </c>
      <c r="AB109" s="2" t="s">
        <v>1487</v>
      </c>
      <c r="AC109" s="6" t="s">
        <v>1494</v>
      </c>
      <c r="AD109" s="6" t="s">
        <v>1495</v>
      </c>
      <c r="AE109" s="2" t="s">
        <v>1496</v>
      </c>
      <c r="AF109" s="2" t="s">
        <v>1497</v>
      </c>
      <c r="AG109" s="2" t="s">
        <v>1498</v>
      </c>
      <c r="AH109" s="4"/>
      <c r="AI109" s="4"/>
      <c r="AJ109" s="4"/>
      <c r="AK109" s="2" t="s">
        <v>99</v>
      </c>
      <c r="AL109" s="2" t="b">
        <f t="shared" si="1"/>
        <v>0</v>
      </c>
    </row>
    <row r="110" ht="15.75" customHeight="1">
      <c r="A110" s="2" t="s">
        <v>1499</v>
      </c>
      <c r="B110" s="3">
        <v>43878.0</v>
      </c>
      <c r="C110" s="2" t="s">
        <v>1500</v>
      </c>
      <c r="D110" s="2" t="s">
        <v>1501</v>
      </c>
      <c r="E110" s="4"/>
      <c r="F110" s="2" t="s">
        <v>1502</v>
      </c>
      <c r="G110" s="5">
        <v>43873.0</v>
      </c>
      <c r="H110" s="2">
        <v>2.0200212E7</v>
      </c>
      <c r="I110" s="2" t="s">
        <v>42</v>
      </c>
      <c r="J110" s="2" t="s">
        <v>43</v>
      </c>
      <c r="K110" s="2" t="s">
        <v>1503</v>
      </c>
      <c r="L110" s="2" t="s">
        <v>68</v>
      </c>
      <c r="M110" s="2" t="s">
        <v>46</v>
      </c>
      <c r="N110" s="4"/>
      <c r="O110" s="4"/>
      <c r="P110" s="2" t="s">
        <v>47</v>
      </c>
      <c r="Q110" s="5">
        <v>43862.0</v>
      </c>
      <c r="R110" s="2" t="s">
        <v>1504</v>
      </c>
      <c r="S110" s="2" t="s">
        <v>49</v>
      </c>
      <c r="T110" s="2" t="s">
        <v>88</v>
      </c>
      <c r="U110" s="2" t="s">
        <v>51</v>
      </c>
      <c r="V110" s="2" t="s">
        <v>52</v>
      </c>
      <c r="W110" s="2" t="s">
        <v>1505</v>
      </c>
      <c r="X110" s="4"/>
      <c r="Y110" s="2" t="s">
        <v>1506</v>
      </c>
      <c r="Z110" s="2" t="s">
        <v>1507</v>
      </c>
      <c r="AA110" s="2" t="s">
        <v>1508</v>
      </c>
      <c r="AB110" s="2" t="s">
        <v>1502</v>
      </c>
      <c r="AC110" s="6" t="s">
        <v>1509</v>
      </c>
      <c r="AD110" s="6" t="s">
        <v>1510</v>
      </c>
      <c r="AE110" s="2" t="s">
        <v>261</v>
      </c>
      <c r="AF110" s="2" t="s">
        <v>1511</v>
      </c>
      <c r="AG110" s="2" t="s">
        <v>1512</v>
      </c>
      <c r="AH110" s="4"/>
      <c r="AI110" s="4"/>
      <c r="AJ110" s="4"/>
      <c r="AK110" s="2" t="s">
        <v>46</v>
      </c>
      <c r="AL110" s="2" t="b">
        <f t="shared" si="1"/>
        <v>0</v>
      </c>
    </row>
    <row r="111" ht="15.75" customHeight="1">
      <c r="A111" s="2" t="s">
        <v>1513</v>
      </c>
      <c r="B111" s="3">
        <v>43878.0</v>
      </c>
      <c r="C111" s="2" t="s">
        <v>1514</v>
      </c>
      <c r="D111" s="2" t="s">
        <v>1515</v>
      </c>
      <c r="E111" s="4"/>
      <c r="F111" s="2" t="s">
        <v>402</v>
      </c>
      <c r="G111" s="5">
        <v>43871.0</v>
      </c>
      <c r="H111" s="2">
        <v>2.020021E7</v>
      </c>
      <c r="I111" s="2" t="s">
        <v>42</v>
      </c>
      <c r="J111" s="2" t="s">
        <v>43</v>
      </c>
      <c r="K111" s="2" t="s">
        <v>1516</v>
      </c>
      <c r="L111" s="2" t="s">
        <v>68</v>
      </c>
      <c r="M111" s="2" t="s">
        <v>46</v>
      </c>
      <c r="N111" s="4"/>
      <c r="O111" s="4"/>
      <c r="P111" s="2" t="s">
        <v>47</v>
      </c>
      <c r="Q111" s="5">
        <v>43856.0</v>
      </c>
      <c r="R111" s="2" t="s">
        <v>1517</v>
      </c>
      <c r="S111" s="2" t="s">
        <v>49</v>
      </c>
      <c r="T111" s="2" t="s">
        <v>50</v>
      </c>
      <c r="U111" s="2" t="s">
        <v>51</v>
      </c>
      <c r="V111" s="2" t="s">
        <v>52</v>
      </c>
      <c r="W111" s="2" t="s">
        <v>1518</v>
      </c>
      <c r="X111" s="4"/>
      <c r="Y111" s="2" t="s">
        <v>1383</v>
      </c>
      <c r="Z111" s="2" t="s">
        <v>1519</v>
      </c>
      <c r="AA111" s="2" t="s">
        <v>1520</v>
      </c>
      <c r="AB111" s="2" t="s">
        <v>402</v>
      </c>
      <c r="AC111" s="6" t="s">
        <v>1521</v>
      </c>
      <c r="AD111" s="2" t="s">
        <v>1522</v>
      </c>
      <c r="AE111" s="2" t="s">
        <v>78</v>
      </c>
      <c r="AF111" s="2" t="s">
        <v>1523</v>
      </c>
      <c r="AG111" s="2" t="s">
        <v>1524</v>
      </c>
      <c r="AH111" s="4"/>
      <c r="AI111" s="4"/>
      <c r="AJ111" s="4"/>
      <c r="AK111" s="2" t="s">
        <v>46</v>
      </c>
      <c r="AL111" s="2" t="b">
        <f t="shared" si="1"/>
        <v>0</v>
      </c>
    </row>
    <row r="112" ht="15.75" customHeight="1">
      <c r="A112" s="2" t="s">
        <v>1525</v>
      </c>
      <c r="B112" s="3">
        <v>43878.0</v>
      </c>
      <c r="C112" s="2" t="s">
        <v>1526</v>
      </c>
      <c r="D112" s="2" t="s">
        <v>1527</v>
      </c>
      <c r="E112" s="4"/>
      <c r="F112" s="2" t="s">
        <v>1528</v>
      </c>
      <c r="G112" s="5">
        <v>43871.0</v>
      </c>
      <c r="H112" s="2">
        <v>2.020021E7</v>
      </c>
      <c r="I112" s="2" t="s">
        <v>42</v>
      </c>
      <c r="J112" s="2" t="s">
        <v>43</v>
      </c>
      <c r="K112" s="2" t="s">
        <v>1529</v>
      </c>
      <c r="L112" s="2" t="s">
        <v>68</v>
      </c>
      <c r="M112" s="2" t="s">
        <v>46</v>
      </c>
      <c r="N112" s="4"/>
      <c r="O112" s="4"/>
      <c r="P112" s="2" t="s">
        <v>47</v>
      </c>
      <c r="Q112" s="5">
        <v>43869.0</v>
      </c>
      <c r="R112" s="2" t="s">
        <v>153</v>
      </c>
      <c r="S112" s="2" t="s">
        <v>49</v>
      </c>
      <c r="T112" s="2" t="s">
        <v>120</v>
      </c>
      <c r="U112" s="2" t="s">
        <v>51</v>
      </c>
      <c r="V112" s="2" t="s">
        <v>52</v>
      </c>
      <c r="W112" s="2" t="s">
        <v>1530</v>
      </c>
      <c r="X112" s="4"/>
      <c r="Y112" s="2" t="s">
        <v>1531</v>
      </c>
      <c r="Z112" s="2" t="s">
        <v>1532</v>
      </c>
      <c r="AA112" s="2" t="s">
        <v>1533</v>
      </c>
      <c r="AB112" s="2" t="s">
        <v>1528</v>
      </c>
      <c r="AC112" s="2" t="s">
        <v>1534</v>
      </c>
      <c r="AD112" s="2" t="s">
        <v>1535</v>
      </c>
      <c r="AE112" s="2" t="s">
        <v>78</v>
      </c>
      <c r="AF112" s="2" t="s">
        <v>1536</v>
      </c>
      <c r="AG112" s="2" t="s">
        <v>1537</v>
      </c>
      <c r="AH112" s="4"/>
      <c r="AI112" s="4"/>
      <c r="AJ112" s="4"/>
      <c r="AK112" s="2" t="s">
        <v>46</v>
      </c>
      <c r="AL112" s="2" t="b">
        <f t="shared" si="1"/>
        <v>0</v>
      </c>
    </row>
    <row r="113" ht="15.75" customHeight="1">
      <c r="A113" s="2" t="s">
        <v>1538</v>
      </c>
      <c r="B113" s="3">
        <v>43878.0</v>
      </c>
      <c r="C113" s="2" t="s">
        <v>1539</v>
      </c>
      <c r="D113" s="2" t="s">
        <v>1540</v>
      </c>
      <c r="E113" s="4"/>
      <c r="F113" s="2" t="s">
        <v>1541</v>
      </c>
      <c r="G113" s="5">
        <v>43868.0</v>
      </c>
      <c r="H113" s="2">
        <v>2.0200207E7</v>
      </c>
      <c r="I113" s="2" t="s">
        <v>42</v>
      </c>
      <c r="J113" s="2" t="s">
        <v>43</v>
      </c>
      <c r="K113" s="2" t="s">
        <v>1542</v>
      </c>
      <c r="L113" s="2" t="s">
        <v>68</v>
      </c>
      <c r="M113" s="2" t="s">
        <v>46</v>
      </c>
      <c r="N113" s="2">
        <v>18.0</v>
      </c>
      <c r="O113" s="4"/>
      <c r="P113" s="2" t="s">
        <v>47</v>
      </c>
      <c r="Q113" s="5">
        <v>43868.0</v>
      </c>
      <c r="R113" s="2" t="s">
        <v>1543</v>
      </c>
      <c r="S113" s="2" t="s">
        <v>70</v>
      </c>
      <c r="T113" s="2" t="s">
        <v>166</v>
      </c>
      <c r="U113" s="2">
        <v>4.0</v>
      </c>
      <c r="V113" s="2" t="s">
        <v>52</v>
      </c>
      <c r="W113" s="2" t="s">
        <v>1544</v>
      </c>
      <c r="X113" s="4"/>
      <c r="Y113" s="2" t="s">
        <v>1545</v>
      </c>
      <c r="Z113" s="2" t="s">
        <v>1546</v>
      </c>
      <c r="AA113" s="2" t="s">
        <v>1547</v>
      </c>
      <c r="AB113" s="2" t="s">
        <v>1541</v>
      </c>
      <c r="AC113" s="6" t="s">
        <v>1548</v>
      </c>
      <c r="AD113" s="6" t="s">
        <v>1549</v>
      </c>
      <c r="AE113" s="2" t="s">
        <v>261</v>
      </c>
      <c r="AF113" s="2" t="s">
        <v>1550</v>
      </c>
      <c r="AG113" s="2" t="s">
        <v>1551</v>
      </c>
      <c r="AH113" s="4"/>
      <c r="AI113" s="4"/>
      <c r="AJ113" s="4"/>
      <c r="AK113" s="2" t="s">
        <v>99</v>
      </c>
      <c r="AL113" s="2" t="b">
        <f t="shared" si="1"/>
        <v>0</v>
      </c>
    </row>
    <row r="114" ht="15.75" customHeight="1">
      <c r="A114" s="2" t="s">
        <v>1552</v>
      </c>
      <c r="B114" s="3">
        <v>43878.0</v>
      </c>
      <c r="C114" s="2" t="s">
        <v>1553</v>
      </c>
      <c r="D114" s="2" t="s">
        <v>1554</v>
      </c>
      <c r="E114" s="4"/>
      <c r="F114" s="2" t="s">
        <v>1555</v>
      </c>
      <c r="G114" s="5">
        <v>43867.0</v>
      </c>
      <c r="H114" s="2">
        <v>2.0200206E7</v>
      </c>
      <c r="I114" s="2" t="s">
        <v>42</v>
      </c>
      <c r="J114" s="2" t="s">
        <v>43</v>
      </c>
      <c r="K114" s="2" t="s">
        <v>1556</v>
      </c>
      <c r="L114" s="2" t="s">
        <v>45</v>
      </c>
      <c r="M114" s="2" t="s">
        <v>46</v>
      </c>
      <c r="N114" s="2">
        <v>18.0</v>
      </c>
      <c r="O114" s="2">
        <v>80.0</v>
      </c>
      <c r="P114" s="2" t="s">
        <v>47</v>
      </c>
      <c r="Q114" s="5">
        <v>43871.0</v>
      </c>
      <c r="R114" s="2" t="s">
        <v>1557</v>
      </c>
      <c r="S114" s="2" t="s">
        <v>70</v>
      </c>
      <c r="T114" s="2" t="s">
        <v>88</v>
      </c>
      <c r="U114" s="2">
        <v>4.0</v>
      </c>
      <c r="V114" s="2" t="s">
        <v>52</v>
      </c>
      <c r="W114" s="2" t="s">
        <v>1558</v>
      </c>
      <c r="X114" s="4"/>
      <c r="Y114" s="2" t="s">
        <v>993</v>
      </c>
      <c r="Z114" s="2" t="s">
        <v>1559</v>
      </c>
      <c r="AA114" s="2" t="s">
        <v>1560</v>
      </c>
      <c r="AB114" s="2" t="s">
        <v>1555</v>
      </c>
      <c r="AC114" s="6" t="s">
        <v>1561</v>
      </c>
      <c r="AD114" s="6" t="s">
        <v>1562</v>
      </c>
      <c r="AE114" s="2" t="s">
        <v>261</v>
      </c>
      <c r="AF114" s="2" t="s">
        <v>1563</v>
      </c>
      <c r="AG114" s="2" t="s">
        <v>1564</v>
      </c>
      <c r="AH114" s="4"/>
      <c r="AI114" s="4"/>
      <c r="AJ114" s="4"/>
      <c r="AK114" s="2" t="s">
        <v>99</v>
      </c>
      <c r="AL114" s="2" t="b">
        <f t="shared" si="1"/>
        <v>0</v>
      </c>
    </row>
    <row r="115" ht="15.75" customHeight="1">
      <c r="A115" s="2" t="s">
        <v>1565</v>
      </c>
      <c r="B115" s="3">
        <v>43878.0</v>
      </c>
      <c r="C115" s="2" t="s">
        <v>1566</v>
      </c>
      <c r="D115" s="2" t="s">
        <v>1567</v>
      </c>
      <c r="E115" s="4"/>
      <c r="F115" s="2" t="s">
        <v>1568</v>
      </c>
      <c r="G115" s="5">
        <v>43868.0</v>
      </c>
      <c r="H115" s="2">
        <v>2.0200207E7</v>
      </c>
      <c r="I115" s="2" t="s">
        <v>42</v>
      </c>
      <c r="J115" s="2" t="s">
        <v>43</v>
      </c>
      <c r="K115" s="2" t="s">
        <v>1569</v>
      </c>
      <c r="L115" s="2" t="s">
        <v>68</v>
      </c>
      <c r="M115" s="2" t="s">
        <v>46</v>
      </c>
      <c r="N115" s="2">
        <v>1.0</v>
      </c>
      <c r="O115" s="2">
        <v>99.0</v>
      </c>
      <c r="P115" s="2" t="s">
        <v>47</v>
      </c>
      <c r="Q115" s="5">
        <v>43855.0</v>
      </c>
      <c r="R115" s="2" t="s">
        <v>1570</v>
      </c>
      <c r="S115" s="2" t="s">
        <v>70</v>
      </c>
      <c r="T115" s="2" t="s">
        <v>166</v>
      </c>
      <c r="U115" s="2">
        <v>0.0</v>
      </c>
      <c r="V115" s="2" t="s">
        <v>52</v>
      </c>
      <c r="W115" s="2" t="s">
        <v>1571</v>
      </c>
      <c r="X115" s="4"/>
      <c r="Y115" s="2" t="s">
        <v>1016</v>
      </c>
      <c r="Z115" s="2" t="s">
        <v>1572</v>
      </c>
      <c r="AA115" s="2" t="s">
        <v>1573</v>
      </c>
      <c r="AB115" s="2" t="s">
        <v>1568</v>
      </c>
      <c r="AC115" s="6" t="s">
        <v>1574</v>
      </c>
      <c r="AD115" s="6" t="s">
        <v>1575</v>
      </c>
      <c r="AE115" s="2" t="s">
        <v>78</v>
      </c>
      <c r="AF115" s="2" t="s">
        <v>1576</v>
      </c>
      <c r="AG115" s="2" t="s">
        <v>1577</v>
      </c>
      <c r="AH115" s="4"/>
      <c r="AI115" s="4"/>
      <c r="AJ115" s="4"/>
      <c r="AK115" s="2" t="s">
        <v>46</v>
      </c>
      <c r="AL115" s="2" t="b">
        <f t="shared" si="1"/>
        <v>0</v>
      </c>
    </row>
    <row r="116" ht="15.75" customHeight="1">
      <c r="A116" s="2" t="s">
        <v>1578</v>
      </c>
      <c r="B116" s="3">
        <v>43878.0</v>
      </c>
      <c r="C116" s="2" t="s">
        <v>1579</v>
      </c>
      <c r="D116" s="2" t="s">
        <v>1580</v>
      </c>
      <c r="E116" s="4"/>
      <c r="F116" s="2" t="s">
        <v>402</v>
      </c>
      <c r="G116" s="5">
        <v>43868.0</v>
      </c>
      <c r="H116" s="2">
        <v>2.0200207E7</v>
      </c>
      <c r="I116" s="2" t="s">
        <v>42</v>
      </c>
      <c r="J116" s="2" t="s">
        <v>43</v>
      </c>
      <c r="K116" s="2" t="s">
        <v>1581</v>
      </c>
      <c r="L116" s="2" t="s">
        <v>68</v>
      </c>
      <c r="M116" s="2" t="s">
        <v>46</v>
      </c>
      <c r="N116" s="2">
        <v>18.0</v>
      </c>
      <c r="O116" s="4"/>
      <c r="P116" s="2" t="s">
        <v>47</v>
      </c>
      <c r="Q116" s="5">
        <v>43867.0</v>
      </c>
      <c r="R116" s="2" t="s">
        <v>1582</v>
      </c>
      <c r="S116" s="2" t="s">
        <v>70</v>
      </c>
      <c r="T116" s="2" t="s">
        <v>166</v>
      </c>
      <c r="U116" s="2">
        <v>4.0</v>
      </c>
      <c r="V116" s="2" t="s">
        <v>1583</v>
      </c>
      <c r="W116" s="2" t="s">
        <v>1584</v>
      </c>
      <c r="X116" s="4"/>
      <c r="Y116" s="2" t="s">
        <v>1383</v>
      </c>
      <c r="Z116" s="2" t="s">
        <v>1585</v>
      </c>
      <c r="AA116" s="2" t="s">
        <v>1586</v>
      </c>
      <c r="AB116" s="2" t="s">
        <v>1587</v>
      </c>
      <c r="AC116" s="6" t="s">
        <v>1588</v>
      </c>
      <c r="AD116" s="6" t="s">
        <v>385</v>
      </c>
      <c r="AE116" s="2" t="s">
        <v>999</v>
      </c>
      <c r="AF116" s="2" t="s">
        <v>1589</v>
      </c>
      <c r="AG116" s="2" t="s">
        <v>263</v>
      </c>
      <c r="AH116" s="4"/>
      <c r="AI116" s="4"/>
      <c r="AJ116" s="4"/>
      <c r="AK116" s="2" t="s">
        <v>46</v>
      </c>
      <c r="AL116" s="2" t="b">
        <f t="shared" si="1"/>
        <v>0</v>
      </c>
    </row>
    <row r="117" ht="15.75" customHeight="1">
      <c r="A117" s="2" t="s">
        <v>1590</v>
      </c>
      <c r="B117" s="3">
        <v>43886.0</v>
      </c>
      <c r="C117" s="2" t="s">
        <v>1591</v>
      </c>
      <c r="D117" s="2" t="s">
        <v>1592</v>
      </c>
      <c r="E117" s="4"/>
      <c r="F117" s="2" t="s">
        <v>1593</v>
      </c>
      <c r="G117" s="5">
        <v>43882.0</v>
      </c>
      <c r="H117" s="2">
        <v>2.0200221E7</v>
      </c>
      <c r="I117" s="2" t="s">
        <v>42</v>
      </c>
      <c r="J117" s="2" t="s">
        <v>43</v>
      </c>
      <c r="K117" s="2" t="s">
        <v>1594</v>
      </c>
      <c r="L117" s="2" t="s">
        <v>45</v>
      </c>
      <c r="M117" s="2" t="s">
        <v>46</v>
      </c>
      <c r="N117" s="2">
        <v>18.0</v>
      </c>
      <c r="O117" s="2">
        <v>75.0</v>
      </c>
      <c r="P117" s="2" t="s">
        <v>47</v>
      </c>
      <c r="Q117" s="5">
        <v>43882.0</v>
      </c>
      <c r="R117" s="2" t="s">
        <v>1595</v>
      </c>
      <c r="S117" s="2" t="s">
        <v>70</v>
      </c>
      <c r="T117" s="2" t="s">
        <v>166</v>
      </c>
      <c r="U117" s="2">
        <v>4.0</v>
      </c>
      <c r="V117" s="2" t="s">
        <v>52</v>
      </c>
      <c r="W117" s="2" t="s">
        <v>1596</v>
      </c>
      <c r="X117" s="4"/>
      <c r="Y117" s="2" t="s">
        <v>1597</v>
      </c>
      <c r="Z117" s="2" t="s">
        <v>1598</v>
      </c>
      <c r="AA117" s="2" t="s">
        <v>1599</v>
      </c>
      <c r="AB117" s="2" t="s">
        <v>1600</v>
      </c>
      <c r="AC117" s="6" t="s">
        <v>1601</v>
      </c>
      <c r="AD117" s="6" t="s">
        <v>1602</v>
      </c>
      <c r="AE117" s="2" t="s">
        <v>78</v>
      </c>
      <c r="AF117" s="2" t="s">
        <v>1603</v>
      </c>
      <c r="AG117" s="2" t="s">
        <v>1604</v>
      </c>
      <c r="AH117" s="4"/>
      <c r="AI117" s="4"/>
      <c r="AJ117" s="4"/>
      <c r="AK117" s="2" t="s">
        <v>99</v>
      </c>
      <c r="AL117" s="2" t="b">
        <f t="shared" si="1"/>
        <v>0</v>
      </c>
    </row>
    <row r="118" ht="15.75" customHeight="1">
      <c r="A118" s="2" t="s">
        <v>1605</v>
      </c>
      <c r="B118" s="3">
        <v>43886.0</v>
      </c>
      <c r="C118" s="2" t="s">
        <v>1606</v>
      </c>
      <c r="D118" s="2" t="s">
        <v>1607</v>
      </c>
      <c r="E118" s="4"/>
      <c r="F118" s="2" t="s">
        <v>738</v>
      </c>
      <c r="G118" s="5">
        <v>43883.0</v>
      </c>
      <c r="H118" s="2">
        <v>2.0200222E7</v>
      </c>
      <c r="I118" s="2" t="s">
        <v>42</v>
      </c>
      <c r="J118" s="2" t="s">
        <v>43</v>
      </c>
      <c r="K118" s="2" t="s">
        <v>1608</v>
      </c>
      <c r="L118" s="2" t="s">
        <v>45</v>
      </c>
      <c r="M118" s="2" t="s">
        <v>46</v>
      </c>
      <c r="N118" s="2">
        <v>18.0</v>
      </c>
      <c r="O118" s="2">
        <v>70.0</v>
      </c>
      <c r="P118" s="2" t="s">
        <v>47</v>
      </c>
      <c r="Q118" s="5">
        <v>43900.0</v>
      </c>
      <c r="R118" s="2" t="s">
        <v>1609</v>
      </c>
      <c r="S118" s="2" t="s">
        <v>70</v>
      </c>
      <c r="T118" s="2" t="s">
        <v>166</v>
      </c>
      <c r="U118" s="2">
        <v>3.0</v>
      </c>
      <c r="V118" s="2" t="s">
        <v>52</v>
      </c>
      <c r="W118" s="2" t="s">
        <v>1610</v>
      </c>
      <c r="X118" s="4"/>
      <c r="Y118" s="2" t="s">
        <v>742</v>
      </c>
      <c r="Z118" s="2" t="s">
        <v>1611</v>
      </c>
      <c r="AA118" s="2" t="s">
        <v>1612</v>
      </c>
      <c r="AB118" s="2" t="s">
        <v>738</v>
      </c>
      <c r="AC118" s="6" t="s">
        <v>1613</v>
      </c>
      <c r="AD118" s="6" t="s">
        <v>1614</v>
      </c>
      <c r="AE118" s="2" t="s">
        <v>78</v>
      </c>
      <c r="AF118" s="2" t="s">
        <v>1615</v>
      </c>
      <c r="AG118" s="2" t="s">
        <v>1616</v>
      </c>
      <c r="AH118" s="4"/>
      <c r="AI118" s="4"/>
      <c r="AJ118" s="4"/>
      <c r="AK118" s="2" t="s">
        <v>99</v>
      </c>
      <c r="AL118" s="2" t="b">
        <f t="shared" si="1"/>
        <v>0</v>
      </c>
    </row>
    <row r="119" ht="15.75" customHeight="1">
      <c r="A119" s="2" t="s">
        <v>1617</v>
      </c>
      <c r="B119" s="3">
        <v>43878.0</v>
      </c>
      <c r="C119" s="2" t="s">
        <v>1618</v>
      </c>
      <c r="D119" s="2" t="s">
        <v>1619</v>
      </c>
      <c r="E119" s="4"/>
      <c r="F119" s="2" t="s">
        <v>84</v>
      </c>
      <c r="G119" s="5">
        <v>43867.0</v>
      </c>
      <c r="H119" s="2">
        <v>2.0200206E7</v>
      </c>
      <c r="I119" s="2" t="s">
        <v>42</v>
      </c>
      <c r="J119" s="2" t="s">
        <v>43</v>
      </c>
      <c r="K119" s="2" t="s">
        <v>1620</v>
      </c>
      <c r="L119" s="2" t="s">
        <v>68</v>
      </c>
      <c r="M119" s="2" t="s">
        <v>46</v>
      </c>
      <c r="N119" s="2">
        <v>18.0</v>
      </c>
      <c r="O119" s="2">
        <v>75.0</v>
      </c>
      <c r="P119" s="2" t="s">
        <v>47</v>
      </c>
      <c r="Q119" s="5">
        <v>43867.0</v>
      </c>
      <c r="R119" s="2" t="s">
        <v>1621</v>
      </c>
      <c r="S119" s="2" t="s">
        <v>70</v>
      </c>
      <c r="T119" s="2" t="s">
        <v>166</v>
      </c>
      <c r="U119" s="2">
        <v>0.0</v>
      </c>
      <c r="V119" s="2" t="s">
        <v>52</v>
      </c>
      <c r="W119" s="2" t="s">
        <v>1157</v>
      </c>
      <c r="X119" s="4"/>
      <c r="Y119" s="2" t="s">
        <v>1016</v>
      </c>
      <c r="Z119" s="2" t="s">
        <v>1158</v>
      </c>
      <c r="AA119" s="2" t="s">
        <v>1159</v>
      </c>
      <c r="AB119" s="2" t="s">
        <v>84</v>
      </c>
      <c r="AC119" s="6" t="s">
        <v>1622</v>
      </c>
      <c r="AD119" s="2" t="s">
        <v>1623</v>
      </c>
      <c r="AE119" s="2" t="s">
        <v>261</v>
      </c>
      <c r="AF119" s="2" t="s">
        <v>1624</v>
      </c>
      <c r="AG119" s="2" t="s">
        <v>1625</v>
      </c>
      <c r="AH119" s="4"/>
      <c r="AI119" s="4"/>
      <c r="AJ119" s="4"/>
      <c r="AK119" s="2" t="s">
        <v>99</v>
      </c>
      <c r="AL119" s="2" t="b">
        <f t="shared" si="1"/>
        <v>0</v>
      </c>
    </row>
    <row r="120" ht="15.75" customHeight="1">
      <c r="A120" s="2" t="s">
        <v>1626</v>
      </c>
      <c r="B120" s="3">
        <v>43886.0</v>
      </c>
      <c r="C120" s="2" t="s">
        <v>1627</v>
      </c>
      <c r="D120" s="2" t="s">
        <v>1628</v>
      </c>
      <c r="E120" s="4"/>
      <c r="F120" s="2" t="s">
        <v>41</v>
      </c>
      <c r="G120" s="5">
        <v>43882.0</v>
      </c>
      <c r="H120" s="2">
        <v>2.0200221E7</v>
      </c>
      <c r="I120" s="2" t="s">
        <v>42</v>
      </c>
      <c r="J120" s="2" t="s">
        <v>43</v>
      </c>
      <c r="K120" s="2" t="s">
        <v>1629</v>
      </c>
      <c r="L120" s="2" t="s">
        <v>45</v>
      </c>
      <c r="M120" s="2" t="s">
        <v>46</v>
      </c>
      <c r="N120" s="2">
        <v>18.0</v>
      </c>
      <c r="O120" s="4"/>
      <c r="P120" s="2" t="s">
        <v>47</v>
      </c>
      <c r="Q120" s="5">
        <v>43886.0</v>
      </c>
      <c r="R120" s="2" t="s">
        <v>153</v>
      </c>
      <c r="S120" s="2" t="s">
        <v>70</v>
      </c>
      <c r="T120" s="2" t="s">
        <v>71</v>
      </c>
      <c r="U120" s="2" t="s">
        <v>51</v>
      </c>
      <c r="V120" s="2" t="s">
        <v>52</v>
      </c>
      <c r="W120" s="2" t="s">
        <v>1630</v>
      </c>
      <c r="X120" s="4"/>
      <c r="Y120" s="2" t="s">
        <v>1631</v>
      </c>
      <c r="Z120" s="2" t="s">
        <v>1632</v>
      </c>
      <c r="AA120" s="2" t="s">
        <v>1633</v>
      </c>
      <c r="AB120" s="2" t="s">
        <v>1466</v>
      </c>
      <c r="AC120" s="6" t="s">
        <v>1634</v>
      </c>
      <c r="AD120" s="6" t="s">
        <v>1635</v>
      </c>
      <c r="AE120" s="2" t="s">
        <v>78</v>
      </c>
      <c r="AF120" s="2" t="s">
        <v>1636</v>
      </c>
      <c r="AG120" s="2" t="s">
        <v>1637</v>
      </c>
      <c r="AH120" s="4"/>
      <c r="AI120" s="4"/>
      <c r="AJ120" s="4"/>
      <c r="AK120" s="2" t="s">
        <v>99</v>
      </c>
      <c r="AL120" s="2" t="b">
        <f t="shared" si="1"/>
        <v>0</v>
      </c>
    </row>
    <row r="121" ht="15.75" customHeight="1">
      <c r="A121" s="2" t="s">
        <v>1638</v>
      </c>
      <c r="B121" s="3">
        <v>43886.0</v>
      </c>
      <c r="C121" s="2" t="s">
        <v>1639</v>
      </c>
      <c r="D121" s="2" t="s">
        <v>1640</v>
      </c>
      <c r="E121" s="4"/>
      <c r="F121" s="2" t="s">
        <v>1641</v>
      </c>
      <c r="G121" s="5">
        <v>43883.0</v>
      </c>
      <c r="H121" s="2">
        <v>2.0200222E7</v>
      </c>
      <c r="I121" s="2" t="s">
        <v>42</v>
      </c>
      <c r="J121" s="2" t="s">
        <v>43</v>
      </c>
      <c r="K121" s="2" t="s">
        <v>1642</v>
      </c>
      <c r="L121" s="2" t="s">
        <v>45</v>
      </c>
      <c r="M121" s="2" t="s">
        <v>46</v>
      </c>
      <c r="N121" s="4"/>
      <c r="O121" s="4"/>
      <c r="P121" s="2" t="s">
        <v>47</v>
      </c>
      <c r="Q121" s="5">
        <v>43884.0</v>
      </c>
      <c r="R121" s="2" t="s">
        <v>119</v>
      </c>
      <c r="S121" s="2" t="s">
        <v>49</v>
      </c>
      <c r="T121" s="2" t="s">
        <v>120</v>
      </c>
      <c r="U121" s="2" t="s">
        <v>51</v>
      </c>
      <c r="V121" s="2" t="s">
        <v>52</v>
      </c>
      <c r="W121" s="2" t="s">
        <v>1643</v>
      </c>
      <c r="X121" s="4"/>
      <c r="Y121" s="2" t="s">
        <v>1644</v>
      </c>
      <c r="Z121" s="2" t="s">
        <v>1645</v>
      </c>
      <c r="AA121" s="2" t="s">
        <v>1646</v>
      </c>
      <c r="AB121" s="2" t="s">
        <v>1641</v>
      </c>
      <c r="AC121" s="6" t="s">
        <v>1647</v>
      </c>
      <c r="AD121" s="2" t="s">
        <v>1648</v>
      </c>
      <c r="AE121" s="2" t="s">
        <v>78</v>
      </c>
      <c r="AF121" s="2" t="s">
        <v>1649</v>
      </c>
      <c r="AG121" s="2" t="s">
        <v>1650</v>
      </c>
      <c r="AH121" s="4"/>
      <c r="AI121" s="4"/>
      <c r="AJ121" s="4"/>
      <c r="AK121" s="2" t="s">
        <v>99</v>
      </c>
      <c r="AL121" s="2" t="b">
        <f t="shared" si="1"/>
        <v>0</v>
      </c>
    </row>
    <row r="122" ht="15.75" customHeight="1">
      <c r="A122" s="2" t="s">
        <v>1651</v>
      </c>
      <c r="B122" s="3">
        <v>43878.0</v>
      </c>
      <c r="C122" s="2" t="s">
        <v>1652</v>
      </c>
      <c r="D122" s="2" t="s">
        <v>1653</v>
      </c>
      <c r="E122" s="4"/>
      <c r="F122" s="2" t="s">
        <v>1654</v>
      </c>
      <c r="G122" s="5">
        <v>43865.0</v>
      </c>
      <c r="H122" s="2">
        <v>2.0200204E7</v>
      </c>
      <c r="I122" s="2" t="s">
        <v>42</v>
      </c>
      <c r="J122" s="2" t="s">
        <v>43</v>
      </c>
      <c r="K122" s="2" t="s">
        <v>1655</v>
      </c>
      <c r="L122" s="2" t="s">
        <v>68</v>
      </c>
      <c r="M122" s="2" t="s">
        <v>46</v>
      </c>
      <c r="N122" s="4"/>
      <c r="O122" s="4"/>
      <c r="P122" s="2" t="s">
        <v>47</v>
      </c>
      <c r="Q122" s="5">
        <v>43859.0</v>
      </c>
      <c r="R122" s="2" t="s">
        <v>1656</v>
      </c>
      <c r="S122" s="2" t="s">
        <v>70</v>
      </c>
      <c r="T122" s="2" t="s">
        <v>71</v>
      </c>
      <c r="U122" s="2">
        <v>0.0</v>
      </c>
      <c r="V122" s="2" t="s">
        <v>52</v>
      </c>
      <c r="W122" s="2" t="s">
        <v>1657</v>
      </c>
      <c r="X122" s="4"/>
      <c r="Y122" s="2" t="s">
        <v>1658</v>
      </c>
      <c r="Z122" s="2" t="s">
        <v>1659</v>
      </c>
      <c r="AA122" s="2" t="s">
        <v>1660</v>
      </c>
      <c r="AB122" s="2" t="s">
        <v>1654</v>
      </c>
      <c r="AC122" s="2" t="s">
        <v>1661</v>
      </c>
      <c r="AD122" s="2" t="s">
        <v>1662</v>
      </c>
      <c r="AE122" s="2" t="s">
        <v>261</v>
      </c>
      <c r="AF122" s="2" t="s">
        <v>1663</v>
      </c>
      <c r="AG122" s="2" t="s">
        <v>1664</v>
      </c>
      <c r="AH122" s="4"/>
      <c r="AI122" s="4"/>
      <c r="AJ122" s="4"/>
      <c r="AK122" s="2" t="s">
        <v>46</v>
      </c>
      <c r="AL122" s="2" t="b">
        <f t="shared" si="1"/>
        <v>0</v>
      </c>
    </row>
    <row r="123" ht="15.75" customHeight="1">
      <c r="A123" s="2" t="s">
        <v>1665</v>
      </c>
      <c r="B123" s="3">
        <v>43886.0</v>
      </c>
      <c r="C123" s="2" t="s">
        <v>1666</v>
      </c>
      <c r="D123" s="2" t="s">
        <v>1667</v>
      </c>
      <c r="E123" s="4"/>
      <c r="F123" s="2" t="s">
        <v>1668</v>
      </c>
      <c r="G123" s="5">
        <v>43882.0</v>
      </c>
      <c r="H123" s="2">
        <v>2.0200221E7</v>
      </c>
      <c r="I123" s="2" t="s">
        <v>42</v>
      </c>
      <c r="J123" s="2" t="s">
        <v>43</v>
      </c>
      <c r="K123" s="2" t="s">
        <v>1669</v>
      </c>
      <c r="L123" s="2" t="s">
        <v>68</v>
      </c>
      <c r="M123" s="2" t="s">
        <v>46</v>
      </c>
      <c r="N123" s="2">
        <v>18.0</v>
      </c>
      <c r="O123" s="2">
        <v>85.0</v>
      </c>
      <c r="P123" s="2" t="s">
        <v>47</v>
      </c>
      <c r="Q123" s="5">
        <v>43868.0</v>
      </c>
      <c r="R123" s="2" t="s">
        <v>1670</v>
      </c>
      <c r="S123" s="2" t="s">
        <v>70</v>
      </c>
      <c r="T123" s="2" t="s">
        <v>166</v>
      </c>
      <c r="U123" s="2" t="s">
        <v>51</v>
      </c>
      <c r="V123" s="2" t="s">
        <v>52</v>
      </c>
      <c r="W123" s="2" t="s">
        <v>1671</v>
      </c>
      <c r="X123" s="4"/>
      <c r="Y123" s="2" t="s">
        <v>1672</v>
      </c>
      <c r="Z123" s="2" t="s">
        <v>1673</v>
      </c>
      <c r="AA123" s="2" t="s">
        <v>1674</v>
      </c>
      <c r="AB123" s="2" t="s">
        <v>1668</v>
      </c>
      <c r="AC123" s="2" t="s">
        <v>1675</v>
      </c>
      <c r="AD123" s="6" t="s">
        <v>1676</v>
      </c>
      <c r="AE123" s="2" t="s">
        <v>78</v>
      </c>
      <c r="AF123" s="2" t="s">
        <v>1677</v>
      </c>
      <c r="AG123" s="2" t="s">
        <v>1678</v>
      </c>
      <c r="AH123" s="4"/>
      <c r="AI123" s="4"/>
      <c r="AJ123" s="4"/>
      <c r="AK123" s="2" t="s">
        <v>46</v>
      </c>
      <c r="AL123" s="2" t="b">
        <f t="shared" si="1"/>
        <v>0</v>
      </c>
    </row>
    <row r="124" ht="15.75" customHeight="1">
      <c r="A124" s="2" t="s">
        <v>1679</v>
      </c>
      <c r="B124" s="3">
        <v>43886.0</v>
      </c>
      <c r="C124" s="2" t="s">
        <v>1680</v>
      </c>
      <c r="D124" s="2" t="s">
        <v>1681</v>
      </c>
      <c r="E124" s="4"/>
      <c r="F124" s="2" t="s">
        <v>909</v>
      </c>
      <c r="G124" s="5">
        <v>43882.0</v>
      </c>
      <c r="H124" s="2">
        <v>2.0200221E7</v>
      </c>
      <c r="I124" s="2" t="s">
        <v>42</v>
      </c>
      <c r="J124" s="2" t="s">
        <v>43</v>
      </c>
      <c r="K124" s="2" t="s">
        <v>1682</v>
      </c>
      <c r="L124" s="2" t="s">
        <v>45</v>
      </c>
      <c r="M124" s="2" t="s">
        <v>46</v>
      </c>
      <c r="N124" s="2">
        <v>18.0</v>
      </c>
      <c r="O124" s="2">
        <v>80.0</v>
      </c>
      <c r="P124" s="2" t="s">
        <v>47</v>
      </c>
      <c r="Q124" s="5">
        <v>43885.0</v>
      </c>
      <c r="R124" s="2" t="s">
        <v>1683</v>
      </c>
      <c r="S124" s="2" t="s">
        <v>70</v>
      </c>
      <c r="T124" s="2" t="s">
        <v>166</v>
      </c>
      <c r="U124" s="2" t="s">
        <v>1684</v>
      </c>
      <c r="V124" s="2" t="s">
        <v>1685</v>
      </c>
      <c r="W124" s="2" t="s">
        <v>1686</v>
      </c>
      <c r="X124" s="4"/>
      <c r="Y124" s="2" t="s">
        <v>1687</v>
      </c>
      <c r="Z124" s="2" t="s">
        <v>1688</v>
      </c>
      <c r="AA124" s="2" t="s">
        <v>1689</v>
      </c>
      <c r="AB124" s="2" t="s">
        <v>909</v>
      </c>
      <c r="AC124" s="6" t="s">
        <v>1690</v>
      </c>
      <c r="AD124" s="6" t="s">
        <v>1691</v>
      </c>
      <c r="AE124" s="2" t="s">
        <v>78</v>
      </c>
      <c r="AF124" s="2" t="s">
        <v>1692</v>
      </c>
      <c r="AG124" s="2" t="s">
        <v>1693</v>
      </c>
      <c r="AH124" s="4"/>
      <c r="AI124" s="4"/>
      <c r="AJ124" s="4"/>
      <c r="AK124" s="2" t="s">
        <v>99</v>
      </c>
      <c r="AL124" s="2" t="b">
        <f t="shared" si="1"/>
        <v>0</v>
      </c>
    </row>
    <row r="125" ht="15.75" customHeight="1">
      <c r="A125" s="2" t="s">
        <v>1694</v>
      </c>
      <c r="B125" s="3">
        <v>43878.0</v>
      </c>
      <c r="C125" s="2" t="s">
        <v>1695</v>
      </c>
      <c r="D125" s="2" t="s">
        <v>1696</v>
      </c>
      <c r="E125" s="4"/>
      <c r="F125" s="2" t="s">
        <v>1697</v>
      </c>
      <c r="G125" s="5">
        <v>43865.0</v>
      </c>
      <c r="H125" s="2">
        <v>2.0200204E7</v>
      </c>
      <c r="I125" s="2" t="s">
        <v>42</v>
      </c>
      <c r="J125" s="2" t="s">
        <v>43</v>
      </c>
      <c r="K125" s="2" t="s">
        <v>1698</v>
      </c>
      <c r="L125" s="2" t="s">
        <v>45</v>
      </c>
      <c r="M125" s="2" t="s">
        <v>46</v>
      </c>
      <c r="N125" s="2">
        <v>18.0</v>
      </c>
      <c r="O125" s="2">
        <v>75.0</v>
      </c>
      <c r="P125" s="2" t="s">
        <v>47</v>
      </c>
      <c r="Q125" s="5">
        <v>43865.0</v>
      </c>
      <c r="R125" s="2" t="s">
        <v>1699</v>
      </c>
      <c r="S125" s="2" t="s">
        <v>70</v>
      </c>
      <c r="T125" s="2" t="s">
        <v>166</v>
      </c>
      <c r="U125" s="2">
        <v>0.0</v>
      </c>
      <c r="V125" s="2" t="s">
        <v>52</v>
      </c>
      <c r="W125" s="2" t="s">
        <v>1700</v>
      </c>
      <c r="X125" s="4"/>
      <c r="Y125" s="2" t="s">
        <v>1016</v>
      </c>
      <c r="Z125" s="2" t="s">
        <v>1158</v>
      </c>
      <c r="AA125" s="2" t="s">
        <v>1159</v>
      </c>
      <c r="AB125" s="2" t="s">
        <v>1697</v>
      </c>
      <c r="AC125" s="6" t="s">
        <v>1701</v>
      </c>
      <c r="AD125" s="6" t="s">
        <v>1702</v>
      </c>
      <c r="AE125" s="2" t="s">
        <v>261</v>
      </c>
      <c r="AF125" s="2" t="s">
        <v>1703</v>
      </c>
      <c r="AG125" s="2" t="s">
        <v>1704</v>
      </c>
      <c r="AH125" s="4"/>
      <c r="AI125" s="4"/>
      <c r="AJ125" s="4"/>
      <c r="AK125" s="2" t="s">
        <v>99</v>
      </c>
      <c r="AL125" s="2" t="b">
        <f t="shared" si="1"/>
        <v>0</v>
      </c>
    </row>
    <row r="126" ht="15.75" customHeight="1">
      <c r="A126" s="2" t="s">
        <v>1705</v>
      </c>
      <c r="B126" s="3">
        <v>43878.0</v>
      </c>
      <c r="C126" s="2" t="s">
        <v>1706</v>
      </c>
      <c r="D126" s="2" t="s">
        <v>1707</v>
      </c>
      <c r="E126" s="4"/>
      <c r="F126" s="2" t="s">
        <v>954</v>
      </c>
      <c r="G126" s="5">
        <v>43863.0</v>
      </c>
      <c r="H126" s="2">
        <v>2.0200202E7</v>
      </c>
      <c r="I126" s="2" t="s">
        <v>42</v>
      </c>
      <c r="J126" s="2" t="s">
        <v>43</v>
      </c>
      <c r="K126" s="2" t="s">
        <v>1708</v>
      </c>
      <c r="L126" s="2" t="s">
        <v>45</v>
      </c>
      <c r="M126" s="2" t="s">
        <v>46</v>
      </c>
      <c r="N126" s="2">
        <v>18.0</v>
      </c>
      <c r="O126" s="2">
        <v>70.0</v>
      </c>
      <c r="P126" s="2" t="s">
        <v>47</v>
      </c>
      <c r="Q126" s="5">
        <v>43864.0</v>
      </c>
      <c r="R126" s="2" t="s">
        <v>1709</v>
      </c>
      <c r="S126" s="2" t="s">
        <v>70</v>
      </c>
      <c r="T126" s="2" t="s">
        <v>166</v>
      </c>
      <c r="U126" s="2">
        <v>0.0</v>
      </c>
      <c r="V126" s="2" t="s">
        <v>52</v>
      </c>
      <c r="W126" s="2" t="s">
        <v>1710</v>
      </c>
      <c r="X126" s="4"/>
      <c r="Y126" s="2" t="s">
        <v>965</v>
      </c>
      <c r="Z126" s="2" t="s">
        <v>1711</v>
      </c>
      <c r="AA126" s="2" t="s">
        <v>1712</v>
      </c>
      <c r="AB126" s="2" t="s">
        <v>1713</v>
      </c>
      <c r="AC126" s="6" t="s">
        <v>1714</v>
      </c>
      <c r="AD126" s="6" t="s">
        <v>969</v>
      </c>
      <c r="AE126" s="2" t="s">
        <v>78</v>
      </c>
      <c r="AF126" s="2" t="s">
        <v>1715</v>
      </c>
      <c r="AG126" s="2" t="s">
        <v>1716</v>
      </c>
      <c r="AH126" s="4"/>
      <c r="AI126" s="4"/>
      <c r="AJ126" s="4"/>
      <c r="AK126" s="2" t="s">
        <v>99</v>
      </c>
      <c r="AL126" s="2" t="b">
        <f t="shared" si="1"/>
        <v>0</v>
      </c>
    </row>
    <row r="127" ht="15.75" customHeight="1">
      <c r="A127" s="2" t="s">
        <v>1717</v>
      </c>
      <c r="B127" s="3">
        <v>43878.0</v>
      </c>
      <c r="C127" s="2" t="s">
        <v>1718</v>
      </c>
      <c r="D127" s="2" t="s">
        <v>1719</v>
      </c>
      <c r="E127" s="4"/>
      <c r="F127" s="2" t="s">
        <v>954</v>
      </c>
      <c r="G127" s="5">
        <v>43863.0</v>
      </c>
      <c r="H127" s="2">
        <v>2.0200202E7</v>
      </c>
      <c r="I127" s="2" t="s">
        <v>42</v>
      </c>
      <c r="J127" s="2" t="s">
        <v>43</v>
      </c>
      <c r="K127" s="2" t="s">
        <v>1720</v>
      </c>
      <c r="L127" s="2" t="s">
        <v>45</v>
      </c>
      <c r="M127" s="2" t="s">
        <v>46</v>
      </c>
      <c r="N127" s="2">
        <v>18.0</v>
      </c>
      <c r="O127" s="2">
        <v>70.0</v>
      </c>
      <c r="P127" s="2" t="s">
        <v>47</v>
      </c>
      <c r="Q127" s="5">
        <v>43863.0</v>
      </c>
      <c r="R127" s="2" t="s">
        <v>1709</v>
      </c>
      <c r="S127" s="2" t="s">
        <v>70</v>
      </c>
      <c r="T127" s="2" t="s">
        <v>166</v>
      </c>
      <c r="U127" s="2">
        <v>0.0</v>
      </c>
      <c r="V127" s="2" t="s">
        <v>52</v>
      </c>
      <c r="W127" s="2" t="s">
        <v>1721</v>
      </c>
      <c r="X127" s="4"/>
      <c r="Y127" s="2" t="s">
        <v>965</v>
      </c>
      <c r="Z127" s="2" t="s">
        <v>1722</v>
      </c>
      <c r="AA127" s="2" t="s">
        <v>1723</v>
      </c>
      <c r="AB127" s="2" t="s">
        <v>954</v>
      </c>
      <c r="AC127" s="6" t="s">
        <v>1724</v>
      </c>
      <c r="AD127" s="6" t="s">
        <v>969</v>
      </c>
      <c r="AE127" s="2" t="s">
        <v>261</v>
      </c>
      <c r="AF127" s="2" t="s">
        <v>1725</v>
      </c>
      <c r="AG127" s="2" t="s">
        <v>1726</v>
      </c>
      <c r="AH127" s="4"/>
      <c r="AI127" s="4"/>
      <c r="AJ127" s="4"/>
      <c r="AK127" s="2" t="s">
        <v>99</v>
      </c>
      <c r="AL127" s="2" t="b">
        <f t="shared" si="1"/>
        <v>0</v>
      </c>
    </row>
    <row r="128" ht="15.75" customHeight="1">
      <c r="A128" s="2" t="s">
        <v>1727</v>
      </c>
      <c r="B128" s="3">
        <v>43878.0</v>
      </c>
      <c r="C128" s="2" t="s">
        <v>1728</v>
      </c>
      <c r="D128" s="2" t="s">
        <v>1729</v>
      </c>
      <c r="E128" s="4"/>
      <c r="F128" s="2" t="s">
        <v>1730</v>
      </c>
      <c r="G128" s="5">
        <v>43863.0</v>
      </c>
      <c r="H128" s="2">
        <v>2.0200202E7</v>
      </c>
      <c r="I128" s="2" t="s">
        <v>42</v>
      </c>
      <c r="J128" s="2" t="s">
        <v>43</v>
      </c>
      <c r="K128" s="2" t="s">
        <v>1731</v>
      </c>
      <c r="L128" s="2" t="s">
        <v>45</v>
      </c>
      <c r="M128" s="2" t="s">
        <v>46</v>
      </c>
      <c r="N128" s="2">
        <v>18.0</v>
      </c>
      <c r="O128" s="2">
        <v>70.0</v>
      </c>
      <c r="P128" s="2" t="s">
        <v>47</v>
      </c>
      <c r="Q128" s="5">
        <v>43864.0</v>
      </c>
      <c r="R128" s="2" t="s">
        <v>1732</v>
      </c>
      <c r="S128" s="2" t="s">
        <v>70</v>
      </c>
      <c r="T128" s="2" t="s">
        <v>166</v>
      </c>
      <c r="U128" s="2">
        <v>0.0</v>
      </c>
      <c r="V128" s="2" t="s">
        <v>52</v>
      </c>
      <c r="W128" s="2" t="s">
        <v>1710</v>
      </c>
      <c r="X128" s="4"/>
      <c r="Y128" s="2" t="s">
        <v>965</v>
      </c>
      <c r="Z128" s="2" t="s">
        <v>1711</v>
      </c>
      <c r="AA128" s="2" t="s">
        <v>1712</v>
      </c>
      <c r="AB128" s="2" t="s">
        <v>1730</v>
      </c>
      <c r="AC128" s="6" t="s">
        <v>1733</v>
      </c>
      <c r="AD128" s="6" t="s">
        <v>1734</v>
      </c>
      <c r="AE128" s="2" t="s">
        <v>1735</v>
      </c>
      <c r="AF128" s="2" t="s">
        <v>1736</v>
      </c>
      <c r="AG128" s="2" t="s">
        <v>1737</v>
      </c>
      <c r="AH128" s="4"/>
      <c r="AI128" s="4"/>
      <c r="AJ128" s="4"/>
      <c r="AK128" s="2" t="s">
        <v>99</v>
      </c>
      <c r="AL128" s="2" t="b">
        <f t="shared" si="1"/>
        <v>0</v>
      </c>
    </row>
    <row r="129" ht="15.75" customHeight="1">
      <c r="A129" s="2" t="s">
        <v>1738</v>
      </c>
      <c r="B129" s="3">
        <v>43878.0</v>
      </c>
      <c r="C129" s="2" t="s">
        <v>1739</v>
      </c>
      <c r="D129" s="2" t="s">
        <v>1740</v>
      </c>
      <c r="E129" s="4"/>
      <c r="F129" s="2" t="s">
        <v>1741</v>
      </c>
      <c r="G129" s="5">
        <v>43862.0</v>
      </c>
      <c r="H129" s="2">
        <v>2.0200201E7</v>
      </c>
      <c r="I129" s="2" t="s">
        <v>42</v>
      </c>
      <c r="J129" s="2" t="s">
        <v>43</v>
      </c>
      <c r="K129" s="2" t="s">
        <v>1742</v>
      </c>
      <c r="L129" s="2" t="s">
        <v>45</v>
      </c>
      <c r="M129" s="2" t="s">
        <v>46</v>
      </c>
      <c r="N129" s="4"/>
      <c r="O129" s="4"/>
      <c r="P129" s="2" t="s">
        <v>47</v>
      </c>
      <c r="Q129" s="5">
        <v>43863.0</v>
      </c>
      <c r="R129" s="2" t="s">
        <v>1743</v>
      </c>
      <c r="S129" s="2" t="s">
        <v>70</v>
      </c>
      <c r="T129" s="2" t="s">
        <v>166</v>
      </c>
      <c r="U129" s="2">
        <v>0.0</v>
      </c>
      <c r="V129" s="2" t="s">
        <v>52</v>
      </c>
      <c r="W129" s="2" t="s">
        <v>1744</v>
      </c>
      <c r="X129" s="4"/>
      <c r="Y129" s="2" t="s">
        <v>1745</v>
      </c>
      <c r="Z129" s="2" t="s">
        <v>824</v>
      </c>
      <c r="AA129" s="2" t="s">
        <v>825</v>
      </c>
      <c r="AB129" s="2" t="s">
        <v>826</v>
      </c>
      <c r="AC129" s="6" t="s">
        <v>1746</v>
      </c>
      <c r="AD129" s="6" t="s">
        <v>1747</v>
      </c>
      <c r="AE129" s="2" t="s">
        <v>261</v>
      </c>
      <c r="AF129" s="2" t="s">
        <v>1748</v>
      </c>
      <c r="AG129" s="2" t="s">
        <v>1749</v>
      </c>
      <c r="AH129" s="4"/>
      <c r="AI129" s="4"/>
      <c r="AJ129" s="4"/>
      <c r="AK129" s="2" t="s">
        <v>99</v>
      </c>
      <c r="AL129" s="2" t="b">
        <f t="shared" si="1"/>
        <v>0</v>
      </c>
    </row>
    <row r="130" ht="15.75" customHeight="1">
      <c r="A130" s="2" t="s">
        <v>1750</v>
      </c>
      <c r="B130" s="3">
        <v>43878.0</v>
      </c>
      <c r="C130" s="2" t="s">
        <v>1751</v>
      </c>
      <c r="D130" s="2" t="s">
        <v>1752</v>
      </c>
      <c r="E130" s="4"/>
      <c r="F130" s="2" t="s">
        <v>909</v>
      </c>
      <c r="G130" s="5">
        <v>43857.0</v>
      </c>
      <c r="H130" s="2">
        <v>2.0200127E7</v>
      </c>
      <c r="I130" s="2" t="s">
        <v>42</v>
      </c>
      <c r="J130" s="2" t="s">
        <v>43</v>
      </c>
      <c r="K130" s="2" t="s">
        <v>1753</v>
      </c>
      <c r="L130" s="2" t="s">
        <v>45</v>
      </c>
      <c r="M130" s="2" t="s">
        <v>46</v>
      </c>
      <c r="N130" s="2">
        <v>18.0</v>
      </c>
      <c r="O130" s="2">
        <v>75.0</v>
      </c>
      <c r="P130" s="2" t="s">
        <v>47</v>
      </c>
      <c r="Q130" s="5">
        <v>43854.0</v>
      </c>
      <c r="R130" s="2" t="s">
        <v>1754</v>
      </c>
      <c r="S130" s="2" t="s">
        <v>70</v>
      </c>
      <c r="T130" s="2" t="s">
        <v>88</v>
      </c>
      <c r="U130" s="2">
        <v>4.0</v>
      </c>
      <c r="V130" s="2" t="s">
        <v>52</v>
      </c>
      <c r="W130" s="2" t="s">
        <v>1755</v>
      </c>
      <c r="X130" s="4"/>
      <c r="Y130" s="2" t="s">
        <v>1756</v>
      </c>
      <c r="Z130" s="2" t="s">
        <v>1757</v>
      </c>
      <c r="AA130" s="2" t="s">
        <v>1758</v>
      </c>
      <c r="AB130" s="2" t="s">
        <v>909</v>
      </c>
      <c r="AC130" s="6" t="s">
        <v>1759</v>
      </c>
      <c r="AD130" s="6" t="s">
        <v>1760</v>
      </c>
      <c r="AE130" s="2" t="s">
        <v>78</v>
      </c>
      <c r="AF130" s="2" t="s">
        <v>1761</v>
      </c>
      <c r="AG130" s="2" t="s">
        <v>1762</v>
      </c>
      <c r="AH130" s="4"/>
      <c r="AI130" s="4"/>
      <c r="AJ130" s="4"/>
      <c r="AK130" s="2" t="s">
        <v>46</v>
      </c>
      <c r="AL130" s="2" t="b">
        <f t="shared" si="1"/>
        <v>0</v>
      </c>
    </row>
    <row r="131" ht="15.75" customHeight="1">
      <c r="A131" s="2" t="s">
        <v>1763</v>
      </c>
      <c r="B131" s="3">
        <v>43885.0</v>
      </c>
      <c r="C131" s="2" t="s">
        <v>1764</v>
      </c>
      <c r="D131" s="2" t="s">
        <v>1764</v>
      </c>
      <c r="E131" s="2" t="s">
        <v>1765</v>
      </c>
      <c r="F131" s="2" t="s">
        <v>1766</v>
      </c>
      <c r="G131" s="5">
        <v>43866.0</v>
      </c>
      <c r="H131" s="2">
        <v>2.0200205E7</v>
      </c>
      <c r="I131" s="2" t="s">
        <v>42</v>
      </c>
      <c r="J131" s="2" t="s">
        <v>133</v>
      </c>
      <c r="K131" s="2" t="s">
        <v>1767</v>
      </c>
      <c r="L131" s="2" t="s">
        <v>68</v>
      </c>
      <c r="M131" s="2" t="s">
        <v>46</v>
      </c>
      <c r="N131" s="2" t="s">
        <v>51</v>
      </c>
      <c r="O131" s="2" t="s">
        <v>51</v>
      </c>
      <c r="P131" s="2" t="s">
        <v>136</v>
      </c>
      <c r="Q131" s="3">
        <v>43865.0</v>
      </c>
      <c r="R131" s="2">
        <v>300.0</v>
      </c>
      <c r="S131" s="2" t="s">
        <v>198</v>
      </c>
      <c r="T131" s="4"/>
      <c r="U131" s="2" t="s">
        <v>51</v>
      </c>
      <c r="V131" s="2" t="s">
        <v>1768</v>
      </c>
      <c r="W131" s="2" t="s">
        <v>340</v>
      </c>
      <c r="X131" s="2" t="s">
        <v>1769</v>
      </c>
      <c r="Y131" s="4"/>
      <c r="Z131" s="2" t="s">
        <v>1770</v>
      </c>
      <c r="AA131" s="2" t="s">
        <v>1771</v>
      </c>
      <c r="AB131" s="2" t="s">
        <v>1772</v>
      </c>
      <c r="AC131" s="6" t="s">
        <v>1773</v>
      </c>
      <c r="AD131" s="4"/>
      <c r="AE131" s="2" t="s">
        <v>1774</v>
      </c>
      <c r="AF131" s="2" t="s">
        <v>1775</v>
      </c>
      <c r="AG131" s="2" t="s">
        <v>1776</v>
      </c>
      <c r="AH131" s="4"/>
      <c r="AI131" s="4"/>
      <c r="AJ131" s="4"/>
      <c r="AK131" s="2" t="s">
        <v>99</v>
      </c>
      <c r="AL131" s="2" t="b">
        <f t="shared" si="1"/>
        <v>0</v>
      </c>
    </row>
    <row r="132" ht="15.75" customHeight="1">
      <c r="A132" s="2" t="s">
        <v>1777</v>
      </c>
      <c r="B132" s="3">
        <v>43885.0</v>
      </c>
      <c r="C132" s="2" t="s">
        <v>1778</v>
      </c>
      <c r="D132" s="2" t="s">
        <v>1779</v>
      </c>
      <c r="E132" s="4"/>
      <c r="F132" s="2" t="s">
        <v>1780</v>
      </c>
      <c r="G132" s="5">
        <v>43869.0</v>
      </c>
      <c r="H132" s="2">
        <v>2.0200208E7</v>
      </c>
      <c r="I132" s="2" t="s">
        <v>42</v>
      </c>
      <c r="J132" s="2" t="s">
        <v>133</v>
      </c>
      <c r="K132" s="2" t="s">
        <v>1781</v>
      </c>
      <c r="L132" s="2" t="s">
        <v>135</v>
      </c>
      <c r="M132" s="2" t="s">
        <v>46</v>
      </c>
      <c r="N132" s="2" t="s">
        <v>182</v>
      </c>
      <c r="O132" s="2" t="s">
        <v>51</v>
      </c>
      <c r="P132" s="2" t="s">
        <v>136</v>
      </c>
      <c r="Q132" s="3">
        <v>43871.0</v>
      </c>
      <c r="R132" s="2">
        <v>120.0</v>
      </c>
      <c r="S132" s="2" t="s">
        <v>137</v>
      </c>
      <c r="T132" s="2" t="s">
        <v>138</v>
      </c>
      <c r="U132" s="2" t="s">
        <v>1782</v>
      </c>
      <c r="V132" s="4"/>
      <c r="W132" s="4"/>
      <c r="X132" s="4"/>
      <c r="Y132" s="4"/>
      <c r="Z132" s="4"/>
      <c r="AA132" s="4"/>
      <c r="AB132" s="4"/>
      <c r="AC132" s="6" t="s">
        <v>1783</v>
      </c>
      <c r="AD132" s="4"/>
      <c r="AE132" s="2" t="s">
        <v>1784</v>
      </c>
      <c r="AF132" s="2" t="s">
        <v>1785</v>
      </c>
      <c r="AG132" s="2" t="s">
        <v>1786</v>
      </c>
      <c r="AH132" s="4"/>
      <c r="AI132" s="4"/>
      <c r="AJ132" s="4"/>
      <c r="AK132" s="2" t="s">
        <v>99</v>
      </c>
      <c r="AL132" s="2" t="b">
        <f t="shared" si="1"/>
        <v>0</v>
      </c>
    </row>
    <row r="133" ht="15.75" customHeight="1">
      <c r="A133" s="2" t="s">
        <v>1787</v>
      </c>
      <c r="B133" s="3">
        <v>43886.0</v>
      </c>
      <c r="C133" s="2" t="s">
        <v>1788</v>
      </c>
      <c r="D133" s="2" t="s">
        <v>1789</v>
      </c>
      <c r="E133" s="4"/>
      <c r="F133" s="2" t="s">
        <v>1790</v>
      </c>
      <c r="G133" s="5">
        <v>43882.0</v>
      </c>
      <c r="H133" s="2">
        <v>2.0200221E7</v>
      </c>
      <c r="I133" s="2" t="s">
        <v>42</v>
      </c>
      <c r="J133" s="2" t="s">
        <v>43</v>
      </c>
      <c r="K133" s="2" t="s">
        <v>1791</v>
      </c>
      <c r="L133" s="2" t="s">
        <v>68</v>
      </c>
      <c r="M133" s="2" t="s">
        <v>46</v>
      </c>
      <c r="N133" s="2">
        <v>1.0</v>
      </c>
      <c r="O133" s="2">
        <v>90.0</v>
      </c>
      <c r="P133" s="2" t="s">
        <v>47</v>
      </c>
      <c r="Q133" s="5">
        <v>43871.0</v>
      </c>
      <c r="R133" s="2" t="s">
        <v>1792</v>
      </c>
      <c r="S133" s="2" t="s">
        <v>49</v>
      </c>
      <c r="T133" s="2" t="s">
        <v>120</v>
      </c>
      <c r="U133" s="2">
        <v>0.0</v>
      </c>
      <c r="V133" s="2" t="s">
        <v>52</v>
      </c>
      <c r="W133" s="2" t="s">
        <v>1793</v>
      </c>
      <c r="X133" s="4"/>
      <c r="Y133" s="2" t="s">
        <v>1794</v>
      </c>
      <c r="Z133" s="2" t="s">
        <v>1795</v>
      </c>
      <c r="AA133" s="2" t="s">
        <v>1796</v>
      </c>
      <c r="AB133" s="2" t="s">
        <v>1790</v>
      </c>
      <c r="AC133" s="6" t="s">
        <v>1797</v>
      </c>
      <c r="AD133" s="6" t="s">
        <v>1798</v>
      </c>
      <c r="AE133" s="2" t="s">
        <v>78</v>
      </c>
      <c r="AF133" s="2" t="s">
        <v>573</v>
      </c>
      <c r="AG133" s="2" t="s">
        <v>1799</v>
      </c>
      <c r="AH133" s="4"/>
      <c r="AI133" s="4"/>
      <c r="AJ133" s="4"/>
      <c r="AK133" s="2" t="s">
        <v>46</v>
      </c>
      <c r="AL133" s="2" t="b">
        <f t="shared" si="1"/>
        <v>0</v>
      </c>
    </row>
    <row r="134" ht="15.75" customHeight="1">
      <c r="A134" s="2" t="s">
        <v>1800</v>
      </c>
      <c r="B134" s="3">
        <v>43886.0</v>
      </c>
      <c r="C134" s="2" t="s">
        <v>1801</v>
      </c>
      <c r="D134" s="2" t="s">
        <v>1802</v>
      </c>
      <c r="E134" s="4"/>
      <c r="F134" s="2" t="s">
        <v>1066</v>
      </c>
      <c r="G134" s="5">
        <v>43885.0</v>
      </c>
      <c r="H134" s="2">
        <v>2.0200224E7</v>
      </c>
      <c r="I134" s="2" t="s">
        <v>42</v>
      </c>
      <c r="J134" s="2" t="s">
        <v>43</v>
      </c>
      <c r="K134" s="2" t="s">
        <v>1803</v>
      </c>
      <c r="L134" s="2" t="s">
        <v>68</v>
      </c>
      <c r="M134" s="2" t="s">
        <v>46</v>
      </c>
      <c r="N134" s="2">
        <v>18.0</v>
      </c>
      <c r="O134" s="2">
        <v>65.0</v>
      </c>
      <c r="P134" s="2" t="s">
        <v>47</v>
      </c>
      <c r="Q134" s="5">
        <v>43885.0</v>
      </c>
      <c r="R134" s="2" t="s">
        <v>210</v>
      </c>
      <c r="S134" s="2" t="s">
        <v>70</v>
      </c>
      <c r="T134" s="2" t="s">
        <v>166</v>
      </c>
      <c r="U134" s="2" t="s">
        <v>1684</v>
      </c>
      <c r="V134" s="2" t="s">
        <v>52</v>
      </c>
      <c r="W134" s="2" t="s">
        <v>1804</v>
      </c>
      <c r="X134" s="4"/>
      <c r="Y134" s="2" t="s">
        <v>1805</v>
      </c>
      <c r="Z134" s="2" t="s">
        <v>1806</v>
      </c>
      <c r="AA134" s="2" t="s">
        <v>1807</v>
      </c>
      <c r="AB134" s="2" t="s">
        <v>1808</v>
      </c>
      <c r="AC134" s="6" t="s">
        <v>1809</v>
      </c>
      <c r="AD134" s="6" t="s">
        <v>1810</v>
      </c>
      <c r="AE134" s="2" t="s">
        <v>78</v>
      </c>
      <c r="AF134" s="2" t="s">
        <v>1811</v>
      </c>
      <c r="AG134" s="2" t="s">
        <v>1812</v>
      </c>
      <c r="AH134" s="4"/>
      <c r="AI134" s="4"/>
      <c r="AJ134" s="4"/>
      <c r="AK134" s="2" t="s">
        <v>99</v>
      </c>
      <c r="AL134" s="2" t="b">
        <f t="shared" si="1"/>
        <v>0</v>
      </c>
    </row>
    <row r="135" ht="15.75" customHeight="1">
      <c r="A135" s="2" t="s">
        <v>1813</v>
      </c>
      <c r="B135" s="3">
        <v>43886.0</v>
      </c>
      <c r="C135" s="2" t="s">
        <v>1814</v>
      </c>
      <c r="D135" s="2" t="s">
        <v>1815</v>
      </c>
      <c r="E135" s="4"/>
      <c r="F135" s="2" t="s">
        <v>1816</v>
      </c>
      <c r="G135" s="5">
        <v>43885.0</v>
      </c>
      <c r="H135" s="2">
        <v>2.0200224E7</v>
      </c>
      <c r="I135" s="2" t="s">
        <v>42</v>
      </c>
      <c r="J135" s="2" t="s">
        <v>43</v>
      </c>
      <c r="K135" s="2" t="s">
        <v>1817</v>
      </c>
      <c r="L135" s="2" t="s">
        <v>45</v>
      </c>
      <c r="M135" s="2" t="s">
        <v>46</v>
      </c>
      <c r="N135" s="4"/>
      <c r="O135" s="4"/>
      <c r="P135" s="2" t="s">
        <v>47</v>
      </c>
      <c r="Q135" s="5">
        <v>43885.0</v>
      </c>
      <c r="R135" s="2" t="s">
        <v>1818</v>
      </c>
      <c r="S135" s="2" t="s">
        <v>49</v>
      </c>
      <c r="T135" s="2" t="s">
        <v>120</v>
      </c>
      <c r="U135" s="2" t="s">
        <v>51</v>
      </c>
      <c r="V135" s="2" t="s">
        <v>52</v>
      </c>
      <c r="W135" s="2" t="s">
        <v>1819</v>
      </c>
      <c r="X135" s="4"/>
      <c r="Y135" s="2" t="s">
        <v>527</v>
      </c>
      <c r="Z135" s="2" t="s">
        <v>1820</v>
      </c>
      <c r="AA135" s="2" t="s">
        <v>1821</v>
      </c>
      <c r="AB135" s="2" t="s">
        <v>524</v>
      </c>
      <c r="AC135" s="2" t="s">
        <v>1822</v>
      </c>
      <c r="AD135" s="2" t="s">
        <v>1295</v>
      </c>
      <c r="AE135" s="2" t="s">
        <v>78</v>
      </c>
      <c r="AF135" s="2" t="s">
        <v>1536</v>
      </c>
      <c r="AG135" s="2" t="s">
        <v>1823</v>
      </c>
      <c r="AH135" s="4"/>
      <c r="AI135" s="4"/>
      <c r="AJ135" s="4"/>
      <c r="AK135" s="2" t="s">
        <v>99</v>
      </c>
      <c r="AL135" s="2" t="b">
        <f t="shared" si="1"/>
        <v>0</v>
      </c>
    </row>
    <row r="136" ht="15.75" customHeight="1">
      <c r="A136" s="2" t="s">
        <v>1824</v>
      </c>
      <c r="B136" s="3">
        <v>43886.0</v>
      </c>
      <c r="C136" s="2" t="s">
        <v>1825</v>
      </c>
      <c r="D136" s="2" t="s">
        <v>1826</v>
      </c>
      <c r="E136" s="4"/>
      <c r="F136" s="2" t="s">
        <v>1106</v>
      </c>
      <c r="G136" s="5">
        <v>43884.0</v>
      </c>
      <c r="H136" s="2">
        <v>2.0200223E7</v>
      </c>
      <c r="I136" s="2" t="s">
        <v>42</v>
      </c>
      <c r="J136" s="2" t="s">
        <v>43</v>
      </c>
      <c r="K136" s="2" t="s">
        <v>1827</v>
      </c>
      <c r="L136" s="2" t="s">
        <v>68</v>
      </c>
      <c r="M136" s="2" t="s">
        <v>46</v>
      </c>
      <c r="N136" s="2">
        <v>16.0</v>
      </c>
      <c r="O136" s="2">
        <v>75.0</v>
      </c>
      <c r="P136" s="2" t="s">
        <v>47</v>
      </c>
      <c r="Q136" s="5">
        <v>43883.0</v>
      </c>
      <c r="R136" s="2" t="s">
        <v>1828</v>
      </c>
      <c r="S136" s="2" t="s">
        <v>70</v>
      </c>
      <c r="T136" s="2" t="s">
        <v>166</v>
      </c>
      <c r="U136" s="2">
        <v>0.0</v>
      </c>
      <c r="V136" s="4"/>
      <c r="W136" s="2" t="s">
        <v>1109</v>
      </c>
      <c r="X136" s="4"/>
      <c r="Y136" s="2" t="s">
        <v>1829</v>
      </c>
      <c r="Z136" s="2" t="s">
        <v>1110</v>
      </c>
      <c r="AA136" s="2" t="s">
        <v>1111</v>
      </c>
      <c r="AB136" s="2" t="s">
        <v>1830</v>
      </c>
      <c r="AC136" s="6" t="s">
        <v>1831</v>
      </c>
      <c r="AD136" s="6" t="s">
        <v>1113</v>
      </c>
      <c r="AE136" s="2" t="s">
        <v>261</v>
      </c>
      <c r="AF136" s="2" t="s">
        <v>1832</v>
      </c>
      <c r="AG136" s="2" t="s">
        <v>1833</v>
      </c>
      <c r="AH136" s="4"/>
      <c r="AI136" s="4"/>
      <c r="AJ136" s="4"/>
      <c r="AK136" s="2" t="s">
        <v>46</v>
      </c>
      <c r="AL136" s="2" t="b">
        <f t="shared" si="1"/>
        <v>0</v>
      </c>
    </row>
    <row r="137" ht="15.75" customHeight="1">
      <c r="A137" s="2" t="s">
        <v>1834</v>
      </c>
      <c r="B137" s="3">
        <v>43886.0</v>
      </c>
      <c r="C137" s="2" t="s">
        <v>1835</v>
      </c>
      <c r="D137" s="2" t="s">
        <v>1836</v>
      </c>
      <c r="E137" s="4"/>
      <c r="F137" s="2" t="s">
        <v>1837</v>
      </c>
      <c r="G137" s="5">
        <v>43884.0</v>
      </c>
      <c r="H137" s="2">
        <v>2.0200223E7</v>
      </c>
      <c r="I137" s="2" t="s">
        <v>42</v>
      </c>
      <c r="J137" s="2" t="s">
        <v>43</v>
      </c>
      <c r="K137" s="2" t="s">
        <v>1838</v>
      </c>
      <c r="L137" s="2" t="s">
        <v>45</v>
      </c>
      <c r="M137" s="2" t="s">
        <v>46</v>
      </c>
      <c r="N137" s="2">
        <v>16.0</v>
      </c>
      <c r="O137" s="4"/>
      <c r="P137" s="2" t="s">
        <v>47</v>
      </c>
      <c r="Q137" s="5">
        <v>43878.0</v>
      </c>
      <c r="R137" s="2" t="s">
        <v>1839</v>
      </c>
      <c r="S137" s="2" t="s">
        <v>49</v>
      </c>
      <c r="T137" s="2" t="s">
        <v>120</v>
      </c>
      <c r="U137" s="2" t="s">
        <v>51</v>
      </c>
      <c r="V137" s="2" t="s">
        <v>52</v>
      </c>
      <c r="W137" s="2" t="s">
        <v>1840</v>
      </c>
      <c r="X137" s="4"/>
      <c r="Y137" s="2" t="s">
        <v>1841</v>
      </c>
      <c r="Z137" s="2" t="s">
        <v>1842</v>
      </c>
      <c r="AA137" s="2" t="s">
        <v>1843</v>
      </c>
      <c r="AB137" s="2" t="s">
        <v>1837</v>
      </c>
      <c r="AC137" s="6" t="s">
        <v>1844</v>
      </c>
      <c r="AD137" s="2" t="s">
        <v>1845</v>
      </c>
      <c r="AE137" s="2" t="s">
        <v>78</v>
      </c>
      <c r="AF137" s="2" t="s">
        <v>573</v>
      </c>
      <c r="AG137" s="2" t="s">
        <v>1846</v>
      </c>
      <c r="AH137" s="4"/>
      <c r="AI137" s="4"/>
      <c r="AJ137" s="4"/>
      <c r="AK137" s="2" t="s">
        <v>46</v>
      </c>
      <c r="AL137" s="2" t="b">
        <f t="shared" si="1"/>
        <v>0</v>
      </c>
    </row>
    <row r="138" ht="15.75" customHeight="1">
      <c r="A138" s="2" t="s">
        <v>1847</v>
      </c>
      <c r="B138" s="3">
        <v>43886.0</v>
      </c>
      <c r="C138" s="2" t="s">
        <v>1848</v>
      </c>
      <c r="D138" s="2" t="s">
        <v>1849</v>
      </c>
      <c r="E138" s="4"/>
      <c r="F138" s="2" t="s">
        <v>1850</v>
      </c>
      <c r="G138" s="5">
        <v>43884.0</v>
      </c>
      <c r="H138" s="2">
        <v>2.0200223E7</v>
      </c>
      <c r="I138" s="2" t="s">
        <v>42</v>
      </c>
      <c r="J138" s="2" t="s">
        <v>43</v>
      </c>
      <c r="K138" s="2" t="s">
        <v>1851</v>
      </c>
      <c r="L138" s="2" t="s">
        <v>45</v>
      </c>
      <c r="M138" s="2" t="s">
        <v>46</v>
      </c>
      <c r="N138" s="2">
        <v>16.0</v>
      </c>
      <c r="O138" s="2">
        <v>50.0</v>
      </c>
      <c r="P138" s="2" t="s">
        <v>1852</v>
      </c>
      <c r="Q138" s="5">
        <v>43891.0</v>
      </c>
      <c r="R138" s="2" t="s">
        <v>1853</v>
      </c>
      <c r="S138" s="2" t="s">
        <v>49</v>
      </c>
      <c r="T138" s="2" t="s">
        <v>50</v>
      </c>
      <c r="U138" s="2" t="s">
        <v>51</v>
      </c>
      <c r="V138" s="2" t="s">
        <v>52</v>
      </c>
      <c r="W138" s="2" t="s">
        <v>1854</v>
      </c>
      <c r="X138" s="4"/>
      <c r="Y138" s="2" t="s">
        <v>1855</v>
      </c>
      <c r="Z138" s="2" t="s">
        <v>1856</v>
      </c>
      <c r="AA138" s="2" t="s">
        <v>1857</v>
      </c>
      <c r="AB138" s="2" t="s">
        <v>1850</v>
      </c>
      <c r="AC138" s="6" t="s">
        <v>1858</v>
      </c>
      <c r="AD138" s="6" t="s">
        <v>1859</v>
      </c>
      <c r="AE138" s="2" t="s">
        <v>78</v>
      </c>
      <c r="AF138" s="2" t="s">
        <v>1860</v>
      </c>
      <c r="AG138" s="2" t="s">
        <v>1861</v>
      </c>
      <c r="AH138" s="4"/>
      <c r="AI138" s="4"/>
      <c r="AJ138" s="4"/>
      <c r="AK138" s="2" t="s">
        <v>99</v>
      </c>
      <c r="AL138" s="2" t="b">
        <f t="shared" si="1"/>
        <v>0</v>
      </c>
    </row>
    <row r="139" ht="15.75" customHeight="1">
      <c r="A139" s="2" t="s">
        <v>1862</v>
      </c>
      <c r="B139" s="3">
        <v>43886.0</v>
      </c>
      <c r="C139" s="2" t="s">
        <v>1863</v>
      </c>
      <c r="D139" s="2" t="s">
        <v>1864</v>
      </c>
      <c r="E139" s="4"/>
      <c r="F139" s="2" t="s">
        <v>1865</v>
      </c>
      <c r="G139" s="5">
        <v>43881.0</v>
      </c>
      <c r="H139" s="2">
        <v>2.020022E7</v>
      </c>
      <c r="I139" s="2" t="s">
        <v>42</v>
      </c>
      <c r="J139" s="2" t="s">
        <v>43</v>
      </c>
      <c r="K139" s="2" t="s">
        <v>1866</v>
      </c>
      <c r="L139" s="2" t="s">
        <v>68</v>
      </c>
      <c r="M139" s="2" t="s">
        <v>46</v>
      </c>
      <c r="N139" s="4"/>
      <c r="O139" s="4"/>
      <c r="P139" s="2" t="s">
        <v>47</v>
      </c>
      <c r="Q139" s="5">
        <v>43878.0</v>
      </c>
      <c r="R139" s="2" t="s">
        <v>1867</v>
      </c>
      <c r="S139" s="2" t="s">
        <v>49</v>
      </c>
      <c r="T139" s="2" t="s">
        <v>50</v>
      </c>
      <c r="U139" s="2">
        <v>0.0</v>
      </c>
      <c r="V139" s="2" t="s">
        <v>52</v>
      </c>
      <c r="W139" s="2" t="s">
        <v>1868</v>
      </c>
      <c r="X139" s="4"/>
      <c r="Y139" s="2" t="s">
        <v>1869</v>
      </c>
      <c r="Z139" s="2" t="s">
        <v>1870</v>
      </c>
      <c r="AA139" s="2" t="s">
        <v>1871</v>
      </c>
      <c r="AB139" s="2" t="s">
        <v>738</v>
      </c>
      <c r="AC139" s="2" t="s">
        <v>1872</v>
      </c>
      <c r="AD139" s="2" t="s">
        <v>1414</v>
      </c>
      <c r="AE139" s="2" t="s">
        <v>78</v>
      </c>
      <c r="AF139" s="2" t="s">
        <v>1873</v>
      </c>
      <c r="AG139" s="2" t="s">
        <v>1874</v>
      </c>
      <c r="AH139" s="4"/>
      <c r="AI139" s="4"/>
      <c r="AJ139" s="4"/>
      <c r="AK139" s="2" t="s">
        <v>46</v>
      </c>
      <c r="AL139" s="2" t="b">
        <f t="shared" si="1"/>
        <v>0</v>
      </c>
    </row>
    <row r="140" ht="15.75" customHeight="1">
      <c r="A140" s="2" t="s">
        <v>1875</v>
      </c>
      <c r="B140" s="3">
        <v>43886.0</v>
      </c>
      <c r="C140" s="2" t="s">
        <v>1876</v>
      </c>
      <c r="D140" s="2" t="s">
        <v>1877</v>
      </c>
      <c r="E140" s="4"/>
      <c r="F140" s="2" t="s">
        <v>1878</v>
      </c>
      <c r="G140" s="5">
        <v>43880.0</v>
      </c>
      <c r="H140" s="2">
        <v>2.0200219E7</v>
      </c>
      <c r="I140" s="2" t="s">
        <v>42</v>
      </c>
      <c r="J140" s="2" t="s">
        <v>43</v>
      </c>
      <c r="K140" s="2" t="s">
        <v>1879</v>
      </c>
      <c r="L140" s="2" t="s">
        <v>68</v>
      </c>
      <c r="M140" s="2" t="s">
        <v>46</v>
      </c>
      <c r="N140" s="2">
        <v>18.0</v>
      </c>
      <c r="O140" s="2">
        <v>80.0</v>
      </c>
      <c r="P140" s="2" t="s">
        <v>47</v>
      </c>
      <c r="Q140" s="5">
        <v>43865.0</v>
      </c>
      <c r="R140" s="2" t="s">
        <v>1448</v>
      </c>
      <c r="S140" s="2" t="s">
        <v>70</v>
      </c>
      <c r="T140" s="2" t="s">
        <v>166</v>
      </c>
      <c r="U140" s="2">
        <v>4.0</v>
      </c>
      <c r="V140" s="2" t="s">
        <v>52</v>
      </c>
      <c r="W140" s="2" t="s">
        <v>1880</v>
      </c>
      <c r="X140" s="4"/>
      <c r="Y140" s="2" t="s">
        <v>1881</v>
      </c>
      <c r="Z140" s="2" t="s">
        <v>1882</v>
      </c>
      <c r="AA140" s="2" t="s">
        <v>1883</v>
      </c>
      <c r="AB140" s="2" t="s">
        <v>1884</v>
      </c>
      <c r="AC140" s="2" t="s">
        <v>1885</v>
      </c>
      <c r="AD140" s="6" t="s">
        <v>1886</v>
      </c>
      <c r="AE140" s="2" t="s">
        <v>78</v>
      </c>
      <c r="AF140" s="2" t="s">
        <v>1887</v>
      </c>
      <c r="AG140" s="2" t="s">
        <v>1888</v>
      </c>
      <c r="AH140" s="4"/>
      <c r="AI140" s="4"/>
      <c r="AJ140" s="4"/>
      <c r="AK140" s="2" t="s">
        <v>46</v>
      </c>
      <c r="AL140" s="2" t="b">
        <f t="shared" si="1"/>
        <v>0</v>
      </c>
    </row>
    <row r="141" ht="15.75" customHeight="1">
      <c r="A141" s="2" t="s">
        <v>1889</v>
      </c>
      <c r="B141" s="3">
        <v>43886.0</v>
      </c>
      <c r="C141" s="2" t="s">
        <v>1890</v>
      </c>
      <c r="D141" s="2" t="s">
        <v>1891</v>
      </c>
      <c r="E141" s="4"/>
      <c r="F141" s="2" t="s">
        <v>1892</v>
      </c>
      <c r="G141" s="5">
        <v>43882.0</v>
      </c>
      <c r="H141" s="2">
        <v>2.0200221E7</v>
      </c>
      <c r="I141" s="2" t="s">
        <v>42</v>
      </c>
      <c r="J141" s="2" t="s">
        <v>43</v>
      </c>
      <c r="K141" s="2" t="s">
        <v>1893</v>
      </c>
      <c r="L141" s="2" t="s">
        <v>68</v>
      </c>
      <c r="M141" s="2" t="s">
        <v>46</v>
      </c>
      <c r="N141" s="2">
        <v>18.0</v>
      </c>
      <c r="O141" s="2">
        <v>80.0</v>
      </c>
      <c r="P141" s="2" t="s">
        <v>47</v>
      </c>
      <c r="Q141" s="5">
        <v>43868.0</v>
      </c>
      <c r="R141" s="2" t="s">
        <v>1818</v>
      </c>
      <c r="S141" s="2" t="s">
        <v>70</v>
      </c>
      <c r="T141" s="2" t="s">
        <v>71</v>
      </c>
      <c r="U141" s="2">
        <v>0.0</v>
      </c>
      <c r="V141" s="2" t="s">
        <v>52</v>
      </c>
      <c r="W141" s="2" t="s">
        <v>1894</v>
      </c>
      <c r="X141" s="4"/>
      <c r="Y141" s="2" t="s">
        <v>1895</v>
      </c>
      <c r="Z141" s="2" t="s">
        <v>1896</v>
      </c>
      <c r="AA141" s="2" t="s">
        <v>1897</v>
      </c>
      <c r="AB141" s="2" t="s">
        <v>1892</v>
      </c>
      <c r="AC141" s="6" t="s">
        <v>1898</v>
      </c>
      <c r="AD141" s="6" t="s">
        <v>1899</v>
      </c>
      <c r="AE141" s="2" t="s">
        <v>1900</v>
      </c>
      <c r="AF141" s="2" t="s">
        <v>1901</v>
      </c>
      <c r="AG141" s="2" t="s">
        <v>1902</v>
      </c>
      <c r="AH141" s="4"/>
      <c r="AI141" s="4"/>
      <c r="AJ141" s="4"/>
      <c r="AK141" s="2" t="s">
        <v>46</v>
      </c>
      <c r="AL141" s="2" t="b">
        <f t="shared" si="1"/>
        <v>0</v>
      </c>
    </row>
    <row r="142" ht="15.75" customHeight="1">
      <c r="A142" s="2" t="s">
        <v>1903</v>
      </c>
      <c r="B142" s="3">
        <v>43886.0</v>
      </c>
      <c r="C142" s="2" t="s">
        <v>1904</v>
      </c>
      <c r="D142" s="2" t="s">
        <v>1905</v>
      </c>
      <c r="E142" s="4"/>
      <c r="F142" s="2" t="s">
        <v>402</v>
      </c>
      <c r="G142" s="5">
        <v>43881.0</v>
      </c>
      <c r="H142" s="2">
        <v>2.020022E7</v>
      </c>
      <c r="I142" s="2" t="s">
        <v>42</v>
      </c>
      <c r="J142" s="2" t="s">
        <v>43</v>
      </c>
      <c r="K142" s="2" t="s">
        <v>1906</v>
      </c>
      <c r="L142" s="2" t="s">
        <v>68</v>
      </c>
      <c r="M142" s="2" t="s">
        <v>46</v>
      </c>
      <c r="N142" s="4"/>
      <c r="O142" s="4"/>
      <c r="P142" s="2" t="s">
        <v>1852</v>
      </c>
      <c r="Q142" s="5">
        <v>43880.0</v>
      </c>
      <c r="R142" s="2" t="s">
        <v>1213</v>
      </c>
      <c r="S142" s="2" t="s">
        <v>498</v>
      </c>
      <c r="T142" s="2" t="s">
        <v>120</v>
      </c>
      <c r="U142" s="2">
        <v>0.0</v>
      </c>
      <c r="V142" s="2" t="s">
        <v>52</v>
      </c>
      <c r="W142" s="2" t="s">
        <v>1907</v>
      </c>
      <c r="X142" s="4"/>
      <c r="Y142" s="2" t="s">
        <v>1383</v>
      </c>
      <c r="Z142" s="2" t="s">
        <v>1908</v>
      </c>
      <c r="AA142" s="2" t="s">
        <v>1909</v>
      </c>
      <c r="AB142" s="2" t="s">
        <v>441</v>
      </c>
      <c r="AC142" s="6" t="s">
        <v>1910</v>
      </c>
      <c r="AD142" s="2" t="s">
        <v>1911</v>
      </c>
      <c r="AE142" s="2" t="s">
        <v>78</v>
      </c>
      <c r="AF142" s="2" t="s">
        <v>573</v>
      </c>
      <c r="AG142" s="2" t="s">
        <v>1912</v>
      </c>
      <c r="AH142" s="4"/>
      <c r="AI142" s="4"/>
      <c r="AJ142" s="4"/>
      <c r="AK142" s="2" t="s">
        <v>46</v>
      </c>
      <c r="AL142" s="2" t="b">
        <f t="shared" si="1"/>
        <v>0</v>
      </c>
    </row>
    <row r="143" ht="15.75" customHeight="1">
      <c r="A143" s="2" t="s">
        <v>1913</v>
      </c>
      <c r="B143" s="3">
        <v>43886.0</v>
      </c>
      <c r="C143" s="2" t="s">
        <v>1914</v>
      </c>
      <c r="D143" s="2" t="s">
        <v>1915</v>
      </c>
      <c r="E143" s="4"/>
      <c r="F143" s="2" t="s">
        <v>402</v>
      </c>
      <c r="G143" s="5">
        <v>43881.0</v>
      </c>
      <c r="H143" s="2">
        <v>2.020022E7</v>
      </c>
      <c r="I143" s="2" t="s">
        <v>42</v>
      </c>
      <c r="J143" s="2" t="s">
        <v>43</v>
      </c>
      <c r="K143" s="2" t="s">
        <v>1916</v>
      </c>
      <c r="L143" s="2" t="s">
        <v>68</v>
      </c>
      <c r="M143" s="2" t="s">
        <v>46</v>
      </c>
      <c r="N143" s="4"/>
      <c r="O143" s="4"/>
      <c r="P143" s="2" t="s">
        <v>47</v>
      </c>
      <c r="Q143" s="5">
        <v>43881.0</v>
      </c>
      <c r="R143" s="2" t="s">
        <v>1917</v>
      </c>
      <c r="S143" s="2" t="s">
        <v>49</v>
      </c>
      <c r="T143" s="2" t="s">
        <v>120</v>
      </c>
      <c r="U143" s="2" t="s">
        <v>154</v>
      </c>
      <c r="V143" s="2" t="s">
        <v>52</v>
      </c>
      <c r="W143" s="2" t="s">
        <v>1918</v>
      </c>
      <c r="X143" s="4"/>
      <c r="Y143" s="2" t="s">
        <v>406</v>
      </c>
      <c r="Z143" s="2" t="s">
        <v>1919</v>
      </c>
      <c r="AA143" s="2" t="s">
        <v>1920</v>
      </c>
      <c r="AB143" s="2" t="s">
        <v>402</v>
      </c>
      <c r="AC143" s="2" t="s">
        <v>1921</v>
      </c>
      <c r="AD143" s="2" t="s">
        <v>1922</v>
      </c>
      <c r="AE143" s="2" t="s">
        <v>78</v>
      </c>
      <c r="AF143" s="2" t="s">
        <v>573</v>
      </c>
      <c r="AG143" s="2" t="s">
        <v>1923</v>
      </c>
      <c r="AH143" s="4"/>
      <c r="AI143" s="4"/>
      <c r="AJ143" s="4"/>
      <c r="AK143" s="2" t="s">
        <v>99</v>
      </c>
      <c r="AL143" s="2" t="b">
        <f t="shared" si="1"/>
        <v>0</v>
      </c>
    </row>
    <row r="144" ht="15.75" customHeight="1">
      <c r="A144" s="2" t="s">
        <v>1924</v>
      </c>
      <c r="B144" s="3">
        <v>43886.0</v>
      </c>
      <c r="C144" s="2" t="s">
        <v>1925</v>
      </c>
      <c r="D144" s="2" t="s">
        <v>1926</v>
      </c>
      <c r="E144" s="4"/>
      <c r="F144" s="2" t="s">
        <v>1555</v>
      </c>
      <c r="G144" s="5">
        <v>43880.0</v>
      </c>
      <c r="H144" s="2">
        <v>2.0200219E7</v>
      </c>
      <c r="I144" s="2" t="s">
        <v>42</v>
      </c>
      <c r="J144" s="2" t="s">
        <v>43</v>
      </c>
      <c r="K144" s="2" t="s">
        <v>1927</v>
      </c>
      <c r="L144" s="2" t="s">
        <v>68</v>
      </c>
      <c r="M144" s="2" t="s">
        <v>46</v>
      </c>
      <c r="N144" s="2">
        <v>18.0</v>
      </c>
      <c r="O144" s="2">
        <v>65.0</v>
      </c>
      <c r="P144" s="2" t="s">
        <v>47</v>
      </c>
      <c r="Q144" s="5">
        <v>43873.0</v>
      </c>
      <c r="R144" s="2" t="s">
        <v>69</v>
      </c>
      <c r="S144" s="2" t="s">
        <v>49</v>
      </c>
      <c r="T144" s="2" t="s">
        <v>120</v>
      </c>
      <c r="U144" s="2" t="s">
        <v>51</v>
      </c>
      <c r="V144" s="2" t="s">
        <v>52</v>
      </c>
      <c r="W144" s="2" t="s">
        <v>1928</v>
      </c>
      <c r="X144" s="4"/>
      <c r="Y144" s="2" t="s">
        <v>1929</v>
      </c>
      <c r="Z144" s="2" t="s">
        <v>1930</v>
      </c>
      <c r="AA144" s="2" t="s">
        <v>1931</v>
      </c>
      <c r="AB144" s="2" t="s">
        <v>1555</v>
      </c>
      <c r="AC144" s="6" t="s">
        <v>1932</v>
      </c>
      <c r="AD144" s="6" t="s">
        <v>1933</v>
      </c>
      <c r="AE144" s="2" t="s">
        <v>1934</v>
      </c>
      <c r="AF144" s="2" t="s">
        <v>573</v>
      </c>
      <c r="AG144" s="2" t="s">
        <v>1935</v>
      </c>
      <c r="AH144" s="4"/>
      <c r="AI144" s="4"/>
      <c r="AJ144" s="4"/>
      <c r="AK144" s="2" t="s">
        <v>46</v>
      </c>
      <c r="AL144" s="2" t="b">
        <f t="shared" si="1"/>
        <v>0</v>
      </c>
    </row>
    <row r="145" ht="15.75" customHeight="1">
      <c r="A145" s="2" t="s">
        <v>1936</v>
      </c>
      <c r="B145" s="3">
        <v>43886.0</v>
      </c>
      <c r="C145" s="2" t="s">
        <v>1937</v>
      </c>
      <c r="D145" s="2" t="s">
        <v>1938</v>
      </c>
      <c r="E145" s="4"/>
      <c r="F145" s="2" t="s">
        <v>909</v>
      </c>
      <c r="G145" s="5">
        <v>43880.0</v>
      </c>
      <c r="H145" s="2">
        <v>2.0200219E7</v>
      </c>
      <c r="I145" s="2" t="s">
        <v>42</v>
      </c>
      <c r="J145" s="2" t="s">
        <v>43</v>
      </c>
      <c r="K145" s="2" t="s">
        <v>1939</v>
      </c>
      <c r="L145" s="2" t="s">
        <v>45</v>
      </c>
      <c r="M145" s="2" t="s">
        <v>46</v>
      </c>
      <c r="N145" s="2">
        <v>15.0</v>
      </c>
      <c r="O145" s="2">
        <v>80.0</v>
      </c>
      <c r="P145" s="2" t="s">
        <v>47</v>
      </c>
      <c r="Q145" s="5">
        <v>43864.0</v>
      </c>
      <c r="R145" s="2" t="s">
        <v>1181</v>
      </c>
      <c r="S145" s="2" t="s">
        <v>70</v>
      </c>
      <c r="T145" s="2" t="s">
        <v>166</v>
      </c>
      <c r="U145" s="2">
        <v>0.0</v>
      </c>
      <c r="V145" s="2" t="s">
        <v>52</v>
      </c>
      <c r="W145" s="2" t="s">
        <v>1940</v>
      </c>
      <c r="X145" s="4"/>
      <c r="Y145" s="2" t="s">
        <v>1941</v>
      </c>
      <c r="Z145" s="2" t="s">
        <v>1942</v>
      </c>
      <c r="AA145" s="2" t="s">
        <v>1943</v>
      </c>
      <c r="AB145" s="2" t="s">
        <v>909</v>
      </c>
      <c r="AC145" s="2" t="s">
        <v>1944</v>
      </c>
      <c r="AD145" s="6" t="s">
        <v>1945</v>
      </c>
      <c r="AE145" s="2" t="s">
        <v>78</v>
      </c>
      <c r="AF145" s="2" t="s">
        <v>1946</v>
      </c>
      <c r="AG145" s="2" t="s">
        <v>1947</v>
      </c>
      <c r="AH145" s="4"/>
      <c r="AI145" s="4"/>
      <c r="AJ145" s="4"/>
      <c r="AK145" s="2" t="s">
        <v>46</v>
      </c>
      <c r="AL145" s="2" t="b">
        <f t="shared" si="1"/>
        <v>0</v>
      </c>
    </row>
    <row r="146" ht="15.75" customHeight="1">
      <c r="A146" s="2" t="s">
        <v>1948</v>
      </c>
      <c r="B146" s="3">
        <v>43886.0</v>
      </c>
      <c r="C146" s="2" t="s">
        <v>1949</v>
      </c>
      <c r="D146" s="2" t="s">
        <v>1950</v>
      </c>
      <c r="E146" s="4"/>
      <c r="F146" s="2" t="s">
        <v>84</v>
      </c>
      <c r="G146" s="5">
        <v>43882.0</v>
      </c>
      <c r="H146" s="2">
        <v>2.0200221E7</v>
      </c>
      <c r="I146" s="2" t="s">
        <v>42</v>
      </c>
      <c r="J146" s="2" t="s">
        <v>43</v>
      </c>
      <c r="K146" s="2" t="s">
        <v>1951</v>
      </c>
      <c r="L146" s="2" t="s">
        <v>45</v>
      </c>
      <c r="M146" s="2" t="s">
        <v>46</v>
      </c>
      <c r="N146" s="2">
        <v>18.0</v>
      </c>
      <c r="O146" s="2">
        <v>75.0</v>
      </c>
      <c r="P146" s="2" t="s">
        <v>47</v>
      </c>
      <c r="Q146" s="5">
        <v>43881.0</v>
      </c>
      <c r="R146" s="2" t="s">
        <v>1792</v>
      </c>
      <c r="S146" s="2" t="s">
        <v>70</v>
      </c>
      <c r="T146" s="2" t="s">
        <v>71</v>
      </c>
      <c r="U146" s="2">
        <v>0.0</v>
      </c>
      <c r="V146" s="2" t="s">
        <v>52</v>
      </c>
      <c r="W146" s="2" t="s">
        <v>1952</v>
      </c>
      <c r="X146" s="4"/>
      <c r="Y146" s="2" t="s">
        <v>1953</v>
      </c>
      <c r="Z146" s="2" t="s">
        <v>1954</v>
      </c>
      <c r="AA146" s="2">
        <v>1.3957111817E10</v>
      </c>
      <c r="AB146" s="2" t="s">
        <v>84</v>
      </c>
      <c r="AC146" s="6" t="s">
        <v>1955</v>
      </c>
      <c r="AD146" s="6" t="s">
        <v>1956</v>
      </c>
      <c r="AE146" s="2" t="s">
        <v>78</v>
      </c>
      <c r="AF146" s="2" t="s">
        <v>1957</v>
      </c>
      <c r="AG146" s="2" t="s">
        <v>1958</v>
      </c>
      <c r="AH146" s="4"/>
      <c r="AI146" s="4"/>
      <c r="AJ146" s="4"/>
      <c r="AK146" s="2" t="s">
        <v>46</v>
      </c>
      <c r="AL146" s="2" t="b">
        <f t="shared" si="1"/>
        <v>0</v>
      </c>
    </row>
    <row r="147" ht="15.75" customHeight="1">
      <c r="A147" s="2" t="s">
        <v>1959</v>
      </c>
      <c r="B147" s="3">
        <v>43886.0</v>
      </c>
      <c r="C147" s="2" t="s">
        <v>1960</v>
      </c>
      <c r="D147" s="2" t="s">
        <v>1961</v>
      </c>
      <c r="E147" s="4"/>
      <c r="F147" s="2" t="s">
        <v>524</v>
      </c>
      <c r="G147" s="5">
        <v>43880.0</v>
      </c>
      <c r="H147" s="2">
        <v>2.0200219E7</v>
      </c>
      <c r="I147" s="2" t="s">
        <v>42</v>
      </c>
      <c r="J147" s="2" t="s">
        <v>43</v>
      </c>
      <c r="K147" s="2" t="s">
        <v>1962</v>
      </c>
      <c r="L147" s="2" t="s">
        <v>68</v>
      </c>
      <c r="M147" s="2" t="s">
        <v>46</v>
      </c>
      <c r="N147" s="4"/>
      <c r="O147" s="4"/>
      <c r="P147" s="2" t="s">
        <v>47</v>
      </c>
      <c r="Q147" s="5">
        <v>43880.0</v>
      </c>
      <c r="R147" s="2" t="s">
        <v>254</v>
      </c>
      <c r="S147" s="2" t="s">
        <v>70</v>
      </c>
      <c r="T147" s="2" t="s">
        <v>166</v>
      </c>
      <c r="U147" s="2" t="s">
        <v>51</v>
      </c>
      <c r="V147" s="2" t="s">
        <v>52</v>
      </c>
      <c r="W147" s="2" t="s">
        <v>1963</v>
      </c>
      <c r="X147" s="4"/>
      <c r="Y147" s="2" t="s">
        <v>1964</v>
      </c>
      <c r="Z147" s="2" t="s">
        <v>1965</v>
      </c>
      <c r="AA147" s="2" t="s">
        <v>1966</v>
      </c>
      <c r="AB147" s="2" t="s">
        <v>524</v>
      </c>
      <c r="AC147" s="6" t="s">
        <v>1967</v>
      </c>
      <c r="AD147" s="6" t="s">
        <v>1968</v>
      </c>
      <c r="AE147" s="2" t="s">
        <v>78</v>
      </c>
      <c r="AF147" s="2" t="s">
        <v>1969</v>
      </c>
      <c r="AG147" s="2" t="s">
        <v>1970</v>
      </c>
      <c r="AH147" s="4"/>
      <c r="AI147" s="4"/>
      <c r="AJ147" s="4"/>
      <c r="AK147" s="2" t="s">
        <v>99</v>
      </c>
      <c r="AL147" s="2" t="b">
        <f t="shared" si="1"/>
        <v>0</v>
      </c>
    </row>
    <row r="148" ht="15.75" customHeight="1">
      <c r="A148" s="2" t="s">
        <v>1971</v>
      </c>
      <c r="B148" s="3">
        <v>43886.0</v>
      </c>
      <c r="C148" s="2" t="s">
        <v>1972</v>
      </c>
      <c r="D148" s="2" t="s">
        <v>1973</v>
      </c>
      <c r="E148" s="4"/>
      <c r="F148" s="2" t="s">
        <v>654</v>
      </c>
      <c r="G148" s="5">
        <v>43881.0</v>
      </c>
      <c r="H148" s="2">
        <v>2.020022E7</v>
      </c>
      <c r="I148" s="2" t="s">
        <v>42</v>
      </c>
      <c r="J148" s="2" t="s">
        <v>43</v>
      </c>
      <c r="K148" s="2" t="s">
        <v>1974</v>
      </c>
      <c r="L148" s="2" t="s">
        <v>68</v>
      </c>
      <c r="M148" s="2" t="s">
        <v>46</v>
      </c>
      <c r="N148" s="2">
        <v>18.0</v>
      </c>
      <c r="O148" s="4"/>
      <c r="P148" s="2" t="s">
        <v>47</v>
      </c>
      <c r="Q148" s="5">
        <v>43881.0</v>
      </c>
      <c r="R148" s="2" t="s">
        <v>1975</v>
      </c>
      <c r="S148" s="2" t="s">
        <v>70</v>
      </c>
      <c r="T148" s="2" t="s">
        <v>71</v>
      </c>
      <c r="U148" s="2" t="s">
        <v>51</v>
      </c>
      <c r="V148" s="2" t="s">
        <v>52</v>
      </c>
      <c r="W148" s="2" t="s">
        <v>1976</v>
      </c>
      <c r="X148" s="4"/>
      <c r="Y148" s="2" t="s">
        <v>658</v>
      </c>
      <c r="Z148" s="2" t="s">
        <v>1977</v>
      </c>
      <c r="AA148" s="2" t="s">
        <v>1978</v>
      </c>
      <c r="AB148" s="2" t="s">
        <v>1979</v>
      </c>
      <c r="AC148" s="6" t="s">
        <v>1980</v>
      </c>
      <c r="AD148" s="2" t="s">
        <v>1981</v>
      </c>
      <c r="AE148" s="2" t="s">
        <v>1982</v>
      </c>
      <c r="AF148" s="2" t="s">
        <v>1983</v>
      </c>
      <c r="AG148" s="2" t="s">
        <v>1984</v>
      </c>
      <c r="AH148" s="4"/>
      <c r="AI148" s="4"/>
      <c r="AJ148" s="4"/>
      <c r="AK148" s="2" t="s">
        <v>99</v>
      </c>
      <c r="AL148" s="2" t="b">
        <f t="shared" si="1"/>
        <v>0</v>
      </c>
    </row>
    <row r="149" ht="15.75" customHeight="1">
      <c r="A149" s="2" t="s">
        <v>1985</v>
      </c>
      <c r="B149" s="3">
        <v>43885.0</v>
      </c>
      <c r="C149" s="2" t="s">
        <v>1986</v>
      </c>
      <c r="D149" s="2" t="s">
        <v>1987</v>
      </c>
      <c r="E149" s="4"/>
      <c r="F149" s="2" t="s">
        <v>1988</v>
      </c>
      <c r="G149" s="5">
        <v>43868.0</v>
      </c>
      <c r="H149" s="2">
        <v>2.0200207E7</v>
      </c>
      <c r="I149" s="2" t="s">
        <v>42</v>
      </c>
      <c r="J149" s="2" t="s">
        <v>133</v>
      </c>
      <c r="K149" s="2" t="s">
        <v>1989</v>
      </c>
      <c r="L149" s="2" t="s">
        <v>68</v>
      </c>
      <c r="M149" s="2" t="s">
        <v>46</v>
      </c>
      <c r="N149" s="2" t="s">
        <v>182</v>
      </c>
      <c r="O149" s="2" t="s">
        <v>354</v>
      </c>
      <c r="P149" s="2" t="s">
        <v>136</v>
      </c>
      <c r="Q149" s="3">
        <v>43867.0</v>
      </c>
      <c r="R149" s="2">
        <v>10.0</v>
      </c>
      <c r="S149" s="2" t="s">
        <v>137</v>
      </c>
      <c r="T149" s="2" t="s">
        <v>1990</v>
      </c>
      <c r="U149" s="2" t="s">
        <v>1782</v>
      </c>
      <c r="V149" s="2" t="s">
        <v>52</v>
      </c>
      <c r="W149" s="2" t="s">
        <v>340</v>
      </c>
      <c r="X149" s="2" t="s">
        <v>1991</v>
      </c>
      <c r="Y149" s="4"/>
      <c r="Z149" s="2" t="s">
        <v>1992</v>
      </c>
      <c r="AA149" s="2" t="s">
        <v>1993</v>
      </c>
      <c r="AB149" s="2" t="s">
        <v>1994</v>
      </c>
      <c r="AC149" s="6" t="s">
        <v>1995</v>
      </c>
      <c r="AD149" s="4"/>
      <c r="AE149" s="2" t="s">
        <v>1996</v>
      </c>
      <c r="AF149" s="2" t="s">
        <v>1997</v>
      </c>
      <c r="AG149" s="2" t="s">
        <v>1998</v>
      </c>
      <c r="AH149" s="4"/>
      <c r="AI149" s="4"/>
      <c r="AJ149" s="4"/>
      <c r="AK149" s="2" t="s">
        <v>99</v>
      </c>
      <c r="AL149" s="2" t="b">
        <f t="shared" si="1"/>
        <v>0</v>
      </c>
    </row>
    <row r="150" ht="15.75" customHeight="1">
      <c r="A150" s="2" t="s">
        <v>1999</v>
      </c>
      <c r="B150" s="3">
        <v>43886.0</v>
      </c>
      <c r="C150" s="2" t="s">
        <v>2000</v>
      </c>
      <c r="D150" s="2" t="s">
        <v>2001</v>
      </c>
      <c r="E150" s="4"/>
      <c r="F150" s="2" t="s">
        <v>2002</v>
      </c>
      <c r="G150" s="5">
        <v>43885.0</v>
      </c>
      <c r="H150" s="2">
        <v>2.0200224E7</v>
      </c>
      <c r="I150" s="2" t="s">
        <v>42</v>
      </c>
      <c r="J150" s="2" t="s">
        <v>43</v>
      </c>
      <c r="K150" s="2" t="s">
        <v>2003</v>
      </c>
      <c r="L150" s="2" t="s">
        <v>68</v>
      </c>
      <c r="M150" s="2" t="s">
        <v>46</v>
      </c>
      <c r="N150" s="2">
        <v>18.0</v>
      </c>
      <c r="O150" s="4"/>
      <c r="P150" s="2" t="s">
        <v>47</v>
      </c>
      <c r="Q150" s="5">
        <v>43876.0</v>
      </c>
      <c r="R150" s="2" t="s">
        <v>2004</v>
      </c>
      <c r="S150" s="2" t="s">
        <v>70</v>
      </c>
      <c r="T150" s="2" t="s">
        <v>166</v>
      </c>
      <c r="U150" s="2" t="s">
        <v>51</v>
      </c>
      <c r="V150" s="2" t="s">
        <v>52</v>
      </c>
      <c r="W150" s="2" t="s">
        <v>2005</v>
      </c>
      <c r="X150" s="4"/>
      <c r="Y150" s="2" t="s">
        <v>2006</v>
      </c>
      <c r="Z150" s="2" t="s">
        <v>2007</v>
      </c>
      <c r="AA150" s="2" t="s">
        <v>2008</v>
      </c>
      <c r="AB150" s="2" t="s">
        <v>2002</v>
      </c>
      <c r="AC150" s="6" t="s">
        <v>2009</v>
      </c>
      <c r="AD150" s="6" t="s">
        <v>2010</v>
      </c>
      <c r="AE150" s="2" t="s">
        <v>78</v>
      </c>
      <c r="AF150" s="2" t="s">
        <v>2011</v>
      </c>
      <c r="AG150" s="2" t="s">
        <v>2012</v>
      </c>
      <c r="AH150" s="4"/>
      <c r="AI150" s="4"/>
      <c r="AJ150" s="4"/>
      <c r="AK150" s="2" t="s">
        <v>46</v>
      </c>
      <c r="AL150" s="2" t="b">
        <f t="shared" si="1"/>
        <v>0</v>
      </c>
    </row>
    <row r="151" ht="15.75" customHeight="1">
      <c r="A151" s="2" t="s">
        <v>2013</v>
      </c>
      <c r="B151" s="3">
        <v>43886.0</v>
      </c>
      <c r="C151" s="2" t="s">
        <v>2014</v>
      </c>
      <c r="D151" s="2" t="s">
        <v>2015</v>
      </c>
      <c r="E151" s="4"/>
      <c r="F151" s="2" t="s">
        <v>2016</v>
      </c>
      <c r="G151" s="5">
        <v>43880.0</v>
      </c>
      <c r="H151" s="2">
        <v>2.0200219E7</v>
      </c>
      <c r="I151" s="2" t="s">
        <v>42</v>
      </c>
      <c r="J151" s="2" t="s">
        <v>43</v>
      </c>
      <c r="K151" s="2" t="s">
        <v>2017</v>
      </c>
      <c r="L151" s="2" t="s">
        <v>45</v>
      </c>
      <c r="M151" s="2" t="s">
        <v>46</v>
      </c>
      <c r="N151" s="2">
        <v>18.0</v>
      </c>
      <c r="O151" s="2">
        <v>60.0</v>
      </c>
      <c r="P151" s="2" t="s">
        <v>47</v>
      </c>
      <c r="Q151" s="5">
        <v>43880.0</v>
      </c>
      <c r="R151" s="2" t="s">
        <v>1792</v>
      </c>
      <c r="S151" s="2" t="s">
        <v>2018</v>
      </c>
      <c r="T151" s="2" t="s">
        <v>120</v>
      </c>
      <c r="U151" s="2">
        <v>0.0</v>
      </c>
      <c r="V151" s="2" t="s">
        <v>52</v>
      </c>
      <c r="W151" s="2" t="s">
        <v>2019</v>
      </c>
      <c r="X151" s="4"/>
      <c r="Y151" s="2" t="s">
        <v>2020</v>
      </c>
      <c r="Z151" s="2" t="s">
        <v>2021</v>
      </c>
      <c r="AA151" s="2" t="s">
        <v>2022</v>
      </c>
      <c r="AB151" s="2" t="s">
        <v>2016</v>
      </c>
      <c r="AC151" s="6" t="s">
        <v>2023</v>
      </c>
      <c r="AD151" s="2" t="s">
        <v>1244</v>
      </c>
      <c r="AE151" s="2" t="s">
        <v>78</v>
      </c>
      <c r="AF151" s="2" t="s">
        <v>814</v>
      </c>
      <c r="AG151" s="2" t="s">
        <v>2024</v>
      </c>
      <c r="AH151" s="4"/>
      <c r="AI151" s="4"/>
      <c r="AJ151" s="4"/>
      <c r="AK151" s="2" t="s">
        <v>99</v>
      </c>
      <c r="AL151" s="2" t="b">
        <f t="shared" si="1"/>
        <v>0</v>
      </c>
    </row>
    <row r="152" ht="15.75" customHeight="1">
      <c r="A152" s="2" t="s">
        <v>2025</v>
      </c>
      <c r="B152" s="3">
        <v>43886.0</v>
      </c>
      <c r="C152" s="2" t="s">
        <v>2026</v>
      </c>
      <c r="D152" s="2" t="s">
        <v>2027</v>
      </c>
      <c r="E152" s="4"/>
      <c r="F152" s="2" t="s">
        <v>2028</v>
      </c>
      <c r="G152" s="5">
        <v>43880.0</v>
      </c>
      <c r="H152" s="2">
        <v>2.0200219E7</v>
      </c>
      <c r="I152" s="2" t="s">
        <v>42</v>
      </c>
      <c r="J152" s="2" t="s">
        <v>43</v>
      </c>
      <c r="K152" s="2" t="s">
        <v>2029</v>
      </c>
      <c r="L152" s="2" t="s">
        <v>68</v>
      </c>
      <c r="M152" s="2" t="s">
        <v>46</v>
      </c>
      <c r="N152" s="2">
        <v>18.0</v>
      </c>
      <c r="O152" s="2">
        <v>75.0</v>
      </c>
      <c r="P152" s="2" t="s">
        <v>47</v>
      </c>
      <c r="Q152" s="5">
        <v>43877.0</v>
      </c>
      <c r="R152" s="2" t="s">
        <v>2030</v>
      </c>
      <c r="S152" s="2" t="s">
        <v>70</v>
      </c>
      <c r="T152" s="2" t="s">
        <v>88</v>
      </c>
      <c r="U152" s="2">
        <v>4.0</v>
      </c>
      <c r="V152" s="2" t="s">
        <v>52</v>
      </c>
      <c r="W152" s="2" t="s">
        <v>2031</v>
      </c>
      <c r="X152" s="4"/>
      <c r="Y152" s="2" t="s">
        <v>2032</v>
      </c>
      <c r="Z152" s="2" t="s">
        <v>2033</v>
      </c>
      <c r="AA152" s="2" t="s">
        <v>2034</v>
      </c>
      <c r="AB152" s="2" t="s">
        <v>2035</v>
      </c>
      <c r="AC152" s="6" t="s">
        <v>2036</v>
      </c>
      <c r="AD152" s="2" t="s">
        <v>2037</v>
      </c>
      <c r="AE152" s="2" t="s">
        <v>2038</v>
      </c>
      <c r="AF152" s="2" t="s">
        <v>2039</v>
      </c>
      <c r="AG152" s="2" t="s">
        <v>2040</v>
      </c>
      <c r="AH152" s="4"/>
      <c r="AI152" s="4"/>
      <c r="AJ152" s="4"/>
      <c r="AK152" s="2" t="s">
        <v>46</v>
      </c>
      <c r="AL152" s="2" t="b">
        <f t="shared" si="1"/>
        <v>0</v>
      </c>
    </row>
    <row r="153" ht="15.75" customHeight="1">
      <c r="A153" s="2" t="s">
        <v>2041</v>
      </c>
      <c r="B153" s="3">
        <v>43886.0</v>
      </c>
      <c r="C153" s="2" t="s">
        <v>2042</v>
      </c>
      <c r="D153" s="2" t="s">
        <v>2043</v>
      </c>
      <c r="E153" s="4"/>
      <c r="F153" s="2" t="s">
        <v>2044</v>
      </c>
      <c r="G153" s="5">
        <v>43880.0</v>
      </c>
      <c r="H153" s="2">
        <v>2.0200219E7</v>
      </c>
      <c r="I153" s="2" t="s">
        <v>42</v>
      </c>
      <c r="J153" s="2" t="s">
        <v>43</v>
      </c>
      <c r="K153" s="2" t="s">
        <v>2045</v>
      </c>
      <c r="L153" s="2" t="s">
        <v>68</v>
      </c>
      <c r="M153" s="2" t="s">
        <v>46</v>
      </c>
      <c r="N153" s="2">
        <v>18.0</v>
      </c>
      <c r="O153" s="4"/>
      <c r="P153" s="2" t="s">
        <v>47</v>
      </c>
      <c r="Q153" s="5">
        <v>43876.0</v>
      </c>
      <c r="R153" s="2" t="s">
        <v>2046</v>
      </c>
      <c r="S153" s="2" t="s">
        <v>70</v>
      </c>
      <c r="T153" s="2" t="s">
        <v>166</v>
      </c>
      <c r="U153" s="2">
        <v>3.0</v>
      </c>
      <c r="V153" s="2" t="s">
        <v>52</v>
      </c>
      <c r="W153" s="2" t="s">
        <v>2047</v>
      </c>
      <c r="X153" s="4"/>
      <c r="Y153" s="2" t="s">
        <v>2048</v>
      </c>
      <c r="Z153" s="2" t="s">
        <v>2049</v>
      </c>
      <c r="AA153" s="2" t="s">
        <v>2050</v>
      </c>
      <c r="AB153" s="2" t="s">
        <v>2051</v>
      </c>
      <c r="AC153" s="6" t="s">
        <v>2052</v>
      </c>
      <c r="AD153" s="6" t="s">
        <v>2053</v>
      </c>
      <c r="AE153" s="2" t="s">
        <v>78</v>
      </c>
      <c r="AF153" s="2" t="s">
        <v>2054</v>
      </c>
      <c r="AG153" s="2" t="s">
        <v>387</v>
      </c>
      <c r="AH153" s="4"/>
      <c r="AI153" s="4"/>
      <c r="AJ153" s="4"/>
      <c r="AK153" s="2" t="s">
        <v>46</v>
      </c>
      <c r="AL153" s="2" t="b">
        <f t="shared" si="1"/>
        <v>0</v>
      </c>
    </row>
    <row r="154" ht="15.75" customHeight="1">
      <c r="A154" s="2" t="s">
        <v>2055</v>
      </c>
      <c r="B154" s="3">
        <v>43886.0</v>
      </c>
      <c r="C154" s="2" t="s">
        <v>2056</v>
      </c>
      <c r="D154" s="2" t="s">
        <v>2057</v>
      </c>
      <c r="E154" s="4"/>
      <c r="F154" s="2" t="s">
        <v>117</v>
      </c>
      <c r="G154" s="5">
        <v>43880.0</v>
      </c>
      <c r="H154" s="2">
        <v>2.0200219E7</v>
      </c>
      <c r="I154" s="2" t="s">
        <v>42</v>
      </c>
      <c r="J154" s="2" t="s">
        <v>43</v>
      </c>
      <c r="K154" s="2" t="s">
        <v>2058</v>
      </c>
      <c r="L154" s="2" t="s">
        <v>45</v>
      </c>
      <c r="M154" s="2" t="s">
        <v>46</v>
      </c>
      <c r="N154" s="2">
        <v>18.0</v>
      </c>
      <c r="O154" s="2">
        <v>70.0</v>
      </c>
      <c r="P154" s="2" t="s">
        <v>47</v>
      </c>
      <c r="Q154" s="5">
        <v>43880.0</v>
      </c>
      <c r="R154" s="2" t="s">
        <v>210</v>
      </c>
      <c r="S154" s="2" t="s">
        <v>70</v>
      </c>
      <c r="T154" s="2" t="s">
        <v>166</v>
      </c>
      <c r="U154" s="2" t="s">
        <v>51</v>
      </c>
      <c r="V154" s="2" t="s">
        <v>52</v>
      </c>
      <c r="W154" s="2" t="s">
        <v>2059</v>
      </c>
      <c r="X154" s="4"/>
      <c r="Y154" s="2" t="s">
        <v>122</v>
      </c>
      <c r="Z154" s="2" t="s">
        <v>2060</v>
      </c>
      <c r="AA154" s="2" t="s">
        <v>2061</v>
      </c>
      <c r="AB154" s="2" t="s">
        <v>125</v>
      </c>
      <c r="AC154" s="6" t="s">
        <v>2062</v>
      </c>
      <c r="AD154" s="6" t="s">
        <v>2063</v>
      </c>
      <c r="AE154" s="2" t="s">
        <v>78</v>
      </c>
      <c r="AF154" s="2" t="s">
        <v>2064</v>
      </c>
      <c r="AG154" s="2" t="s">
        <v>2065</v>
      </c>
      <c r="AH154" s="4"/>
      <c r="AI154" s="4"/>
      <c r="AJ154" s="4"/>
      <c r="AK154" s="2" t="s">
        <v>99</v>
      </c>
      <c r="AL154" s="2" t="b">
        <f t="shared" si="1"/>
        <v>0</v>
      </c>
    </row>
    <row r="155" ht="15.75" customHeight="1">
      <c r="A155" s="2" t="s">
        <v>2066</v>
      </c>
      <c r="B155" s="3">
        <v>43886.0</v>
      </c>
      <c r="C155" s="2" t="s">
        <v>2067</v>
      </c>
      <c r="D155" s="2" t="s">
        <v>2068</v>
      </c>
      <c r="E155" s="4"/>
      <c r="F155" s="2" t="s">
        <v>2069</v>
      </c>
      <c r="G155" s="5">
        <v>43880.0</v>
      </c>
      <c r="H155" s="2">
        <v>2.0200219E7</v>
      </c>
      <c r="I155" s="2" t="s">
        <v>42</v>
      </c>
      <c r="J155" s="2" t="s">
        <v>43</v>
      </c>
      <c r="K155" s="2" t="s">
        <v>2070</v>
      </c>
      <c r="L155" s="2" t="s">
        <v>45</v>
      </c>
      <c r="M155" s="2" t="s">
        <v>46</v>
      </c>
      <c r="N155" s="2">
        <v>18.0</v>
      </c>
      <c r="O155" s="2">
        <v>100.0</v>
      </c>
      <c r="P155" s="2" t="s">
        <v>47</v>
      </c>
      <c r="Q155" s="5">
        <v>43881.0</v>
      </c>
      <c r="R155" s="2" t="s">
        <v>2071</v>
      </c>
      <c r="S155" s="2" t="s">
        <v>70</v>
      </c>
      <c r="T155" s="2" t="s">
        <v>50</v>
      </c>
      <c r="U155" s="2">
        <v>0.0</v>
      </c>
      <c r="V155" s="2" t="s">
        <v>52</v>
      </c>
      <c r="W155" s="2" t="s">
        <v>2072</v>
      </c>
      <c r="X155" s="4"/>
      <c r="Y155" s="2" t="s">
        <v>2073</v>
      </c>
      <c r="Z155" s="2" t="s">
        <v>2074</v>
      </c>
      <c r="AA155" s="2" t="s">
        <v>2075</v>
      </c>
      <c r="AB155" s="2" t="s">
        <v>2076</v>
      </c>
      <c r="AC155" s="6" t="s">
        <v>2077</v>
      </c>
      <c r="AD155" s="6" t="s">
        <v>2078</v>
      </c>
      <c r="AE155" s="2" t="s">
        <v>246</v>
      </c>
      <c r="AF155" s="2" t="s">
        <v>2079</v>
      </c>
      <c r="AG155" s="2" t="s">
        <v>2080</v>
      </c>
      <c r="AH155" s="4"/>
      <c r="AI155" s="4"/>
      <c r="AJ155" s="4"/>
      <c r="AK155" s="2" t="s">
        <v>99</v>
      </c>
      <c r="AL155" s="2" t="b">
        <f t="shared" si="1"/>
        <v>0</v>
      </c>
    </row>
    <row r="156" ht="15.75" customHeight="1">
      <c r="A156" s="2" t="s">
        <v>2081</v>
      </c>
      <c r="B156" s="3">
        <v>43886.0</v>
      </c>
      <c r="C156" s="2" t="s">
        <v>2082</v>
      </c>
      <c r="D156" s="2" t="s">
        <v>2083</v>
      </c>
      <c r="E156" s="4"/>
      <c r="F156" s="2" t="s">
        <v>1654</v>
      </c>
      <c r="G156" s="5">
        <v>43878.0</v>
      </c>
      <c r="H156" s="2">
        <v>2.0200217E7</v>
      </c>
      <c r="I156" s="2" t="s">
        <v>42</v>
      </c>
      <c r="J156" s="2" t="s">
        <v>43</v>
      </c>
      <c r="K156" s="2" t="s">
        <v>2084</v>
      </c>
      <c r="L156" s="2" t="s">
        <v>45</v>
      </c>
      <c r="M156" s="2" t="s">
        <v>46</v>
      </c>
      <c r="N156" s="4"/>
      <c r="O156" s="4"/>
      <c r="P156" s="2" t="s">
        <v>47</v>
      </c>
      <c r="Q156" s="5">
        <v>43879.0</v>
      </c>
      <c r="R156" s="2" t="s">
        <v>1054</v>
      </c>
      <c r="S156" s="2" t="s">
        <v>70</v>
      </c>
      <c r="T156" s="2" t="s">
        <v>166</v>
      </c>
      <c r="U156" s="2" t="s">
        <v>51</v>
      </c>
      <c r="V156" s="2" t="s">
        <v>52</v>
      </c>
      <c r="W156" s="2" t="s">
        <v>2085</v>
      </c>
      <c r="X156" s="4"/>
      <c r="Y156" s="2" t="s">
        <v>1658</v>
      </c>
      <c r="Z156" s="2" t="s">
        <v>2086</v>
      </c>
      <c r="AA156" s="2" t="s">
        <v>2087</v>
      </c>
      <c r="AB156" s="2" t="s">
        <v>1654</v>
      </c>
      <c r="AC156" s="2" t="s">
        <v>2088</v>
      </c>
      <c r="AD156" s="2" t="s">
        <v>1535</v>
      </c>
      <c r="AE156" s="2" t="s">
        <v>78</v>
      </c>
      <c r="AF156" s="2" t="s">
        <v>2089</v>
      </c>
      <c r="AG156" s="2" t="s">
        <v>2090</v>
      </c>
      <c r="AH156" s="4"/>
      <c r="AI156" s="4"/>
      <c r="AJ156" s="4"/>
      <c r="AK156" s="2" t="s">
        <v>99</v>
      </c>
      <c r="AL156" s="2" t="b">
        <f t="shared" si="1"/>
        <v>0</v>
      </c>
    </row>
    <row r="157" ht="15.75" customHeight="1">
      <c r="A157" s="2" t="s">
        <v>2091</v>
      </c>
      <c r="B157" s="3">
        <v>43886.0</v>
      </c>
      <c r="C157" s="2" t="s">
        <v>2092</v>
      </c>
      <c r="D157" s="2" t="s">
        <v>2093</v>
      </c>
      <c r="E157" s="4"/>
      <c r="F157" s="2" t="s">
        <v>537</v>
      </c>
      <c r="G157" s="5">
        <v>43885.0</v>
      </c>
      <c r="H157" s="2">
        <v>2.0200224E7</v>
      </c>
      <c r="I157" s="2" t="s">
        <v>42</v>
      </c>
      <c r="J157" s="2" t="s">
        <v>43</v>
      </c>
      <c r="K157" s="2" t="s">
        <v>2094</v>
      </c>
      <c r="L157" s="2" t="s">
        <v>68</v>
      </c>
      <c r="M157" s="2" t="s">
        <v>46</v>
      </c>
      <c r="N157" s="2">
        <v>50.0</v>
      </c>
      <c r="O157" s="2">
        <v>100.0</v>
      </c>
      <c r="P157" s="2" t="s">
        <v>47</v>
      </c>
      <c r="Q157" s="5">
        <v>43876.0</v>
      </c>
      <c r="R157" s="2" t="s">
        <v>2095</v>
      </c>
      <c r="S157" s="2" t="s">
        <v>70</v>
      </c>
      <c r="T157" s="2" t="s">
        <v>50</v>
      </c>
      <c r="U157" s="2">
        <v>0.0</v>
      </c>
      <c r="V157" s="2" t="s">
        <v>52</v>
      </c>
      <c r="W157" s="2" t="s">
        <v>540</v>
      </c>
      <c r="X157" s="4"/>
      <c r="Y157" s="2" t="s">
        <v>541</v>
      </c>
      <c r="Z157" s="2" t="s">
        <v>1370</v>
      </c>
      <c r="AA157" s="2" t="s">
        <v>543</v>
      </c>
      <c r="AB157" s="2" t="s">
        <v>537</v>
      </c>
      <c r="AC157" s="6" t="s">
        <v>2096</v>
      </c>
      <c r="AD157" s="6" t="s">
        <v>2097</v>
      </c>
      <c r="AE157" s="2" t="s">
        <v>78</v>
      </c>
      <c r="AF157" s="2" t="s">
        <v>2098</v>
      </c>
      <c r="AG157" s="2" t="s">
        <v>2099</v>
      </c>
      <c r="AH157" s="4"/>
      <c r="AI157" s="4"/>
      <c r="AJ157" s="4"/>
      <c r="AK157" s="2" t="s">
        <v>46</v>
      </c>
      <c r="AL157" s="2" t="b">
        <f t="shared" si="1"/>
        <v>0</v>
      </c>
    </row>
    <row r="158" ht="15.75" customHeight="1">
      <c r="A158" s="2" t="s">
        <v>2100</v>
      </c>
      <c r="B158" s="3">
        <v>43886.0</v>
      </c>
      <c r="C158" s="2" t="s">
        <v>2101</v>
      </c>
      <c r="D158" s="2" t="s">
        <v>2102</v>
      </c>
      <c r="E158" s="4"/>
      <c r="F158" s="2" t="s">
        <v>2103</v>
      </c>
      <c r="G158" s="5">
        <v>43885.0</v>
      </c>
      <c r="H158" s="2">
        <v>2.0200224E7</v>
      </c>
      <c r="I158" s="2" t="s">
        <v>42</v>
      </c>
      <c r="J158" s="2" t="s">
        <v>43</v>
      </c>
      <c r="K158" s="2" t="s">
        <v>2104</v>
      </c>
      <c r="L158" s="2" t="s">
        <v>45</v>
      </c>
      <c r="M158" s="2" t="s">
        <v>46</v>
      </c>
      <c r="N158" s="2">
        <v>16.0</v>
      </c>
      <c r="O158" s="2">
        <v>75.0</v>
      </c>
      <c r="P158" s="2" t="s">
        <v>86</v>
      </c>
      <c r="Q158" s="5">
        <v>43885.0</v>
      </c>
      <c r="R158" s="2" t="s">
        <v>254</v>
      </c>
      <c r="S158" s="2" t="s">
        <v>70</v>
      </c>
      <c r="T158" s="2" t="s">
        <v>166</v>
      </c>
      <c r="U158" s="2">
        <v>2.0</v>
      </c>
      <c r="V158" s="2" t="s">
        <v>52</v>
      </c>
      <c r="W158" s="2" t="s">
        <v>2105</v>
      </c>
      <c r="X158" s="4"/>
      <c r="Y158" s="2" t="s">
        <v>2106</v>
      </c>
      <c r="Z158" s="2" t="s">
        <v>2107</v>
      </c>
      <c r="AA158" s="2" t="s">
        <v>2108</v>
      </c>
      <c r="AB158" s="2" t="s">
        <v>2103</v>
      </c>
      <c r="AC158" s="6" t="s">
        <v>2109</v>
      </c>
      <c r="AD158" s="6" t="s">
        <v>2110</v>
      </c>
      <c r="AE158" s="2" t="s">
        <v>78</v>
      </c>
      <c r="AF158" s="2" t="s">
        <v>2111</v>
      </c>
      <c r="AG158" s="2" t="s">
        <v>2112</v>
      </c>
      <c r="AH158" s="4"/>
      <c r="AI158" s="4"/>
      <c r="AJ158" s="4"/>
      <c r="AK158" s="2" t="s">
        <v>99</v>
      </c>
      <c r="AL158" s="2" t="b">
        <f t="shared" si="1"/>
        <v>0</v>
      </c>
    </row>
    <row r="159" ht="15.75" customHeight="1">
      <c r="A159" s="2" t="s">
        <v>2113</v>
      </c>
      <c r="B159" s="3">
        <v>43886.0</v>
      </c>
      <c r="C159" s="2" t="s">
        <v>2114</v>
      </c>
      <c r="D159" s="2" t="s">
        <v>2115</v>
      </c>
      <c r="E159" s="4"/>
      <c r="F159" s="2" t="s">
        <v>2116</v>
      </c>
      <c r="G159" s="5">
        <v>43885.0</v>
      </c>
      <c r="H159" s="2">
        <v>2.0200224E7</v>
      </c>
      <c r="I159" s="2" t="s">
        <v>42</v>
      </c>
      <c r="J159" s="2" t="s">
        <v>43</v>
      </c>
      <c r="K159" s="2" t="s">
        <v>2117</v>
      </c>
      <c r="L159" s="2" t="s">
        <v>45</v>
      </c>
      <c r="M159" s="2" t="s">
        <v>46</v>
      </c>
      <c r="N159" s="2">
        <v>15.0</v>
      </c>
      <c r="O159" s="2">
        <v>60.0</v>
      </c>
      <c r="P159" s="2" t="s">
        <v>47</v>
      </c>
      <c r="Q159" s="5">
        <v>43885.0</v>
      </c>
      <c r="R159" s="2" t="s">
        <v>2118</v>
      </c>
      <c r="S159" s="2" t="s">
        <v>49</v>
      </c>
      <c r="T159" s="2" t="s">
        <v>71</v>
      </c>
      <c r="U159" s="2">
        <v>0.0</v>
      </c>
      <c r="V159" s="2" t="s">
        <v>52</v>
      </c>
      <c r="W159" s="2" t="s">
        <v>2119</v>
      </c>
      <c r="X159" s="4"/>
      <c r="Y159" s="2" t="s">
        <v>2120</v>
      </c>
      <c r="Z159" s="2" t="s">
        <v>2121</v>
      </c>
      <c r="AA159" s="2" t="s">
        <v>2122</v>
      </c>
      <c r="AB159" s="2" t="s">
        <v>2116</v>
      </c>
      <c r="AC159" s="2" t="s">
        <v>2123</v>
      </c>
      <c r="AD159" s="2" t="s">
        <v>2124</v>
      </c>
      <c r="AE159" s="2" t="s">
        <v>78</v>
      </c>
      <c r="AF159" s="2" t="s">
        <v>2125</v>
      </c>
      <c r="AG159" s="2" t="s">
        <v>2126</v>
      </c>
      <c r="AH159" s="4"/>
      <c r="AI159" s="4"/>
      <c r="AJ159" s="4"/>
      <c r="AK159" s="2" t="s">
        <v>99</v>
      </c>
      <c r="AL159" s="2" t="b">
        <f t="shared" si="1"/>
        <v>0</v>
      </c>
    </row>
    <row r="160" ht="15.75" customHeight="1">
      <c r="A160" s="2" t="s">
        <v>2127</v>
      </c>
      <c r="B160" s="3">
        <v>43886.0</v>
      </c>
      <c r="C160" s="2" t="s">
        <v>2128</v>
      </c>
      <c r="D160" s="2" t="s">
        <v>2129</v>
      </c>
      <c r="E160" s="4"/>
      <c r="F160" s="2" t="s">
        <v>2130</v>
      </c>
      <c r="G160" s="5">
        <v>43881.0</v>
      </c>
      <c r="H160" s="2">
        <v>2.020022E7</v>
      </c>
      <c r="I160" s="2" t="s">
        <v>42</v>
      </c>
      <c r="J160" s="2" t="s">
        <v>43</v>
      </c>
      <c r="K160" s="2" t="s">
        <v>2131</v>
      </c>
      <c r="L160" s="2" t="s">
        <v>68</v>
      </c>
      <c r="M160" s="2" t="s">
        <v>46</v>
      </c>
      <c r="N160" s="2">
        <v>18.0</v>
      </c>
      <c r="O160" s="4"/>
      <c r="P160" s="2" t="s">
        <v>47</v>
      </c>
      <c r="Q160" s="5">
        <v>43881.0</v>
      </c>
      <c r="R160" s="2" t="s">
        <v>2132</v>
      </c>
      <c r="S160" s="2" t="s">
        <v>70</v>
      </c>
      <c r="T160" s="2" t="s">
        <v>166</v>
      </c>
      <c r="U160" s="2">
        <v>2.0</v>
      </c>
      <c r="V160" s="2" t="s">
        <v>52</v>
      </c>
      <c r="W160" s="2" t="s">
        <v>2133</v>
      </c>
      <c r="X160" s="4"/>
      <c r="Y160" s="2" t="s">
        <v>2134</v>
      </c>
      <c r="Z160" s="2" t="s">
        <v>2135</v>
      </c>
      <c r="AA160" s="2" t="s">
        <v>2136</v>
      </c>
      <c r="AB160" s="2" t="s">
        <v>2130</v>
      </c>
      <c r="AC160" s="6" t="s">
        <v>2137</v>
      </c>
      <c r="AD160" s="6" t="s">
        <v>2138</v>
      </c>
      <c r="AE160" s="2" t="s">
        <v>96</v>
      </c>
      <c r="AF160" s="2" t="s">
        <v>2139</v>
      </c>
      <c r="AG160" s="2" t="s">
        <v>2140</v>
      </c>
      <c r="AH160" s="4"/>
      <c r="AI160" s="4"/>
      <c r="AJ160" s="4"/>
      <c r="AK160" s="2" t="s">
        <v>99</v>
      </c>
      <c r="AL160" s="2" t="b">
        <f t="shared" si="1"/>
        <v>0</v>
      </c>
    </row>
    <row r="161" ht="15.75" customHeight="1">
      <c r="A161" s="2" t="s">
        <v>2141</v>
      </c>
      <c r="B161" s="3">
        <v>43886.0</v>
      </c>
      <c r="C161" s="2" t="s">
        <v>2142</v>
      </c>
      <c r="D161" s="2" t="s">
        <v>2143</v>
      </c>
      <c r="E161" s="4"/>
      <c r="F161" s="2" t="s">
        <v>2144</v>
      </c>
      <c r="G161" s="5">
        <v>43880.0</v>
      </c>
      <c r="H161" s="2">
        <v>2.0200219E7</v>
      </c>
      <c r="I161" s="2" t="s">
        <v>42</v>
      </c>
      <c r="J161" s="2" t="s">
        <v>43</v>
      </c>
      <c r="K161" s="2" t="s">
        <v>2145</v>
      </c>
      <c r="L161" s="2" t="s">
        <v>68</v>
      </c>
      <c r="M161" s="2" t="s">
        <v>46</v>
      </c>
      <c r="N161" s="4"/>
      <c r="O161" s="4"/>
      <c r="P161" s="2" t="s">
        <v>86</v>
      </c>
      <c r="Q161" s="5">
        <v>43881.0</v>
      </c>
      <c r="R161" s="2" t="s">
        <v>2146</v>
      </c>
      <c r="S161" s="2" t="s">
        <v>49</v>
      </c>
      <c r="T161" s="2" t="s">
        <v>50</v>
      </c>
      <c r="U161" s="2" t="s">
        <v>51</v>
      </c>
      <c r="V161" s="2" t="s">
        <v>52</v>
      </c>
      <c r="W161" s="2" t="s">
        <v>2147</v>
      </c>
      <c r="X161" s="4"/>
      <c r="Y161" s="2" t="s">
        <v>2148</v>
      </c>
      <c r="Z161" s="2" t="s">
        <v>2149</v>
      </c>
      <c r="AA161" s="2" t="s">
        <v>2150</v>
      </c>
      <c r="AB161" s="2" t="s">
        <v>2151</v>
      </c>
      <c r="AC161" s="2" t="s">
        <v>2152</v>
      </c>
      <c r="AD161" s="6" t="s">
        <v>2153</v>
      </c>
      <c r="AE161" s="2" t="s">
        <v>2154</v>
      </c>
      <c r="AF161" s="2" t="s">
        <v>2155</v>
      </c>
      <c r="AG161" s="2" t="s">
        <v>2156</v>
      </c>
      <c r="AH161" s="4"/>
      <c r="AI161" s="4"/>
      <c r="AJ161" s="4"/>
      <c r="AK161" s="2" t="s">
        <v>99</v>
      </c>
      <c r="AL161" s="2" t="b">
        <f t="shared" si="1"/>
        <v>0</v>
      </c>
    </row>
    <row r="162" ht="15.75" customHeight="1">
      <c r="A162" s="2" t="s">
        <v>2157</v>
      </c>
      <c r="B162" s="3">
        <v>43886.0</v>
      </c>
      <c r="C162" s="2" t="s">
        <v>2158</v>
      </c>
      <c r="D162" s="2" t="s">
        <v>2159</v>
      </c>
      <c r="E162" s="4"/>
      <c r="F162" s="2" t="s">
        <v>322</v>
      </c>
      <c r="G162" s="5">
        <v>43879.0</v>
      </c>
      <c r="H162" s="2">
        <v>2.0200218E7</v>
      </c>
      <c r="I162" s="2" t="s">
        <v>42</v>
      </c>
      <c r="J162" s="2" t="s">
        <v>43</v>
      </c>
      <c r="K162" s="2" t="s">
        <v>2160</v>
      </c>
      <c r="L162" s="2" t="s">
        <v>45</v>
      </c>
      <c r="M162" s="2" t="s">
        <v>46</v>
      </c>
      <c r="N162" s="2">
        <v>18.0</v>
      </c>
      <c r="O162" s="2">
        <v>80.0</v>
      </c>
      <c r="P162" s="2" t="s">
        <v>47</v>
      </c>
      <c r="Q162" s="5">
        <v>43880.0</v>
      </c>
      <c r="R162" s="2" t="s">
        <v>2161</v>
      </c>
      <c r="S162" s="2" t="s">
        <v>70</v>
      </c>
      <c r="T162" s="2" t="s">
        <v>166</v>
      </c>
      <c r="U162" s="2">
        <v>0.0</v>
      </c>
      <c r="V162" s="2" t="s">
        <v>52</v>
      </c>
      <c r="W162" s="2" t="s">
        <v>2162</v>
      </c>
      <c r="X162" s="4"/>
      <c r="Y162" s="2" t="s">
        <v>2163</v>
      </c>
      <c r="Z162" s="2" t="s">
        <v>2164</v>
      </c>
      <c r="AA162" s="2" t="s">
        <v>2165</v>
      </c>
      <c r="AB162" s="2" t="s">
        <v>2166</v>
      </c>
      <c r="AC162" s="6" t="s">
        <v>2167</v>
      </c>
      <c r="AD162" s="6" t="s">
        <v>2168</v>
      </c>
      <c r="AE162" s="2" t="s">
        <v>78</v>
      </c>
      <c r="AF162" s="2" t="s">
        <v>2169</v>
      </c>
      <c r="AG162" s="2" t="s">
        <v>2170</v>
      </c>
      <c r="AH162" s="4"/>
      <c r="AI162" s="4"/>
      <c r="AJ162" s="4"/>
      <c r="AK162" s="2" t="s">
        <v>99</v>
      </c>
      <c r="AL162" s="2" t="b">
        <f t="shared" si="1"/>
        <v>0</v>
      </c>
    </row>
    <row r="163" ht="15.75" customHeight="1">
      <c r="A163" s="2" t="s">
        <v>2171</v>
      </c>
      <c r="B163" s="3">
        <v>43886.0</v>
      </c>
      <c r="C163" s="2" t="s">
        <v>2172</v>
      </c>
      <c r="D163" s="2" t="s">
        <v>2173</v>
      </c>
      <c r="E163" s="4"/>
      <c r="F163" s="2" t="s">
        <v>2174</v>
      </c>
      <c r="G163" s="5">
        <v>43879.0</v>
      </c>
      <c r="H163" s="2">
        <v>2.0200218E7</v>
      </c>
      <c r="I163" s="2" t="s">
        <v>42</v>
      </c>
      <c r="J163" s="2" t="s">
        <v>43</v>
      </c>
      <c r="K163" s="2" t="s">
        <v>2175</v>
      </c>
      <c r="L163" s="2" t="s">
        <v>45</v>
      </c>
      <c r="M163" s="2" t="s">
        <v>46</v>
      </c>
      <c r="N163" s="2">
        <v>18.0</v>
      </c>
      <c r="O163" s="2">
        <v>75.0</v>
      </c>
      <c r="P163" s="2" t="s">
        <v>47</v>
      </c>
      <c r="Q163" s="5">
        <v>43878.0</v>
      </c>
      <c r="R163" s="2" t="s">
        <v>2176</v>
      </c>
      <c r="S163" s="2" t="s">
        <v>70</v>
      </c>
      <c r="T163" s="2" t="s">
        <v>166</v>
      </c>
      <c r="U163" s="2">
        <v>4.0</v>
      </c>
      <c r="V163" s="2" t="s">
        <v>52</v>
      </c>
      <c r="W163" s="2" t="s">
        <v>2177</v>
      </c>
      <c r="X163" s="4"/>
      <c r="Y163" s="2" t="s">
        <v>2178</v>
      </c>
      <c r="Z163" s="2" t="s">
        <v>2179</v>
      </c>
      <c r="AA163" s="2" t="s">
        <v>2180</v>
      </c>
      <c r="AB163" s="2" t="s">
        <v>2174</v>
      </c>
      <c r="AC163" s="6" t="s">
        <v>2181</v>
      </c>
      <c r="AD163" s="6" t="s">
        <v>2182</v>
      </c>
      <c r="AE163" s="2" t="s">
        <v>78</v>
      </c>
      <c r="AF163" s="2" t="s">
        <v>2183</v>
      </c>
      <c r="AG163" s="2" t="s">
        <v>2184</v>
      </c>
      <c r="AH163" s="4"/>
      <c r="AI163" s="4"/>
      <c r="AJ163" s="4"/>
      <c r="AK163" s="2" t="s">
        <v>46</v>
      </c>
      <c r="AL163" s="2" t="b">
        <f t="shared" si="1"/>
        <v>0</v>
      </c>
    </row>
    <row r="164" ht="15.75" customHeight="1">
      <c r="A164" s="2" t="s">
        <v>2185</v>
      </c>
      <c r="B164" s="3">
        <v>43886.0</v>
      </c>
      <c r="C164" s="2" t="s">
        <v>2186</v>
      </c>
      <c r="D164" s="2" t="s">
        <v>2187</v>
      </c>
      <c r="E164" s="4"/>
      <c r="F164" s="2" t="s">
        <v>2188</v>
      </c>
      <c r="G164" s="5">
        <v>43879.0</v>
      </c>
      <c r="H164" s="2">
        <v>2.0200218E7</v>
      </c>
      <c r="I164" s="2" t="s">
        <v>42</v>
      </c>
      <c r="J164" s="2" t="s">
        <v>43</v>
      </c>
      <c r="K164" s="2" t="s">
        <v>2189</v>
      </c>
      <c r="L164" s="2" t="s">
        <v>68</v>
      </c>
      <c r="M164" s="2" t="s">
        <v>46</v>
      </c>
      <c r="N164" s="4"/>
      <c r="O164" s="4"/>
      <c r="P164" s="2" t="s">
        <v>47</v>
      </c>
      <c r="Q164" s="5">
        <v>43860.0</v>
      </c>
      <c r="R164" s="2" t="s">
        <v>2190</v>
      </c>
      <c r="S164" s="2" t="s">
        <v>70</v>
      </c>
      <c r="T164" s="2" t="s">
        <v>166</v>
      </c>
      <c r="U164" s="7">
        <v>43862.0</v>
      </c>
      <c r="V164" s="2" t="s">
        <v>52</v>
      </c>
      <c r="W164" s="2" t="s">
        <v>2191</v>
      </c>
      <c r="X164" s="4"/>
      <c r="Y164" s="2" t="s">
        <v>2192</v>
      </c>
      <c r="Z164" s="2" t="s">
        <v>2193</v>
      </c>
      <c r="AA164" s="2" t="s">
        <v>2194</v>
      </c>
      <c r="AB164" s="2" t="s">
        <v>2195</v>
      </c>
      <c r="AC164" s="6" t="s">
        <v>2196</v>
      </c>
      <c r="AD164" s="6" t="s">
        <v>2197</v>
      </c>
      <c r="AE164" s="2" t="s">
        <v>2198</v>
      </c>
      <c r="AF164" s="2" t="s">
        <v>2199</v>
      </c>
      <c r="AG164" s="2" t="s">
        <v>2200</v>
      </c>
      <c r="AH164" s="4"/>
      <c r="AI164" s="4"/>
      <c r="AJ164" s="4"/>
      <c r="AK164" s="2" t="s">
        <v>46</v>
      </c>
      <c r="AL164" s="2" t="b">
        <f t="shared" si="1"/>
        <v>0</v>
      </c>
    </row>
    <row r="165" ht="15.75" customHeight="1">
      <c r="A165" s="2" t="s">
        <v>2201</v>
      </c>
      <c r="B165" s="3">
        <v>43886.0</v>
      </c>
      <c r="C165" s="2" t="s">
        <v>2202</v>
      </c>
      <c r="D165" s="2" t="s">
        <v>2203</v>
      </c>
      <c r="E165" s="4"/>
      <c r="F165" s="2" t="s">
        <v>2204</v>
      </c>
      <c r="G165" s="5">
        <v>43879.0</v>
      </c>
      <c r="H165" s="2">
        <v>2.0200218E7</v>
      </c>
      <c r="I165" s="2" t="s">
        <v>42</v>
      </c>
      <c r="J165" s="2" t="s">
        <v>43</v>
      </c>
      <c r="K165" s="2" t="s">
        <v>2205</v>
      </c>
      <c r="L165" s="2" t="s">
        <v>45</v>
      </c>
      <c r="M165" s="2" t="s">
        <v>46</v>
      </c>
      <c r="N165" s="2">
        <v>18.0</v>
      </c>
      <c r="O165" s="2">
        <v>60.0</v>
      </c>
      <c r="P165" s="2" t="s">
        <v>47</v>
      </c>
      <c r="Q165" s="5">
        <v>43882.0</v>
      </c>
      <c r="R165" s="2" t="s">
        <v>2206</v>
      </c>
      <c r="S165" s="2" t="s">
        <v>70</v>
      </c>
      <c r="T165" s="2" t="s">
        <v>166</v>
      </c>
      <c r="U165" s="2">
        <v>0.0</v>
      </c>
      <c r="V165" s="2" t="s">
        <v>52</v>
      </c>
      <c r="W165" s="2" t="s">
        <v>2207</v>
      </c>
      <c r="X165" s="4"/>
      <c r="Y165" s="2" t="s">
        <v>2208</v>
      </c>
      <c r="Z165" s="2" t="s">
        <v>2209</v>
      </c>
      <c r="AA165" s="2" t="s">
        <v>2210</v>
      </c>
      <c r="AB165" s="2" t="s">
        <v>2211</v>
      </c>
      <c r="AC165" s="6" t="s">
        <v>2212</v>
      </c>
      <c r="AD165" s="6" t="s">
        <v>2168</v>
      </c>
      <c r="AE165" s="2" t="s">
        <v>78</v>
      </c>
      <c r="AF165" s="2" t="s">
        <v>2213</v>
      </c>
      <c r="AG165" s="2" t="s">
        <v>80</v>
      </c>
      <c r="AH165" s="4"/>
      <c r="AI165" s="4"/>
      <c r="AJ165" s="4"/>
      <c r="AK165" s="2" t="s">
        <v>99</v>
      </c>
      <c r="AL165" s="2" t="b">
        <f t="shared" si="1"/>
        <v>0</v>
      </c>
    </row>
    <row r="166" ht="15.75" customHeight="1">
      <c r="A166" s="2" t="s">
        <v>2214</v>
      </c>
      <c r="B166" s="3">
        <v>43886.0</v>
      </c>
      <c r="C166" s="2" t="s">
        <v>2215</v>
      </c>
      <c r="D166" s="2" t="s">
        <v>2216</v>
      </c>
      <c r="E166" s="4"/>
      <c r="F166" s="2" t="s">
        <v>2217</v>
      </c>
      <c r="G166" s="5">
        <v>43878.0</v>
      </c>
      <c r="H166" s="2">
        <v>2.0200217E7</v>
      </c>
      <c r="I166" s="2" t="s">
        <v>42</v>
      </c>
      <c r="J166" s="2" t="s">
        <v>43</v>
      </c>
      <c r="K166" s="2" t="s">
        <v>2218</v>
      </c>
      <c r="L166" s="2" t="s">
        <v>45</v>
      </c>
      <c r="M166" s="2" t="s">
        <v>46</v>
      </c>
      <c r="N166" s="4"/>
      <c r="O166" s="4"/>
      <c r="P166" s="2" t="s">
        <v>47</v>
      </c>
      <c r="Q166" s="5">
        <v>43889.0</v>
      </c>
      <c r="R166" s="2" t="s">
        <v>2219</v>
      </c>
      <c r="S166" s="2" t="s">
        <v>70</v>
      </c>
      <c r="T166" s="2" t="s">
        <v>88</v>
      </c>
      <c r="U166" s="2">
        <v>0.0</v>
      </c>
      <c r="V166" s="2" t="s">
        <v>52</v>
      </c>
      <c r="W166" s="2" t="s">
        <v>2220</v>
      </c>
      <c r="X166" s="4"/>
      <c r="Y166" s="2" t="s">
        <v>2221</v>
      </c>
      <c r="Z166" s="2" t="s">
        <v>2222</v>
      </c>
      <c r="AA166" s="2" t="s">
        <v>2223</v>
      </c>
      <c r="AB166" s="2" t="s">
        <v>2217</v>
      </c>
      <c r="AC166" s="2" t="s">
        <v>2224</v>
      </c>
      <c r="AD166" s="2" t="s">
        <v>2225</v>
      </c>
      <c r="AE166" s="2" t="s">
        <v>78</v>
      </c>
      <c r="AF166" s="2" t="s">
        <v>2226</v>
      </c>
      <c r="AG166" s="2" t="s">
        <v>2227</v>
      </c>
      <c r="AH166" s="4"/>
      <c r="AI166" s="4"/>
      <c r="AJ166" s="4"/>
      <c r="AK166" s="2" t="s">
        <v>99</v>
      </c>
      <c r="AL166" s="2" t="b">
        <f t="shared" si="1"/>
        <v>0</v>
      </c>
    </row>
    <row r="167" ht="15.75" customHeight="1">
      <c r="A167" s="2" t="s">
        <v>2228</v>
      </c>
      <c r="B167" s="3">
        <v>43886.0</v>
      </c>
      <c r="C167" s="2" t="s">
        <v>2229</v>
      </c>
      <c r="D167" s="2" t="s">
        <v>2230</v>
      </c>
      <c r="E167" s="4"/>
      <c r="F167" s="2" t="s">
        <v>2231</v>
      </c>
      <c r="G167" s="5">
        <v>43878.0</v>
      </c>
      <c r="H167" s="2">
        <v>2.0200217E7</v>
      </c>
      <c r="I167" s="2" t="s">
        <v>42</v>
      </c>
      <c r="J167" s="2" t="s">
        <v>43</v>
      </c>
      <c r="K167" s="2" t="s">
        <v>2232</v>
      </c>
      <c r="L167" s="2" t="s">
        <v>68</v>
      </c>
      <c r="M167" s="2" t="s">
        <v>46</v>
      </c>
      <c r="N167" s="2">
        <v>0.0</v>
      </c>
      <c r="O167" s="2">
        <v>1.0</v>
      </c>
      <c r="P167" s="2" t="s">
        <v>47</v>
      </c>
      <c r="Q167" s="5">
        <v>43855.0</v>
      </c>
      <c r="R167" s="2" t="s">
        <v>2233</v>
      </c>
      <c r="S167" s="2" t="s">
        <v>49</v>
      </c>
      <c r="T167" s="2" t="s">
        <v>50</v>
      </c>
      <c r="U167" s="2" t="s">
        <v>51</v>
      </c>
      <c r="V167" s="2" t="s">
        <v>52</v>
      </c>
      <c r="W167" s="2" t="s">
        <v>2234</v>
      </c>
      <c r="X167" s="4"/>
      <c r="Y167" s="2" t="s">
        <v>2235</v>
      </c>
      <c r="Z167" s="2" t="s">
        <v>2236</v>
      </c>
      <c r="AA167" s="2" t="s">
        <v>2237</v>
      </c>
      <c r="AB167" s="2" t="s">
        <v>2238</v>
      </c>
      <c r="AC167" s="6" t="s">
        <v>2239</v>
      </c>
      <c r="AD167" s="2" t="s">
        <v>1535</v>
      </c>
      <c r="AE167" s="2" t="s">
        <v>78</v>
      </c>
      <c r="AF167" s="2" t="s">
        <v>2240</v>
      </c>
      <c r="AG167" s="2" t="s">
        <v>2241</v>
      </c>
      <c r="AH167" s="4"/>
      <c r="AI167" s="4"/>
      <c r="AJ167" s="4"/>
      <c r="AK167" s="2" t="s">
        <v>46</v>
      </c>
      <c r="AL167" s="2" t="b">
        <f t="shared" si="1"/>
        <v>0</v>
      </c>
    </row>
    <row r="168" ht="15.75" customHeight="1">
      <c r="A168" s="2" t="s">
        <v>2242</v>
      </c>
      <c r="B168" s="3">
        <v>43886.0</v>
      </c>
      <c r="C168" s="2" t="s">
        <v>2243</v>
      </c>
      <c r="D168" s="2" t="s">
        <v>2244</v>
      </c>
      <c r="E168" s="4"/>
      <c r="F168" s="2" t="s">
        <v>402</v>
      </c>
      <c r="G168" s="5">
        <v>43879.0</v>
      </c>
      <c r="H168" s="2">
        <v>2.0200218E7</v>
      </c>
      <c r="I168" s="2" t="s">
        <v>42</v>
      </c>
      <c r="J168" s="2" t="s">
        <v>43</v>
      </c>
      <c r="K168" s="2" t="s">
        <v>2245</v>
      </c>
      <c r="L168" s="2" t="s">
        <v>68</v>
      </c>
      <c r="M168" s="2" t="s">
        <v>46</v>
      </c>
      <c r="N168" s="2">
        <v>18.0</v>
      </c>
      <c r="O168" s="4"/>
      <c r="P168" s="2" t="s">
        <v>1852</v>
      </c>
      <c r="Q168" s="5">
        <v>43879.0</v>
      </c>
      <c r="R168" s="2" t="s">
        <v>2246</v>
      </c>
      <c r="S168" s="2" t="s">
        <v>270</v>
      </c>
      <c r="T168" s="2" t="s">
        <v>120</v>
      </c>
      <c r="U168" s="2">
        <v>0.0</v>
      </c>
      <c r="V168" s="2" t="s">
        <v>52</v>
      </c>
      <c r="W168" s="2" t="s">
        <v>1907</v>
      </c>
      <c r="X168" s="4"/>
      <c r="Y168" s="2" t="s">
        <v>1383</v>
      </c>
      <c r="Z168" s="2" t="s">
        <v>1908</v>
      </c>
      <c r="AA168" s="2" t="s">
        <v>2247</v>
      </c>
      <c r="AB168" s="2" t="s">
        <v>2248</v>
      </c>
      <c r="AC168" s="6" t="s">
        <v>2249</v>
      </c>
      <c r="AD168" s="2" t="s">
        <v>2250</v>
      </c>
      <c r="AE168" s="2" t="s">
        <v>78</v>
      </c>
      <c r="AF168" s="2" t="s">
        <v>2251</v>
      </c>
      <c r="AG168" s="2" t="s">
        <v>2252</v>
      </c>
      <c r="AH168" s="4"/>
      <c r="AI168" s="4"/>
      <c r="AJ168" s="4"/>
      <c r="AK168" s="2" t="s">
        <v>99</v>
      </c>
      <c r="AL168" s="2" t="b">
        <f t="shared" si="1"/>
        <v>0</v>
      </c>
    </row>
    <row r="169" ht="15.75" customHeight="1">
      <c r="A169" s="2" t="s">
        <v>2253</v>
      </c>
      <c r="B169" s="3">
        <v>43886.0</v>
      </c>
      <c r="C169" s="2" t="s">
        <v>2254</v>
      </c>
      <c r="D169" s="2" t="s">
        <v>2255</v>
      </c>
      <c r="E169" s="4"/>
      <c r="F169" s="2" t="s">
        <v>1337</v>
      </c>
      <c r="G169" s="5">
        <v>43876.0</v>
      </c>
      <c r="H169" s="2">
        <v>2.0200215E7</v>
      </c>
      <c r="I169" s="2" t="s">
        <v>42</v>
      </c>
      <c r="J169" s="2" t="s">
        <v>43</v>
      </c>
      <c r="K169" s="2" t="s">
        <v>2256</v>
      </c>
      <c r="L169" s="2" t="s">
        <v>68</v>
      </c>
      <c r="M169" s="2" t="s">
        <v>46</v>
      </c>
      <c r="N169" s="2">
        <v>18.0</v>
      </c>
      <c r="O169" s="2">
        <v>85.0</v>
      </c>
      <c r="P169" s="2" t="s">
        <v>47</v>
      </c>
      <c r="Q169" s="5">
        <v>43878.0</v>
      </c>
      <c r="R169" s="2" t="s">
        <v>2257</v>
      </c>
      <c r="S169" s="2" t="s">
        <v>270</v>
      </c>
      <c r="T169" s="2" t="s">
        <v>50</v>
      </c>
      <c r="U169" s="2" t="s">
        <v>154</v>
      </c>
      <c r="V169" s="2" t="s">
        <v>52</v>
      </c>
      <c r="W169" s="2" t="s">
        <v>2258</v>
      </c>
      <c r="X169" s="4"/>
      <c r="Y169" s="2" t="s">
        <v>2259</v>
      </c>
      <c r="Z169" s="2" t="s">
        <v>1342</v>
      </c>
      <c r="AA169" s="2" t="s">
        <v>1343</v>
      </c>
      <c r="AB169" s="2" t="s">
        <v>2260</v>
      </c>
      <c r="AC169" s="6" t="s">
        <v>2261</v>
      </c>
      <c r="AD169" s="2" t="s">
        <v>2262</v>
      </c>
      <c r="AE169" s="2" t="s">
        <v>261</v>
      </c>
      <c r="AF169" s="2" t="s">
        <v>2263</v>
      </c>
      <c r="AG169" s="2" t="s">
        <v>2264</v>
      </c>
      <c r="AH169" s="4"/>
      <c r="AI169" s="4"/>
      <c r="AJ169" s="4"/>
      <c r="AK169" s="2" t="s">
        <v>99</v>
      </c>
      <c r="AL169" s="2" t="b">
        <f t="shared" si="1"/>
        <v>0</v>
      </c>
    </row>
    <row r="170" ht="15.75" customHeight="1">
      <c r="A170" s="2" t="s">
        <v>2265</v>
      </c>
      <c r="B170" s="3">
        <v>43886.0</v>
      </c>
      <c r="C170" s="2" t="s">
        <v>2266</v>
      </c>
      <c r="D170" s="2" t="s">
        <v>2267</v>
      </c>
      <c r="E170" s="4"/>
      <c r="F170" s="2" t="s">
        <v>2268</v>
      </c>
      <c r="G170" s="5">
        <v>43876.0</v>
      </c>
      <c r="H170" s="2">
        <v>2.0200215E7</v>
      </c>
      <c r="I170" s="2" t="s">
        <v>42</v>
      </c>
      <c r="J170" s="2" t="s">
        <v>43</v>
      </c>
      <c r="K170" s="2" t="s">
        <v>2269</v>
      </c>
      <c r="L170" s="2" t="s">
        <v>68</v>
      </c>
      <c r="M170" s="2" t="s">
        <v>46</v>
      </c>
      <c r="N170" s="4"/>
      <c r="O170" s="4"/>
      <c r="P170" s="2" t="s">
        <v>47</v>
      </c>
      <c r="Q170" s="5">
        <v>43881.0</v>
      </c>
      <c r="R170" s="2" t="s">
        <v>2270</v>
      </c>
      <c r="S170" s="2" t="s">
        <v>49</v>
      </c>
      <c r="T170" s="2" t="s">
        <v>50</v>
      </c>
      <c r="U170" s="2" t="s">
        <v>51</v>
      </c>
      <c r="V170" s="2" t="s">
        <v>52</v>
      </c>
      <c r="W170" s="2" t="s">
        <v>2271</v>
      </c>
      <c r="X170" s="4"/>
      <c r="Y170" s="2" t="s">
        <v>1964</v>
      </c>
      <c r="Z170" s="2" t="s">
        <v>2272</v>
      </c>
      <c r="AA170" s="2" t="s">
        <v>2273</v>
      </c>
      <c r="AB170" s="2" t="s">
        <v>2274</v>
      </c>
      <c r="AC170" s="2" t="s">
        <v>2275</v>
      </c>
      <c r="AD170" s="6" t="s">
        <v>2276</v>
      </c>
      <c r="AE170" s="2" t="s">
        <v>96</v>
      </c>
      <c r="AF170" s="2" t="s">
        <v>2277</v>
      </c>
      <c r="AG170" s="2" t="s">
        <v>2278</v>
      </c>
      <c r="AH170" s="4"/>
      <c r="AI170" s="4"/>
      <c r="AJ170" s="4"/>
      <c r="AK170" s="2" t="s">
        <v>99</v>
      </c>
      <c r="AL170" s="2" t="b">
        <f t="shared" si="1"/>
        <v>0</v>
      </c>
    </row>
    <row r="171" ht="15.75" customHeight="1">
      <c r="A171" s="2" t="s">
        <v>2279</v>
      </c>
      <c r="B171" s="3">
        <v>43886.0</v>
      </c>
      <c r="C171" s="2" t="s">
        <v>2280</v>
      </c>
      <c r="D171" s="2" t="s">
        <v>2281</v>
      </c>
      <c r="E171" s="4"/>
      <c r="F171" s="2" t="s">
        <v>2282</v>
      </c>
      <c r="G171" s="5">
        <v>43885.0</v>
      </c>
      <c r="H171" s="2">
        <v>2.0200224E7</v>
      </c>
      <c r="I171" s="2" t="s">
        <v>42</v>
      </c>
      <c r="J171" s="2" t="s">
        <v>43</v>
      </c>
      <c r="K171" s="2" t="s">
        <v>2283</v>
      </c>
      <c r="L171" s="2" t="s">
        <v>45</v>
      </c>
      <c r="M171" s="2" t="s">
        <v>46</v>
      </c>
      <c r="N171" s="2">
        <v>0.0</v>
      </c>
      <c r="O171" s="2">
        <v>90.0</v>
      </c>
      <c r="P171" s="2" t="s">
        <v>47</v>
      </c>
      <c r="Q171" s="5">
        <v>43885.0</v>
      </c>
      <c r="R171" s="2" t="s">
        <v>2284</v>
      </c>
      <c r="S171" s="2" t="s">
        <v>70</v>
      </c>
      <c r="T171" s="2" t="s">
        <v>88</v>
      </c>
      <c r="U171" s="2">
        <v>0.0</v>
      </c>
      <c r="V171" s="2" t="s">
        <v>52</v>
      </c>
      <c r="W171" s="2" t="s">
        <v>2119</v>
      </c>
      <c r="X171" s="4"/>
      <c r="Y171" s="2" t="s">
        <v>2120</v>
      </c>
      <c r="Z171" s="2" t="s">
        <v>2121</v>
      </c>
      <c r="AA171" s="2" t="s">
        <v>2122</v>
      </c>
      <c r="AB171" s="2" t="s">
        <v>2282</v>
      </c>
      <c r="AC171" s="2" t="s">
        <v>2285</v>
      </c>
      <c r="AD171" s="6" t="s">
        <v>2286</v>
      </c>
      <c r="AE171" s="2" t="s">
        <v>2287</v>
      </c>
      <c r="AF171" s="2" t="s">
        <v>2288</v>
      </c>
      <c r="AG171" s="2" t="s">
        <v>2289</v>
      </c>
      <c r="AH171" s="4"/>
      <c r="AI171" s="4"/>
      <c r="AJ171" s="4"/>
      <c r="AK171" s="2" t="s">
        <v>99</v>
      </c>
      <c r="AL171" s="2" t="b">
        <f t="shared" si="1"/>
        <v>0</v>
      </c>
    </row>
    <row r="172" ht="15.75" customHeight="1">
      <c r="A172" s="2" t="s">
        <v>2290</v>
      </c>
      <c r="B172" s="3">
        <v>43886.0</v>
      </c>
      <c r="C172" s="2" t="s">
        <v>2291</v>
      </c>
      <c r="D172" s="2" t="s">
        <v>2292</v>
      </c>
      <c r="E172" s="4"/>
      <c r="F172" s="2" t="s">
        <v>2293</v>
      </c>
      <c r="G172" s="5">
        <v>43876.0</v>
      </c>
      <c r="H172" s="2">
        <v>2.0200215E7</v>
      </c>
      <c r="I172" s="2" t="s">
        <v>42</v>
      </c>
      <c r="J172" s="2" t="s">
        <v>43</v>
      </c>
      <c r="K172" s="2" t="s">
        <v>2294</v>
      </c>
      <c r="L172" s="2" t="s">
        <v>68</v>
      </c>
      <c r="M172" s="2" t="s">
        <v>46</v>
      </c>
      <c r="N172" s="2">
        <v>35.0</v>
      </c>
      <c r="O172" s="2">
        <v>74.0</v>
      </c>
      <c r="P172" s="2" t="s">
        <v>47</v>
      </c>
      <c r="Q172" s="5">
        <v>43880.0</v>
      </c>
      <c r="R172" s="2" t="s">
        <v>2295</v>
      </c>
      <c r="S172" s="2" t="s">
        <v>70</v>
      </c>
      <c r="T172" s="2" t="s">
        <v>166</v>
      </c>
      <c r="U172" s="2">
        <v>4.0</v>
      </c>
      <c r="V172" s="2" t="s">
        <v>52</v>
      </c>
      <c r="W172" s="2" t="s">
        <v>2296</v>
      </c>
      <c r="X172" s="4"/>
      <c r="Y172" s="2" t="s">
        <v>2297</v>
      </c>
      <c r="Z172" s="2" t="s">
        <v>2298</v>
      </c>
      <c r="AA172" s="2">
        <f>86-21-64041990</f>
        <v>-64041925</v>
      </c>
      <c r="AB172" s="2" t="s">
        <v>2293</v>
      </c>
      <c r="AC172" s="6" t="s">
        <v>2299</v>
      </c>
      <c r="AD172" s="6" t="s">
        <v>2300</v>
      </c>
      <c r="AE172" s="2" t="s">
        <v>78</v>
      </c>
      <c r="AF172" s="2" t="s">
        <v>2301</v>
      </c>
      <c r="AG172" s="2" t="s">
        <v>2302</v>
      </c>
      <c r="AH172" s="4"/>
      <c r="AI172" s="4"/>
      <c r="AJ172" s="4"/>
      <c r="AK172" s="2" t="s">
        <v>99</v>
      </c>
      <c r="AL172" s="2" t="b">
        <f t="shared" si="1"/>
        <v>0</v>
      </c>
    </row>
    <row r="173" ht="15.75" customHeight="1">
      <c r="A173" s="2" t="s">
        <v>2303</v>
      </c>
      <c r="B173" s="3">
        <v>43886.0</v>
      </c>
      <c r="C173" s="2" t="s">
        <v>2304</v>
      </c>
      <c r="D173" s="2" t="s">
        <v>2305</v>
      </c>
      <c r="E173" s="4"/>
      <c r="F173" s="2" t="s">
        <v>2306</v>
      </c>
      <c r="G173" s="5">
        <v>43879.0</v>
      </c>
      <c r="H173" s="2">
        <v>2.0200218E7</v>
      </c>
      <c r="I173" s="2" t="s">
        <v>42</v>
      </c>
      <c r="J173" s="2" t="s">
        <v>43</v>
      </c>
      <c r="K173" s="2" t="s">
        <v>2307</v>
      </c>
      <c r="L173" s="2" t="s">
        <v>68</v>
      </c>
      <c r="M173" s="2" t="s">
        <v>46</v>
      </c>
      <c r="N173" s="2">
        <v>18.0</v>
      </c>
      <c r="O173" s="4"/>
      <c r="P173" s="2" t="s">
        <v>47</v>
      </c>
      <c r="Q173" s="5">
        <v>43870.0</v>
      </c>
      <c r="R173" s="2" t="s">
        <v>2308</v>
      </c>
      <c r="S173" s="2" t="s">
        <v>70</v>
      </c>
      <c r="T173" s="2" t="s">
        <v>166</v>
      </c>
      <c r="U173" s="2">
        <v>0.0</v>
      </c>
      <c r="V173" s="2" t="s">
        <v>52</v>
      </c>
      <c r="W173" s="2" t="s">
        <v>2309</v>
      </c>
      <c r="X173" s="4"/>
      <c r="Y173" s="2" t="s">
        <v>2310</v>
      </c>
      <c r="Z173" s="2" t="s">
        <v>2311</v>
      </c>
      <c r="AA173" s="2" t="s">
        <v>2312</v>
      </c>
      <c r="AB173" s="2" t="s">
        <v>196</v>
      </c>
      <c r="AC173" s="6" t="s">
        <v>2313</v>
      </c>
      <c r="AD173" s="6" t="s">
        <v>2314</v>
      </c>
      <c r="AE173" s="2" t="s">
        <v>78</v>
      </c>
      <c r="AF173" s="2" t="s">
        <v>2315</v>
      </c>
      <c r="AG173" s="2" t="s">
        <v>2316</v>
      </c>
      <c r="AH173" s="4"/>
      <c r="AI173" s="4"/>
      <c r="AJ173" s="4"/>
      <c r="AK173" s="2" t="s">
        <v>46</v>
      </c>
      <c r="AL173" s="2" t="b">
        <f t="shared" si="1"/>
        <v>0</v>
      </c>
    </row>
    <row r="174" ht="15.75" customHeight="1">
      <c r="A174" s="2" t="s">
        <v>2317</v>
      </c>
      <c r="B174" s="3">
        <v>43886.0</v>
      </c>
      <c r="C174" s="2" t="s">
        <v>2318</v>
      </c>
      <c r="D174" s="2" t="s">
        <v>2319</v>
      </c>
      <c r="E174" s="4"/>
      <c r="F174" s="2" t="s">
        <v>2320</v>
      </c>
      <c r="G174" s="5">
        <v>43884.0</v>
      </c>
      <c r="H174" s="2">
        <v>2.0200223E7</v>
      </c>
      <c r="I174" s="2" t="s">
        <v>42</v>
      </c>
      <c r="J174" s="2" t="s">
        <v>43</v>
      </c>
      <c r="K174" s="2" t="s">
        <v>2321</v>
      </c>
      <c r="L174" s="2" t="s">
        <v>68</v>
      </c>
      <c r="M174" s="2" t="s">
        <v>46</v>
      </c>
      <c r="N174" s="2">
        <v>18.0</v>
      </c>
      <c r="O174" s="2">
        <v>80.0</v>
      </c>
      <c r="P174" s="2" t="s">
        <v>47</v>
      </c>
      <c r="Q174" s="5">
        <v>43885.0</v>
      </c>
      <c r="R174" s="2" t="s">
        <v>2322</v>
      </c>
      <c r="S174" s="2" t="s">
        <v>70</v>
      </c>
      <c r="T174" s="2" t="s">
        <v>166</v>
      </c>
      <c r="U174" s="2">
        <v>0.0</v>
      </c>
      <c r="V174" s="2" t="s">
        <v>52</v>
      </c>
      <c r="W174" s="2" t="s">
        <v>2323</v>
      </c>
      <c r="X174" s="4"/>
      <c r="Y174" s="2" t="s">
        <v>2324</v>
      </c>
      <c r="Z174" s="2" t="s">
        <v>2325</v>
      </c>
      <c r="AA174" s="2" t="s">
        <v>2326</v>
      </c>
      <c r="AB174" s="2" t="s">
        <v>2320</v>
      </c>
      <c r="AC174" s="6" t="s">
        <v>2327</v>
      </c>
      <c r="AD174" s="6" t="s">
        <v>2328</v>
      </c>
      <c r="AE174" s="2" t="s">
        <v>78</v>
      </c>
      <c r="AF174" s="2" t="s">
        <v>2329</v>
      </c>
      <c r="AG174" s="2" t="s">
        <v>2330</v>
      </c>
      <c r="AH174" s="4"/>
      <c r="AI174" s="4"/>
      <c r="AJ174" s="4"/>
      <c r="AK174" s="2" t="s">
        <v>99</v>
      </c>
      <c r="AL174" s="2" t="b">
        <f t="shared" si="1"/>
        <v>0</v>
      </c>
    </row>
    <row r="175" ht="15.75" customHeight="1">
      <c r="A175" s="2" t="s">
        <v>2331</v>
      </c>
      <c r="B175" s="3">
        <v>43886.0</v>
      </c>
      <c r="C175" s="2" t="s">
        <v>2332</v>
      </c>
      <c r="D175" s="2" t="s">
        <v>2333</v>
      </c>
      <c r="E175" s="4"/>
      <c r="F175" s="2" t="s">
        <v>2334</v>
      </c>
      <c r="G175" s="5">
        <v>43883.0</v>
      </c>
      <c r="H175" s="2">
        <v>2.0200222E7</v>
      </c>
      <c r="I175" s="2" t="s">
        <v>42</v>
      </c>
      <c r="J175" s="2" t="s">
        <v>43</v>
      </c>
      <c r="K175" s="2" t="s">
        <v>2335</v>
      </c>
      <c r="L175" s="2" t="s">
        <v>45</v>
      </c>
      <c r="M175" s="2" t="s">
        <v>46</v>
      </c>
      <c r="N175" s="4"/>
      <c r="O175" s="4"/>
      <c r="P175" s="2" t="s">
        <v>47</v>
      </c>
      <c r="Q175" s="5">
        <v>43889.0</v>
      </c>
      <c r="R175" s="2" t="s">
        <v>254</v>
      </c>
      <c r="S175" s="2" t="s">
        <v>70</v>
      </c>
      <c r="T175" s="2" t="s">
        <v>166</v>
      </c>
      <c r="U175" s="2">
        <v>4.0</v>
      </c>
      <c r="V175" s="2" t="s">
        <v>52</v>
      </c>
      <c r="W175" s="2" t="s">
        <v>2336</v>
      </c>
      <c r="X175" s="4"/>
      <c r="Y175" s="2" t="s">
        <v>2337</v>
      </c>
      <c r="Z175" s="2" t="s">
        <v>2338</v>
      </c>
      <c r="AA175" s="2" t="s">
        <v>2339</v>
      </c>
      <c r="AB175" s="2" t="s">
        <v>2334</v>
      </c>
      <c r="AC175" s="6" t="s">
        <v>2340</v>
      </c>
      <c r="AD175" s="6" t="s">
        <v>2341</v>
      </c>
      <c r="AE175" s="2" t="s">
        <v>2342</v>
      </c>
      <c r="AF175" s="2" t="s">
        <v>2343</v>
      </c>
      <c r="AG175" s="2" t="s">
        <v>2344</v>
      </c>
      <c r="AH175" s="4"/>
      <c r="AI175" s="4"/>
      <c r="AJ175" s="4"/>
      <c r="AK175" s="2" t="s">
        <v>99</v>
      </c>
      <c r="AL175" s="2" t="b">
        <f t="shared" si="1"/>
        <v>0</v>
      </c>
    </row>
    <row r="176" ht="15.75" customHeight="1">
      <c r="A176" s="2" t="s">
        <v>2345</v>
      </c>
      <c r="B176" s="3">
        <v>43886.0</v>
      </c>
      <c r="C176" s="2" t="s">
        <v>2346</v>
      </c>
      <c r="D176" s="2" t="s">
        <v>2347</v>
      </c>
      <c r="E176" s="4"/>
      <c r="F176" s="2" t="s">
        <v>2348</v>
      </c>
      <c r="G176" s="5">
        <v>43874.0</v>
      </c>
      <c r="H176" s="2">
        <v>2.0200213E7</v>
      </c>
      <c r="I176" s="2" t="s">
        <v>42</v>
      </c>
      <c r="J176" s="2" t="s">
        <v>43</v>
      </c>
      <c r="K176" s="2" t="s">
        <v>2349</v>
      </c>
      <c r="L176" s="2" t="s">
        <v>68</v>
      </c>
      <c r="M176" s="2" t="s">
        <v>46</v>
      </c>
      <c r="N176" s="2">
        <v>18.0</v>
      </c>
      <c r="O176" s="4"/>
      <c r="P176" s="2" t="s">
        <v>47</v>
      </c>
      <c r="Q176" s="5">
        <v>43875.0</v>
      </c>
      <c r="R176" s="2" t="s">
        <v>364</v>
      </c>
      <c r="S176" s="2" t="s">
        <v>70</v>
      </c>
      <c r="T176" s="2" t="s">
        <v>166</v>
      </c>
      <c r="U176" s="2">
        <v>4.0</v>
      </c>
      <c r="V176" s="2" t="s">
        <v>52</v>
      </c>
      <c r="W176" s="2" t="s">
        <v>2350</v>
      </c>
      <c r="X176" s="4"/>
      <c r="Y176" s="2" t="s">
        <v>2351</v>
      </c>
      <c r="Z176" s="2" t="s">
        <v>2352</v>
      </c>
      <c r="AA176" s="2" t="s">
        <v>2353</v>
      </c>
      <c r="AB176" s="2" t="s">
        <v>2348</v>
      </c>
      <c r="AC176" s="6" t="s">
        <v>2354</v>
      </c>
      <c r="AD176" s="6" t="s">
        <v>2355</v>
      </c>
      <c r="AE176" s="2" t="s">
        <v>96</v>
      </c>
      <c r="AF176" s="2" t="s">
        <v>2356</v>
      </c>
      <c r="AG176" s="2" t="s">
        <v>2357</v>
      </c>
      <c r="AH176" s="4"/>
      <c r="AI176" s="4"/>
      <c r="AJ176" s="4"/>
      <c r="AK176" s="2" t="s">
        <v>99</v>
      </c>
      <c r="AL176" s="2" t="b">
        <f t="shared" si="1"/>
        <v>0</v>
      </c>
    </row>
    <row r="177" ht="15.75" customHeight="1">
      <c r="A177" s="2" t="s">
        <v>2358</v>
      </c>
      <c r="B177" s="3">
        <v>43886.0</v>
      </c>
      <c r="C177" s="2" t="s">
        <v>2359</v>
      </c>
      <c r="D177" s="2" t="s">
        <v>2360</v>
      </c>
      <c r="E177" s="4"/>
      <c r="F177" s="2" t="s">
        <v>738</v>
      </c>
      <c r="G177" s="5">
        <v>43875.0</v>
      </c>
      <c r="H177" s="2">
        <v>2.0200214E7</v>
      </c>
      <c r="I177" s="2" t="s">
        <v>42</v>
      </c>
      <c r="J177" s="2" t="s">
        <v>43</v>
      </c>
      <c r="K177" s="2" t="s">
        <v>2361</v>
      </c>
      <c r="L177" s="2" t="s">
        <v>45</v>
      </c>
      <c r="M177" s="2" t="s">
        <v>46</v>
      </c>
      <c r="N177" s="2">
        <v>18.0</v>
      </c>
      <c r="O177" s="2">
        <v>60.0</v>
      </c>
      <c r="P177" s="2" t="s">
        <v>47</v>
      </c>
      <c r="Q177" s="5">
        <v>43881.0</v>
      </c>
      <c r="R177" s="2" t="s">
        <v>2362</v>
      </c>
      <c r="S177" s="2" t="s">
        <v>70</v>
      </c>
      <c r="T177" s="2" t="s">
        <v>166</v>
      </c>
      <c r="U177" s="2">
        <v>0.0</v>
      </c>
      <c r="V177" s="2" t="s">
        <v>52</v>
      </c>
      <c r="W177" s="2" t="s">
        <v>741</v>
      </c>
      <c r="X177" s="4"/>
      <c r="Y177" s="2" t="s">
        <v>742</v>
      </c>
      <c r="Z177" s="2" t="s">
        <v>743</v>
      </c>
      <c r="AA177" s="2" t="s">
        <v>744</v>
      </c>
      <c r="AB177" s="2" t="s">
        <v>738</v>
      </c>
      <c r="AC177" s="6" t="s">
        <v>2363</v>
      </c>
      <c r="AD177" s="6" t="s">
        <v>2364</v>
      </c>
      <c r="AE177" s="2" t="s">
        <v>96</v>
      </c>
      <c r="AF177" s="2" t="s">
        <v>2365</v>
      </c>
      <c r="AG177" s="2" t="s">
        <v>2366</v>
      </c>
      <c r="AH177" s="4"/>
      <c r="AI177" s="4"/>
      <c r="AJ177" s="4"/>
      <c r="AK177" s="2" t="s">
        <v>99</v>
      </c>
      <c r="AL177" s="2" t="b">
        <f t="shared" si="1"/>
        <v>0</v>
      </c>
    </row>
    <row r="178" ht="15.75" customHeight="1">
      <c r="A178" s="2" t="s">
        <v>2367</v>
      </c>
      <c r="B178" s="3">
        <v>43886.0</v>
      </c>
      <c r="C178" s="2" t="s">
        <v>2368</v>
      </c>
      <c r="D178" s="2" t="s">
        <v>2369</v>
      </c>
      <c r="E178" s="4"/>
      <c r="F178" s="2" t="s">
        <v>2370</v>
      </c>
      <c r="G178" s="5">
        <v>43883.0</v>
      </c>
      <c r="H178" s="2">
        <v>2.0200222E7</v>
      </c>
      <c r="I178" s="2" t="s">
        <v>42</v>
      </c>
      <c r="J178" s="2" t="s">
        <v>43</v>
      </c>
      <c r="K178" s="2" t="s">
        <v>2371</v>
      </c>
      <c r="L178" s="2" t="s">
        <v>45</v>
      </c>
      <c r="M178" s="2" t="s">
        <v>46</v>
      </c>
      <c r="N178" s="2">
        <v>18.0</v>
      </c>
      <c r="O178" s="2">
        <v>80.0</v>
      </c>
      <c r="P178" s="2" t="s">
        <v>47</v>
      </c>
      <c r="Q178" s="5">
        <v>43891.0</v>
      </c>
      <c r="R178" s="2" t="s">
        <v>1339</v>
      </c>
      <c r="S178" s="2" t="s">
        <v>70</v>
      </c>
      <c r="T178" s="2" t="s">
        <v>166</v>
      </c>
      <c r="U178" s="2">
        <v>0.0</v>
      </c>
      <c r="V178" s="2" t="s">
        <v>52</v>
      </c>
      <c r="W178" s="2" t="s">
        <v>2372</v>
      </c>
      <c r="X178" s="4"/>
      <c r="Y178" s="2" t="s">
        <v>2373</v>
      </c>
      <c r="Z178" s="2" t="s">
        <v>2374</v>
      </c>
      <c r="AA178" s="2" t="s">
        <v>2375</v>
      </c>
      <c r="AB178" s="2" t="s">
        <v>2370</v>
      </c>
      <c r="AC178" s="2" t="s">
        <v>2376</v>
      </c>
      <c r="AD178" s="2" t="s">
        <v>1535</v>
      </c>
      <c r="AE178" s="2" t="s">
        <v>78</v>
      </c>
      <c r="AF178" s="2" t="s">
        <v>2377</v>
      </c>
      <c r="AG178" s="2" t="s">
        <v>2378</v>
      </c>
      <c r="AH178" s="4"/>
      <c r="AI178" s="4"/>
      <c r="AJ178" s="4"/>
      <c r="AK178" s="2" t="s">
        <v>99</v>
      </c>
      <c r="AL178" s="2" t="b">
        <f t="shared" si="1"/>
        <v>0</v>
      </c>
    </row>
    <row r="179" ht="15.75" customHeight="1">
      <c r="A179" s="2" t="s">
        <v>2379</v>
      </c>
      <c r="B179" s="3">
        <v>43886.0</v>
      </c>
      <c r="C179" s="2" t="s">
        <v>2380</v>
      </c>
      <c r="D179" s="2" t="s">
        <v>2381</v>
      </c>
      <c r="E179" s="4"/>
      <c r="F179" s="2" t="s">
        <v>524</v>
      </c>
      <c r="G179" s="5">
        <v>43883.0</v>
      </c>
      <c r="H179" s="2">
        <v>2.0200222E7</v>
      </c>
      <c r="I179" s="2" t="s">
        <v>42</v>
      </c>
      <c r="J179" s="2" t="s">
        <v>43</v>
      </c>
      <c r="K179" s="2" t="s">
        <v>2382</v>
      </c>
      <c r="L179" s="2" t="s">
        <v>68</v>
      </c>
      <c r="M179" s="2" t="s">
        <v>46</v>
      </c>
      <c r="N179" s="4"/>
      <c r="O179" s="4"/>
      <c r="P179" s="2" t="s">
        <v>47</v>
      </c>
      <c r="Q179" s="5">
        <v>43873.0</v>
      </c>
      <c r="R179" s="2" t="s">
        <v>2383</v>
      </c>
      <c r="S179" s="2" t="s">
        <v>49</v>
      </c>
      <c r="T179" s="2" t="s">
        <v>50</v>
      </c>
      <c r="U179" s="2">
        <v>0.0</v>
      </c>
      <c r="V179" s="2" t="s">
        <v>52</v>
      </c>
      <c r="W179" s="2" t="s">
        <v>1410</v>
      </c>
      <c r="X179" s="4"/>
      <c r="Y179" s="2" t="s">
        <v>1964</v>
      </c>
      <c r="Z179" s="2" t="s">
        <v>1411</v>
      </c>
      <c r="AA179" s="2" t="s">
        <v>1412</v>
      </c>
      <c r="AB179" s="2" t="s">
        <v>524</v>
      </c>
      <c r="AC179" s="2" t="s">
        <v>2384</v>
      </c>
      <c r="AD179" s="6" t="s">
        <v>2385</v>
      </c>
      <c r="AE179" s="2" t="s">
        <v>78</v>
      </c>
      <c r="AF179" s="2" t="s">
        <v>2386</v>
      </c>
      <c r="AG179" s="2" t="s">
        <v>2387</v>
      </c>
      <c r="AH179" s="4"/>
      <c r="AI179" s="4"/>
      <c r="AJ179" s="4"/>
      <c r="AK179" s="2" t="s">
        <v>46</v>
      </c>
      <c r="AL179" s="2" t="b">
        <f t="shared" si="1"/>
        <v>0</v>
      </c>
    </row>
    <row r="180" ht="15.75" customHeight="1">
      <c r="A180" s="2" t="s">
        <v>2388</v>
      </c>
      <c r="B180" s="3">
        <v>43886.0</v>
      </c>
      <c r="C180" s="2" t="s">
        <v>2389</v>
      </c>
      <c r="D180" s="2" t="s">
        <v>2390</v>
      </c>
      <c r="E180" s="4"/>
      <c r="F180" s="2" t="s">
        <v>1641</v>
      </c>
      <c r="G180" s="5">
        <v>43883.0</v>
      </c>
      <c r="H180" s="2">
        <v>2.0200222E7</v>
      </c>
      <c r="I180" s="2" t="s">
        <v>42</v>
      </c>
      <c r="J180" s="2" t="s">
        <v>43</v>
      </c>
      <c r="K180" s="2" t="s">
        <v>2391</v>
      </c>
      <c r="L180" s="2" t="s">
        <v>68</v>
      </c>
      <c r="M180" s="2" t="s">
        <v>46</v>
      </c>
      <c r="N180" s="4"/>
      <c r="O180" s="4"/>
      <c r="P180" s="2" t="s">
        <v>47</v>
      </c>
      <c r="Q180" s="5">
        <v>43885.0</v>
      </c>
      <c r="R180" s="2" t="s">
        <v>2392</v>
      </c>
      <c r="S180" s="2" t="s">
        <v>49</v>
      </c>
      <c r="T180" s="2" t="s">
        <v>50</v>
      </c>
      <c r="U180" s="2" t="s">
        <v>154</v>
      </c>
      <c r="V180" s="2" t="s">
        <v>52</v>
      </c>
      <c r="W180" s="2" t="s">
        <v>2393</v>
      </c>
      <c r="X180" s="4"/>
      <c r="Y180" s="2" t="s">
        <v>1644</v>
      </c>
      <c r="Z180" s="2" t="s">
        <v>1965</v>
      </c>
      <c r="AA180" s="2" t="s">
        <v>1966</v>
      </c>
      <c r="AB180" s="2" t="s">
        <v>1641</v>
      </c>
      <c r="AC180" s="2" t="s">
        <v>2394</v>
      </c>
      <c r="AD180" s="2" t="s">
        <v>2395</v>
      </c>
      <c r="AE180" s="2" t="s">
        <v>78</v>
      </c>
      <c r="AF180" s="2" t="s">
        <v>2396</v>
      </c>
      <c r="AG180" s="2" t="s">
        <v>2397</v>
      </c>
      <c r="AH180" s="4"/>
      <c r="AI180" s="4"/>
      <c r="AJ180" s="4"/>
      <c r="AK180" s="2" t="s">
        <v>99</v>
      </c>
      <c r="AL180" s="2" t="b">
        <f t="shared" si="1"/>
        <v>0</v>
      </c>
    </row>
    <row r="181" ht="15.75" customHeight="1">
      <c r="A181" s="2" t="s">
        <v>2398</v>
      </c>
      <c r="B181" s="3">
        <v>43886.0</v>
      </c>
      <c r="C181" s="2" t="s">
        <v>2399</v>
      </c>
      <c r="D181" s="2" t="s">
        <v>2400</v>
      </c>
      <c r="E181" s="4"/>
      <c r="F181" s="2" t="s">
        <v>2401</v>
      </c>
      <c r="G181" s="5">
        <v>43872.0</v>
      </c>
      <c r="H181" s="2">
        <v>2.0200211E7</v>
      </c>
      <c r="I181" s="2" t="s">
        <v>42</v>
      </c>
      <c r="J181" s="2" t="s">
        <v>43</v>
      </c>
      <c r="K181" s="2" t="s">
        <v>2402</v>
      </c>
      <c r="L181" s="2" t="s">
        <v>68</v>
      </c>
      <c r="M181" s="2" t="s">
        <v>46</v>
      </c>
      <c r="N181" s="2">
        <v>16.0</v>
      </c>
      <c r="O181" s="2">
        <v>99.0</v>
      </c>
      <c r="P181" s="2" t="s">
        <v>47</v>
      </c>
      <c r="Q181" s="5">
        <v>43872.0</v>
      </c>
      <c r="R181" s="2" t="s">
        <v>2403</v>
      </c>
      <c r="S181" s="2" t="s">
        <v>70</v>
      </c>
      <c r="T181" s="2" t="s">
        <v>166</v>
      </c>
      <c r="U181" s="2">
        <v>4.0</v>
      </c>
      <c r="V181" s="2" t="s">
        <v>52</v>
      </c>
      <c r="W181" s="2" t="s">
        <v>2404</v>
      </c>
      <c r="X181" s="4"/>
      <c r="Y181" s="2" t="s">
        <v>2405</v>
      </c>
      <c r="Z181" s="2" t="s">
        <v>2406</v>
      </c>
      <c r="AA181" s="2" t="s">
        <v>2407</v>
      </c>
      <c r="AB181" s="2" t="s">
        <v>2408</v>
      </c>
      <c r="AC181" s="2" t="s">
        <v>2409</v>
      </c>
      <c r="AD181" s="6" t="s">
        <v>2410</v>
      </c>
      <c r="AE181" s="2" t="s">
        <v>78</v>
      </c>
      <c r="AF181" s="2" t="s">
        <v>2411</v>
      </c>
      <c r="AG181" s="2" t="s">
        <v>2412</v>
      </c>
      <c r="AH181" s="4"/>
      <c r="AI181" s="4"/>
      <c r="AJ181" s="4"/>
      <c r="AK181" s="2" t="s">
        <v>99</v>
      </c>
      <c r="AL181" s="2" t="b">
        <f t="shared" si="1"/>
        <v>0</v>
      </c>
    </row>
    <row r="182" ht="15.75" customHeight="1">
      <c r="A182" s="2" t="s">
        <v>2413</v>
      </c>
      <c r="B182" s="3">
        <v>43886.0</v>
      </c>
      <c r="C182" s="2" t="s">
        <v>2414</v>
      </c>
      <c r="D182" s="2" t="s">
        <v>2415</v>
      </c>
      <c r="E182" s="4"/>
      <c r="F182" s="2" t="s">
        <v>2348</v>
      </c>
      <c r="G182" s="5">
        <v>43874.0</v>
      </c>
      <c r="H182" s="2">
        <v>2.0200213E7</v>
      </c>
      <c r="I182" s="2" t="s">
        <v>42</v>
      </c>
      <c r="J182" s="2" t="s">
        <v>43</v>
      </c>
      <c r="K182" s="2" t="s">
        <v>2416</v>
      </c>
      <c r="L182" s="2" t="s">
        <v>68</v>
      </c>
      <c r="M182" s="2" t="s">
        <v>46</v>
      </c>
      <c r="N182" s="2">
        <v>18.0</v>
      </c>
      <c r="O182" s="4"/>
      <c r="P182" s="2" t="s">
        <v>47</v>
      </c>
      <c r="Q182" s="5">
        <v>43875.0</v>
      </c>
      <c r="R182" s="2" t="s">
        <v>364</v>
      </c>
      <c r="S182" s="2" t="s">
        <v>70</v>
      </c>
      <c r="T182" s="2" t="s">
        <v>166</v>
      </c>
      <c r="U182" s="2">
        <v>4.0</v>
      </c>
      <c r="V182" s="2" t="s">
        <v>52</v>
      </c>
      <c r="W182" s="2" t="s">
        <v>2350</v>
      </c>
      <c r="X182" s="4"/>
      <c r="Y182" s="2" t="s">
        <v>1964</v>
      </c>
      <c r="Z182" s="2" t="s">
        <v>2352</v>
      </c>
      <c r="AA182" s="2" t="s">
        <v>2353</v>
      </c>
      <c r="AB182" s="2" t="s">
        <v>2348</v>
      </c>
      <c r="AC182" s="6" t="s">
        <v>2417</v>
      </c>
      <c r="AD182" s="6" t="s">
        <v>2418</v>
      </c>
      <c r="AE182" s="2" t="s">
        <v>96</v>
      </c>
      <c r="AF182" s="2" t="s">
        <v>2419</v>
      </c>
      <c r="AG182" s="2" t="s">
        <v>2420</v>
      </c>
      <c r="AH182" s="4"/>
      <c r="AI182" s="4"/>
      <c r="AJ182" s="4"/>
      <c r="AK182" s="2" t="s">
        <v>99</v>
      </c>
      <c r="AL182" s="2" t="b">
        <f t="shared" si="1"/>
        <v>0</v>
      </c>
    </row>
    <row r="183" ht="15.75" customHeight="1">
      <c r="A183" s="2" t="s">
        <v>2421</v>
      </c>
      <c r="B183" s="3">
        <v>43886.0</v>
      </c>
      <c r="C183" s="2" t="s">
        <v>2422</v>
      </c>
      <c r="D183" s="2" t="s">
        <v>2423</v>
      </c>
      <c r="E183" s="4"/>
      <c r="F183" s="2" t="s">
        <v>2174</v>
      </c>
      <c r="G183" s="5">
        <v>43883.0</v>
      </c>
      <c r="H183" s="2">
        <v>2.0200222E7</v>
      </c>
      <c r="I183" s="2" t="s">
        <v>42</v>
      </c>
      <c r="J183" s="2" t="s">
        <v>43</v>
      </c>
      <c r="K183" s="2" t="s">
        <v>2424</v>
      </c>
      <c r="L183" s="2" t="s">
        <v>45</v>
      </c>
      <c r="M183" s="2" t="s">
        <v>46</v>
      </c>
      <c r="N183" s="2">
        <v>18.0</v>
      </c>
      <c r="O183" s="2">
        <v>75.0</v>
      </c>
      <c r="P183" s="2" t="s">
        <v>47</v>
      </c>
      <c r="Q183" s="5">
        <v>43883.0</v>
      </c>
      <c r="R183" s="2" t="s">
        <v>2425</v>
      </c>
      <c r="S183" s="2" t="s">
        <v>70</v>
      </c>
      <c r="T183" s="2" t="s">
        <v>166</v>
      </c>
      <c r="U183" s="2">
        <v>0.0</v>
      </c>
      <c r="V183" s="2" t="s">
        <v>52</v>
      </c>
      <c r="W183" s="2" t="s">
        <v>2177</v>
      </c>
      <c r="X183" s="4"/>
      <c r="Y183" s="2" t="s">
        <v>2426</v>
      </c>
      <c r="Z183" s="2" t="s">
        <v>2179</v>
      </c>
      <c r="AA183" s="2" t="s">
        <v>2180</v>
      </c>
      <c r="AB183" s="2" t="s">
        <v>2174</v>
      </c>
      <c r="AC183" s="6" t="s">
        <v>2427</v>
      </c>
      <c r="AD183" s="6" t="s">
        <v>2428</v>
      </c>
      <c r="AE183" s="2" t="s">
        <v>78</v>
      </c>
      <c r="AF183" s="2" t="s">
        <v>2429</v>
      </c>
      <c r="AG183" s="2" t="s">
        <v>1376</v>
      </c>
      <c r="AH183" s="4"/>
      <c r="AI183" s="4"/>
      <c r="AJ183" s="4"/>
      <c r="AK183" s="2" t="s">
        <v>99</v>
      </c>
      <c r="AL183" s="2" t="b">
        <f t="shared" si="1"/>
        <v>0</v>
      </c>
    </row>
    <row r="184" ht="15.75" customHeight="1">
      <c r="A184" s="2" t="s">
        <v>2430</v>
      </c>
      <c r="B184" s="3">
        <v>43886.0</v>
      </c>
      <c r="C184" s="2" t="s">
        <v>2431</v>
      </c>
      <c r="D184" s="2" t="s">
        <v>2432</v>
      </c>
      <c r="E184" s="4"/>
      <c r="F184" s="2" t="s">
        <v>2433</v>
      </c>
      <c r="G184" s="5">
        <v>43882.0</v>
      </c>
      <c r="H184" s="2">
        <v>2.0200221E7</v>
      </c>
      <c r="I184" s="2" t="s">
        <v>42</v>
      </c>
      <c r="J184" s="2" t="s">
        <v>43</v>
      </c>
      <c r="K184" s="2" t="s">
        <v>2434</v>
      </c>
      <c r="L184" s="2" t="s">
        <v>68</v>
      </c>
      <c r="M184" s="2" t="s">
        <v>46</v>
      </c>
      <c r="N184" s="2">
        <v>18.0</v>
      </c>
      <c r="O184" s="2">
        <v>60.0</v>
      </c>
      <c r="P184" s="2" t="s">
        <v>47</v>
      </c>
      <c r="Q184" s="5">
        <v>43982.0</v>
      </c>
      <c r="R184" s="2" t="s">
        <v>2435</v>
      </c>
      <c r="S184" s="2" t="s">
        <v>70</v>
      </c>
      <c r="T184" s="2" t="s">
        <v>88</v>
      </c>
      <c r="U184" s="2" t="s">
        <v>51</v>
      </c>
      <c r="V184" s="2" t="s">
        <v>52</v>
      </c>
      <c r="W184" s="2" t="s">
        <v>2436</v>
      </c>
      <c r="X184" s="4"/>
      <c r="Y184" s="2" t="s">
        <v>2437</v>
      </c>
      <c r="Z184" s="2" t="s">
        <v>2438</v>
      </c>
      <c r="AA184" s="2" t="s">
        <v>2439</v>
      </c>
      <c r="AB184" s="2" t="s">
        <v>2433</v>
      </c>
      <c r="AC184" s="6" t="s">
        <v>2440</v>
      </c>
      <c r="AD184" s="6" t="s">
        <v>2441</v>
      </c>
      <c r="AE184" s="2" t="s">
        <v>78</v>
      </c>
      <c r="AF184" s="2" t="s">
        <v>2442</v>
      </c>
      <c r="AG184" s="2" t="s">
        <v>2443</v>
      </c>
      <c r="AH184" s="4"/>
      <c r="AI184" s="4"/>
      <c r="AJ184" s="4"/>
      <c r="AK184" s="2" t="s">
        <v>99</v>
      </c>
      <c r="AL184" s="2" t="b">
        <f t="shared" si="1"/>
        <v>0</v>
      </c>
    </row>
    <row r="185" ht="15.75" customHeight="1">
      <c r="A185" s="2" t="s">
        <v>2444</v>
      </c>
      <c r="B185" s="3">
        <v>43886.0</v>
      </c>
      <c r="C185" s="2" t="s">
        <v>2445</v>
      </c>
      <c r="D185" s="2" t="s">
        <v>2446</v>
      </c>
      <c r="E185" s="4"/>
      <c r="F185" s="2" t="s">
        <v>2447</v>
      </c>
      <c r="G185" s="5">
        <v>43881.0</v>
      </c>
      <c r="H185" s="2">
        <v>2.020022E7</v>
      </c>
      <c r="I185" s="2" t="s">
        <v>42</v>
      </c>
      <c r="J185" s="2" t="s">
        <v>43</v>
      </c>
      <c r="K185" s="2" t="s">
        <v>2448</v>
      </c>
      <c r="L185" s="2" t="s">
        <v>68</v>
      </c>
      <c r="M185" s="2" t="s">
        <v>46</v>
      </c>
      <c r="N185" s="4"/>
      <c r="O185" s="4"/>
      <c r="P185" s="2" t="s">
        <v>47</v>
      </c>
      <c r="Q185" s="5">
        <v>43881.0</v>
      </c>
      <c r="R185" s="2" t="s">
        <v>1818</v>
      </c>
      <c r="S185" s="2" t="s">
        <v>49</v>
      </c>
      <c r="T185" s="2" t="s">
        <v>120</v>
      </c>
      <c r="U185" s="2" t="s">
        <v>154</v>
      </c>
      <c r="V185" s="2" t="s">
        <v>52</v>
      </c>
      <c r="W185" s="2" t="s">
        <v>2449</v>
      </c>
      <c r="X185" s="4"/>
      <c r="Y185" s="2" t="s">
        <v>406</v>
      </c>
      <c r="Z185" s="2" t="s">
        <v>2450</v>
      </c>
      <c r="AA185" s="2" t="s">
        <v>2451</v>
      </c>
      <c r="AB185" s="2" t="s">
        <v>2452</v>
      </c>
      <c r="AC185" s="2" t="s">
        <v>2453</v>
      </c>
      <c r="AD185" s="2" t="s">
        <v>2454</v>
      </c>
      <c r="AE185" s="2" t="s">
        <v>78</v>
      </c>
      <c r="AF185" s="2" t="s">
        <v>573</v>
      </c>
      <c r="AG185" s="2" t="s">
        <v>2455</v>
      </c>
      <c r="AH185" s="4"/>
      <c r="AI185" s="4"/>
      <c r="AJ185" s="4"/>
      <c r="AK185" s="2" t="s">
        <v>99</v>
      </c>
      <c r="AL185" s="2" t="b">
        <f t="shared" si="1"/>
        <v>0</v>
      </c>
    </row>
    <row r="186" ht="15.75" customHeight="1">
      <c r="A186" s="2" t="s">
        <v>2456</v>
      </c>
      <c r="B186" s="3">
        <v>43886.0</v>
      </c>
      <c r="C186" s="2" t="s">
        <v>2457</v>
      </c>
      <c r="D186" s="2" t="s">
        <v>2458</v>
      </c>
      <c r="E186" s="4"/>
      <c r="F186" s="2" t="s">
        <v>2459</v>
      </c>
      <c r="G186" s="5">
        <v>43881.0</v>
      </c>
      <c r="H186" s="2">
        <v>2.020022E7</v>
      </c>
      <c r="I186" s="2" t="s">
        <v>42</v>
      </c>
      <c r="J186" s="2" t="s">
        <v>43</v>
      </c>
      <c r="K186" s="2" t="s">
        <v>2460</v>
      </c>
      <c r="L186" s="2" t="s">
        <v>68</v>
      </c>
      <c r="M186" s="2" t="s">
        <v>46</v>
      </c>
      <c r="N186" s="2">
        <v>18.0</v>
      </c>
      <c r="O186" s="2">
        <v>70.0</v>
      </c>
      <c r="P186" s="2" t="s">
        <v>47</v>
      </c>
      <c r="Q186" s="5">
        <v>43867.0</v>
      </c>
      <c r="R186" s="2" t="s">
        <v>1792</v>
      </c>
      <c r="S186" s="2" t="s">
        <v>70</v>
      </c>
      <c r="T186" s="2" t="s">
        <v>120</v>
      </c>
      <c r="U186" s="2" t="s">
        <v>51</v>
      </c>
      <c r="V186" s="2" t="s">
        <v>52</v>
      </c>
      <c r="W186" s="2" t="s">
        <v>2461</v>
      </c>
      <c r="X186" s="4"/>
      <c r="Y186" s="2" t="s">
        <v>2462</v>
      </c>
      <c r="Z186" s="2" t="s">
        <v>2463</v>
      </c>
      <c r="AA186" s="2" t="s">
        <v>2464</v>
      </c>
      <c r="AB186" s="2" t="s">
        <v>2459</v>
      </c>
      <c r="AC186" s="6" t="s">
        <v>2465</v>
      </c>
      <c r="AD186" s="6" t="s">
        <v>2466</v>
      </c>
      <c r="AE186" s="2" t="s">
        <v>78</v>
      </c>
      <c r="AF186" s="2" t="s">
        <v>2467</v>
      </c>
      <c r="AG186" s="2" t="s">
        <v>2468</v>
      </c>
      <c r="AH186" s="4"/>
      <c r="AI186" s="4"/>
      <c r="AJ186" s="4"/>
      <c r="AK186" s="2" t="s">
        <v>46</v>
      </c>
      <c r="AL186" s="2" t="b">
        <f t="shared" si="1"/>
        <v>0</v>
      </c>
    </row>
    <row r="187" ht="15.75" customHeight="1">
      <c r="A187" s="2" t="s">
        <v>2469</v>
      </c>
      <c r="B187" s="3">
        <v>43886.0</v>
      </c>
      <c r="C187" s="2" t="s">
        <v>2470</v>
      </c>
      <c r="D187" s="2" t="s">
        <v>2471</v>
      </c>
      <c r="E187" s="4"/>
      <c r="F187" s="2" t="s">
        <v>2472</v>
      </c>
      <c r="G187" s="5">
        <v>43881.0</v>
      </c>
      <c r="H187" s="2">
        <v>2.020022E7</v>
      </c>
      <c r="I187" s="2" t="s">
        <v>42</v>
      </c>
      <c r="J187" s="2" t="s">
        <v>43</v>
      </c>
      <c r="K187" s="2" t="s">
        <v>2473</v>
      </c>
      <c r="L187" s="2" t="s">
        <v>45</v>
      </c>
      <c r="M187" s="2" t="s">
        <v>46</v>
      </c>
      <c r="N187" s="2">
        <v>18.0</v>
      </c>
      <c r="O187" s="2">
        <v>90.0</v>
      </c>
      <c r="P187" s="2" t="s">
        <v>47</v>
      </c>
      <c r="Q187" s="5">
        <v>43889.0</v>
      </c>
      <c r="R187" s="2" t="s">
        <v>2474</v>
      </c>
      <c r="S187" s="2" t="s">
        <v>49</v>
      </c>
      <c r="T187" s="2" t="s">
        <v>50</v>
      </c>
      <c r="U187" s="2" t="s">
        <v>51</v>
      </c>
      <c r="V187" s="2" t="s">
        <v>52</v>
      </c>
      <c r="W187" s="2" t="s">
        <v>2475</v>
      </c>
      <c r="X187" s="4"/>
      <c r="Y187" s="2" t="s">
        <v>2297</v>
      </c>
      <c r="Z187" s="2" t="s">
        <v>2476</v>
      </c>
      <c r="AA187" s="2" t="s">
        <v>2477</v>
      </c>
      <c r="AB187" s="2" t="s">
        <v>2472</v>
      </c>
      <c r="AC187" s="6" t="s">
        <v>2478</v>
      </c>
      <c r="AD187" s="2" t="s">
        <v>2479</v>
      </c>
      <c r="AE187" s="2" t="s">
        <v>78</v>
      </c>
      <c r="AF187" s="2" t="s">
        <v>2480</v>
      </c>
      <c r="AG187" s="2" t="s">
        <v>2481</v>
      </c>
      <c r="AH187" s="4"/>
      <c r="AI187" s="4"/>
      <c r="AJ187" s="4"/>
      <c r="AK187" s="2" t="s">
        <v>99</v>
      </c>
      <c r="AL187" s="2" t="b">
        <f t="shared" si="1"/>
        <v>0</v>
      </c>
    </row>
    <row r="188" ht="15.75" customHeight="1">
      <c r="A188" s="2" t="s">
        <v>2482</v>
      </c>
      <c r="B188" s="3">
        <v>43886.0</v>
      </c>
      <c r="C188" s="2" t="s">
        <v>2483</v>
      </c>
      <c r="D188" s="2" t="s">
        <v>2484</v>
      </c>
      <c r="E188" s="4"/>
      <c r="F188" s="2" t="s">
        <v>282</v>
      </c>
      <c r="G188" s="5">
        <v>43880.0</v>
      </c>
      <c r="H188" s="2">
        <v>2.0200219E7</v>
      </c>
      <c r="I188" s="2" t="s">
        <v>42</v>
      </c>
      <c r="J188" s="2" t="s">
        <v>43</v>
      </c>
      <c r="K188" s="2" t="s">
        <v>2485</v>
      </c>
      <c r="L188" s="2" t="s">
        <v>45</v>
      </c>
      <c r="M188" s="2" t="s">
        <v>46</v>
      </c>
      <c r="N188" s="2">
        <v>16.0</v>
      </c>
      <c r="O188" s="2">
        <v>30.0</v>
      </c>
      <c r="P188" s="2" t="s">
        <v>47</v>
      </c>
      <c r="Q188" s="5">
        <v>43881.0</v>
      </c>
      <c r="R188" s="2" t="s">
        <v>2486</v>
      </c>
      <c r="S188" s="2" t="s">
        <v>49</v>
      </c>
      <c r="T188" s="2" t="s">
        <v>120</v>
      </c>
      <c r="U188" s="2" t="s">
        <v>51</v>
      </c>
      <c r="V188" s="2" t="s">
        <v>52</v>
      </c>
      <c r="W188" s="2" t="s">
        <v>2487</v>
      </c>
      <c r="X188" s="4"/>
      <c r="Y188" s="2" t="s">
        <v>2488</v>
      </c>
      <c r="Z188" s="2" t="s">
        <v>2489</v>
      </c>
      <c r="AA188" s="2" t="s">
        <v>2490</v>
      </c>
      <c r="AB188" s="2" t="s">
        <v>282</v>
      </c>
      <c r="AC188" s="2" t="s">
        <v>2491</v>
      </c>
      <c r="AD188" s="2" t="s">
        <v>1046</v>
      </c>
      <c r="AE188" s="2" t="s">
        <v>1900</v>
      </c>
      <c r="AF188" s="2" t="s">
        <v>2492</v>
      </c>
      <c r="AG188" s="2" t="s">
        <v>2493</v>
      </c>
      <c r="AH188" s="4"/>
      <c r="AI188" s="4"/>
      <c r="AJ188" s="4"/>
      <c r="AK188" s="2" t="s">
        <v>99</v>
      </c>
      <c r="AL188" s="2" t="b">
        <f t="shared" si="1"/>
        <v>0</v>
      </c>
    </row>
    <row r="189" ht="15.75" customHeight="1">
      <c r="A189" s="2" t="s">
        <v>2494</v>
      </c>
      <c r="B189" s="3">
        <v>43892.0</v>
      </c>
      <c r="C189" s="2" t="s">
        <v>2495</v>
      </c>
      <c r="D189" s="2" t="s">
        <v>2496</v>
      </c>
      <c r="E189" s="2" t="s">
        <v>882</v>
      </c>
      <c r="F189" s="2" t="s">
        <v>2497</v>
      </c>
      <c r="G189" s="5">
        <v>43862.0</v>
      </c>
      <c r="H189" s="2">
        <v>2.0200201E7</v>
      </c>
      <c r="I189" s="2" t="s">
        <v>42</v>
      </c>
      <c r="J189" s="2" t="s">
        <v>133</v>
      </c>
      <c r="K189" s="2" t="s">
        <v>2498</v>
      </c>
      <c r="L189" s="2" t="s">
        <v>68</v>
      </c>
      <c r="M189" s="2" t="s">
        <v>46</v>
      </c>
      <c r="N189" s="2" t="s">
        <v>51</v>
      </c>
      <c r="O189" s="2" t="s">
        <v>51</v>
      </c>
      <c r="P189" s="2" t="s">
        <v>136</v>
      </c>
      <c r="Q189" s="3">
        <v>43862.0</v>
      </c>
      <c r="R189" s="2">
        <v>300000.0</v>
      </c>
      <c r="S189" s="2" t="s">
        <v>198</v>
      </c>
      <c r="T189" s="4"/>
      <c r="U189" s="2" t="s">
        <v>51</v>
      </c>
      <c r="V189" s="2" t="s">
        <v>52</v>
      </c>
      <c r="W189" s="2" t="s">
        <v>340</v>
      </c>
      <c r="X189" s="2" t="s">
        <v>2499</v>
      </c>
      <c r="Y189" s="4"/>
      <c r="Z189" s="2" t="s">
        <v>2500</v>
      </c>
      <c r="AA189" s="2" t="s">
        <v>2501</v>
      </c>
      <c r="AB189" s="2" t="s">
        <v>2502</v>
      </c>
      <c r="AC189" s="6" t="s">
        <v>2503</v>
      </c>
      <c r="AD189" s="4"/>
      <c r="AE189" s="2" t="s">
        <v>2504</v>
      </c>
      <c r="AF189" s="2" t="s">
        <v>2505</v>
      </c>
      <c r="AG189" s="2" t="s">
        <v>2506</v>
      </c>
      <c r="AH189" s="4"/>
      <c r="AI189" s="4"/>
      <c r="AJ189" s="4"/>
      <c r="AK189" s="2" t="s">
        <v>99</v>
      </c>
      <c r="AL189" s="2" t="b">
        <f t="shared" si="1"/>
        <v>0</v>
      </c>
    </row>
    <row r="190" ht="15.75" customHeight="1">
      <c r="A190" s="2" t="s">
        <v>2507</v>
      </c>
      <c r="B190" s="3">
        <v>43892.0</v>
      </c>
      <c r="C190" s="2" t="s">
        <v>2508</v>
      </c>
      <c r="D190" s="2" t="s">
        <v>2509</v>
      </c>
      <c r="E190" s="4"/>
      <c r="F190" s="2" t="s">
        <v>2510</v>
      </c>
      <c r="G190" s="5">
        <v>43875.0</v>
      </c>
      <c r="H190" s="2">
        <v>2.0200214E7</v>
      </c>
      <c r="I190" s="2" t="s">
        <v>42</v>
      </c>
      <c r="J190" s="2" t="s">
        <v>133</v>
      </c>
      <c r="K190" s="2" t="s">
        <v>2511</v>
      </c>
      <c r="L190" s="2" t="s">
        <v>135</v>
      </c>
      <c r="M190" s="2" t="s">
        <v>46</v>
      </c>
      <c r="N190" s="2" t="s">
        <v>182</v>
      </c>
      <c r="O190" s="2" t="s">
        <v>51</v>
      </c>
      <c r="P190" s="2" t="s">
        <v>136</v>
      </c>
      <c r="Q190" s="3">
        <v>43881.0</v>
      </c>
      <c r="R190" s="2">
        <v>100.0</v>
      </c>
      <c r="S190" s="2" t="s">
        <v>137</v>
      </c>
      <c r="T190" s="2" t="s">
        <v>2512</v>
      </c>
      <c r="U190" s="2" t="s">
        <v>1782</v>
      </c>
      <c r="V190" s="4"/>
      <c r="W190" s="2" t="s">
        <v>185</v>
      </c>
      <c r="X190" s="2" t="s">
        <v>2513</v>
      </c>
      <c r="Y190" s="4"/>
      <c r="Z190" s="2" t="s">
        <v>2514</v>
      </c>
      <c r="AA190" s="2" t="s">
        <v>2515</v>
      </c>
      <c r="AB190" s="2" t="s">
        <v>2516</v>
      </c>
      <c r="AC190" s="6" t="s">
        <v>2517</v>
      </c>
      <c r="AD190" s="4"/>
      <c r="AE190" s="2" t="s">
        <v>2518</v>
      </c>
      <c r="AF190" s="2" t="s">
        <v>2519</v>
      </c>
      <c r="AG190" s="2" t="s">
        <v>2520</v>
      </c>
      <c r="AH190" s="4"/>
      <c r="AI190" s="4"/>
      <c r="AJ190" s="4"/>
      <c r="AK190" s="2" t="s">
        <v>99</v>
      </c>
      <c r="AL190" s="2" t="b">
        <f t="shared" si="1"/>
        <v>0</v>
      </c>
    </row>
    <row r="191" ht="15.75" customHeight="1">
      <c r="A191" s="2" t="s">
        <v>2521</v>
      </c>
      <c r="B191" s="3">
        <v>43892.0</v>
      </c>
      <c r="C191" s="2" t="s">
        <v>2522</v>
      </c>
      <c r="D191" s="2" t="s">
        <v>2523</v>
      </c>
      <c r="E191" s="4"/>
      <c r="F191" s="2" t="s">
        <v>2524</v>
      </c>
      <c r="G191" s="5">
        <v>43872.0</v>
      </c>
      <c r="H191" s="2">
        <v>2.0200211E7</v>
      </c>
      <c r="I191" s="2" t="s">
        <v>42</v>
      </c>
      <c r="J191" s="2" t="s">
        <v>133</v>
      </c>
      <c r="K191" s="2" t="s">
        <v>2525</v>
      </c>
      <c r="L191" s="2" t="s">
        <v>135</v>
      </c>
      <c r="M191" s="2" t="s">
        <v>46</v>
      </c>
      <c r="N191" s="2" t="s">
        <v>51</v>
      </c>
      <c r="O191" s="2" t="s">
        <v>182</v>
      </c>
      <c r="P191" s="2" t="s">
        <v>136</v>
      </c>
      <c r="Q191" s="3">
        <v>43876.0</v>
      </c>
      <c r="R191" s="2">
        <v>500.0</v>
      </c>
      <c r="S191" s="2" t="s">
        <v>198</v>
      </c>
      <c r="T191" s="4"/>
      <c r="U191" s="4"/>
      <c r="V191" s="2" t="s">
        <v>52</v>
      </c>
      <c r="W191" s="2" t="s">
        <v>2526</v>
      </c>
      <c r="X191" s="2" t="s">
        <v>2527</v>
      </c>
      <c r="Y191" s="4"/>
      <c r="Z191" s="2" t="s">
        <v>2528</v>
      </c>
      <c r="AA191" s="2" t="s">
        <v>2529</v>
      </c>
      <c r="AB191" s="2" t="s">
        <v>2530</v>
      </c>
      <c r="AC191" s="6" t="s">
        <v>2531</v>
      </c>
      <c r="AD191" s="4"/>
      <c r="AE191" s="2" t="s">
        <v>356</v>
      </c>
      <c r="AF191" s="4"/>
      <c r="AG191" s="2" t="s">
        <v>2532</v>
      </c>
      <c r="AH191" s="4"/>
      <c r="AI191" s="4"/>
      <c r="AJ191" s="4"/>
      <c r="AK191" s="2" t="s">
        <v>99</v>
      </c>
      <c r="AL191" s="2" t="b">
        <f t="shared" si="1"/>
        <v>0</v>
      </c>
    </row>
    <row r="192" ht="15.75" customHeight="1">
      <c r="A192" s="2" t="s">
        <v>2533</v>
      </c>
      <c r="B192" s="3">
        <v>43892.0</v>
      </c>
      <c r="C192" s="2" t="s">
        <v>2534</v>
      </c>
      <c r="D192" s="2" t="s">
        <v>2535</v>
      </c>
      <c r="E192" s="2" t="s">
        <v>2536</v>
      </c>
      <c r="F192" s="2" t="s">
        <v>2537</v>
      </c>
      <c r="G192" s="5">
        <v>43878.0</v>
      </c>
      <c r="H192" s="2">
        <v>2.0200217E7</v>
      </c>
      <c r="I192" s="2" t="s">
        <v>42</v>
      </c>
      <c r="J192" s="2" t="s">
        <v>133</v>
      </c>
      <c r="K192" s="2" t="s">
        <v>2538</v>
      </c>
      <c r="L192" s="2" t="s">
        <v>68</v>
      </c>
      <c r="M192" s="2" t="s">
        <v>46</v>
      </c>
      <c r="N192" s="2" t="s">
        <v>182</v>
      </c>
      <c r="O192" s="2" t="s">
        <v>2539</v>
      </c>
      <c r="P192" s="2" t="s">
        <v>136</v>
      </c>
      <c r="Q192" s="3">
        <v>43875.0</v>
      </c>
      <c r="R192" s="2">
        <v>450.0</v>
      </c>
      <c r="S192" s="2" t="s">
        <v>198</v>
      </c>
      <c r="T192" s="4"/>
      <c r="U192" s="2" t="s">
        <v>51</v>
      </c>
      <c r="V192" s="2" t="s">
        <v>52</v>
      </c>
      <c r="W192" s="2" t="s">
        <v>340</v>
      </c>
      <c r="X192" s="2" t="s">
        <v>2540</v>
      </c>
      <c r="Y192" s="4"/>
      <c r="Z192" s="2" t="s">
        <v>2541</v>
      </c>
      <c r="AA192" s="2" t="s">
        <v>2542</v>
      </c>
      <c r="AB192" s="2" t="s">
        <v>2543</v>
      </c>
      <c r="AC192" s="6" t="s">
        <v>2544</v>
      </c>
      <c r="AD192" s="4"/>
      <c r="AE192" s="2" t="s">
        <v>882</v>
      </c>
      <c r="AF192" s="2" t="s">
        <v>2545</v>
      </c>
      <c r="AG192" s="2" t="s">
        <v>2546</v>
      </c>
      <c r="AH192" s="4"/>
      <c r="AI192" s="4"/>
      <c r="AJ192" s="4"/>
      <c r="AK192" s="2" t="s">
        <v>99</v>
      </c>
      <c r="AL192" s="2" t="b">
        <f t="shared" si="1"/>
        <v>0</v>
      </c>
    </row>
    <row r="193" ht="15.75" customHeight="1">
      <c r="A193" s="2" t="s">
        <v>2547</v>
      </c>
      <c r="B193" s="3">
        <v>43886.0</v>
      </c>
      <c r="C193" s="2" t="s">
        <v>2548</v>
      </c>
      <c r="D193" s="2" t="s">
        <v>2549</v>
      </c>
      <c r="E193" s="4"/>
      <c r="F193" s="2" t="s">
        <v>1654</v>
      </c>
      <c r="G193" s="5">
        <v>43880.0</v>
      </c>
      <c r="H193" s="2">
        <v>2.0200219E7</v>
      </c>
      <c r="I193" s="2" t="s">
        <v>42</v>
      </c>
      <c r="J193" s="2" t="s">
        <v>43</v>
      </c>
      <c r="K193" s="2" t="s">
        <v>2550</v>
      </c>
      <c r="L193" s="2" t="s">
        <v>45</v>
      </c>
      <c r="M193" s="2" t="s">
        <v>46</v>
      </c>
      <c r="N193" s="4"/>
      <c r="O193" s="4"/>
      <c r="P193" s="2" t="s">
        <v>47</v>
      </c>
      <c r="Q193" s="5">
        <v>43880.0</v>
      </c>
      <c r="R193" s="2" t="s">
        <v>2551</v>
      </c>
      <c r="S193" s="2" t="s">
        <v>70</v>
      </c>
      <c r="T193" s="2" t="s">
        <v>166</v>
      </c>
      <c r="U193" s="2" t="s">
        <v>51</v>
      </c>
      <c r="V193" s="2" t="s">
        <v>52</v>
      </c>
      <c r="W193" s="2" t="s">
        <v>2085</v>
      </c>
      <c r="X193" s="4"/>
      <c r="Y193" s="2" t="s">
        <v>1658</v>
      </c>
      <c r="Z193" s="2" t="s">
        <v>2086</v>
      </c>
      <c r="AA193" s="2" t="s">
        <v>2087</v>
      </c>
      <c r="AB193" s="2" t="s">
        <v>2552</v>
      </c>
      <c r="AC193" s="6" t="s">
        <v>2553</v>
      </c>
      <c r="AD193" s="2" t="s">
        <v>1535</v>
      </c>
      <c r="AE193" s="2" t="s">
        <v>78</v>
      </c>
      <c r="AF193" s="2" t="s">
        <v>2554</v>
      </c>
      <c r="AG193" s="2" t="s">
        <v>2555</v>
      </c>
      <c r="AH193" s="4"/>
      <c r="AI193" s="4"/>
      <c r="AJ193" s="4"/>
      <c r="AK193" s="2" t="s">
        <v>99</v>
      </c>
      <c r="AL193" s="2" t="b">
        <f t="shared" si="1"/>
        <v>0</v>
      </c>
    </row>
    <row r="194" ht="15.75" customHeight="1">
      <c r="A194" s="2" t="s">
        <v>2556</v>
      </c>
      <c r="B194" s="3">
        <v>43886.0</v>
      </c>
      <c r="C194" s="2" t="s">
        <v>2557</v>
      </c>
      <c r="D194" s="2" t="s">
        <v>2558</v>
      </c>
      <c r="E194" s="4"/>
      <c r="F194" s="2" t="s">
        <v>668</v>
      </c>
      <c r="G194" s="5">
        <v>43880.0</v>
      </c>
      <c r="H194" s="2">
        <v>2.0200219E7</v>
      </c>
      <c r="I194" s="2" t="s">
        <v>42</v>
      </c>
      <c r="J194" s="2" t="s">
        <v>43</v>
      </c>
      <c r="K194" s="2" t="s">
        <v>2559</v>
      </c>
      <c r="L194" s="2" t="s">
        <v>68</v>
      </c>
      <c r="M194" s="2" t="s">
        <v>46</v>
      </c>
      <c r="N194" s="2">
        <v>18.0</v>
      </c>
      <c r="O194" s="2">
        <v>85.0</v>
      </c>
      <c r="P194" s="2" t="s">
        <v>47</v>
      </c>
      <c r="Q194" s="5">
        <v>43876.0</v>
      </c>
      <c r="R194" s="2" t="s">
        <v>2560</v>
      </c>
      <c r="S194" s="2" t="s">
        <v>70</v>
      </c>
      <c r="T194" s="2" t="s">
        <v>166</v>
      </c>
      <c r="U194" s="2">
        <v>4.0</v>
      </c>
      <c r="V194" s="2" t="s">
        <v>52</v>
      </c>
      <c r="W194" s="2" t="s">
        <v>2561</v>
      </c>
      <c r="X194" s="4"/>
      <c r="Y194" s="2" t="s">
        <v>672</v>
      </c>
      <c r="Z194" s="2" t="s">
        <v>2562</v>
      </c>
      <c r="AA194" s="2" t="s">
        <v>2563</v>
      </c>
      <c r="AB194" s="2" t="s">
        <v>2564</v>
      </c>
      <c r="AC194" s="6" t="s">
        <v>2565</v>
      </c>
      <c r="AD194" s="6" t="s">
        <v>2566</v>
      </c>
      <c r="AE194" s="2" t="s">
        <v>78</v>
      </c>
      <c r="AF194" s="2" t="s">
        <v>2567</v>
      </c>
      <c r="AG194" s="2" t="s">
        <v>679</v>
      </c>
      <c r="AH194" s="4"/>
      <c r="AI194" s="4"/>
      <c r="AJ194" s="4"/>
      <c r="AK194" s="2" t="s">
        <v>46</v>
      </c>
      <c r="AL194" s="2" t="b">
        <f t="shared" si="1"/>
        <v>0</v>
      </c>
    </row>
    <row r="195" ht="15.75" customHeight="1">
      <c r="A195" s="2" t="s">
        <v>2568</v>
      </c>
      <c r="B195" s="3">
        <v>43886.0</v>
      </c>
      <c r="C195" s="2" t="s">
        <v>2569</v>
      </c>
      <c r="D195" s="2" t="s">
        <v>2570</v>
      </c>
      <c r="E195" s="4"/>
      <c r="F195" s="2" t="s">
        <v>2103</v>
      </c>
      <c r="G195" s="5">
        <v>43879.0</v>
      </c>
      <c r="H195" s="2">
        <v>2.0200218E7</v>
      </c>
      <c r="I195" s="2" t="s">
        <v>42</v>
      </c>
      <c r="J195" s="2" t="s">
        <v>43</v>
      </c>
      <c r="K195" s="2" t="s">
        <v>2571</v>
      </c>
      <c r="L195" s="2" t="s">
        <v>45</v>
      </c>
      <c r="M195" s="2" t="s">
        <v>46</v>
      </c>
      <c r="N195" s="2">
        <v>60.0</v>
      </c>
      <c r="O195" s="4"/>
      <c r="P195" s="2" t="s">
        <v>47</v>
      </c>
      <c r="Q195" s="5">
        <v>43881.0</v>
      </c>
      <c r="R195" s="2" t="s">
        <v>2572</v>
      </c>
      <c r="S195" s="2" t="s">
        <v>70</v>
      </c>
      <c r="T195" s="2" t="s">
        <v>166</v>
      </c>
      <c r="U195" s="2">
        <v>4.0</v>
      </c>
      <c r="V195" s="2" t="s">
        <v>52</v>
      </c>
      <c r="W195" s="2" t="s">
        <v>2573</v>
      </c>
      <c r="X195" s="4"/>
      <c r="Y195" s="2" t="s">
        <v>2574</v>
      </c>
      <c r="Z195" s="2" t="s">
        <v>2575</v>
      </c>
      <c r="AA195" s="2" t="s">
        <v>2576</v>
      </c>
      <c r="AB195" s="2" t="s">
        <v>2103</v>
      </c>
      <c r="AC195" s="6" t="s">
        <v>2577</v>
      </c>
      <c r="AD195" s="6" t="s">
        <v>2578</v>
      </c>
      <c r="AE195" s="2" t="s">
        <v>78</v>
      </c>
      <c r="AF195" s="2" t="s">
        <v>2579</v>
      </c>
      <c r="AG195" s="2" t="s">
        <v>2580</v>
      </c>
      <c r="AH195" s="4"/>
      <c r="AI195" s="4"/>
      <c r="AJ195" s="4"/>
      <c r="AK195" s="2" t="s">
        <v>99</v>
      </c>
      <c r="AL195" s="2" t="b">
        <f t="shared" si="1"/>
        <v>0</v>
      </c>
    </row>
    <row r="196" ht="15.75" customHeight="1">
      <c r="A196" s="2" t="s">
        <v>2581</v>
      </c>
      <c r="B196" s="3">
        <v>43892.0</v>
      </c>
      <c r="C196" s="2" t="s">
        <v>2582</v>
      </c>
      <c r="D196" s="2" t="s">
        <v>2583</v>
      </c>
      <c r="E196" s="4"/>
      <c r="F196" s="2" t="s">
        <v>2584</v>
      </c>
      <c r="G196" s="5">
        <v>43867.0</v>
      </c>
      <c r="H196" s="2">
        <v>2.0200206E7</v>
      </c>
      <c r="I196" s="2" t="s">
        <v>42</v>
      </c>
      <c r="J196" s="2" t="s">
        <v>133</v>
      </c>
      <c r="K196" s="2" t="s">
        <v>2585</v>
      </c>
      <c r="L196" s="2" t="s">
        <v>68</v>
      </c>
      <c r="M196" s="2" t="s">
        <v>46</v>
      </c>
      <c r="N196" s="2" t="s">
        <v>182</v>
      </c>
      <c r="O196" s="2" t="s">
        <v>354</v>
      </c>
      <c r="P196" s="2" t="s">
        <v>136</v>
      </c>
      <c r="Q196" s="3">
        <v>43864.0</v>
      </c>
      <c r="R196" s="2">
        <v>20.0</v>
      </c>
      <c r="S196" s="2" t="s">
        <v>137</v>
      </c>
      <c r="T196" s="2" t="s">
        <v>2586</v>
      </c>
      <c r="U196" s="2" t="s">
        <v>2587</v>
      </c>
      <c r="V196" s="2" t="s">
        <v>52</v>
      </c>
      <c r="W196" s="2" t="s">
        <v>185</v>
      </c>
      <c r="X196" s="2" t="s">
        <v>2588</v>
      </c>
      <c r="Y196" s="4"/>
      <c r="Z196" s="2" t="s">
        <v>2589</v>
      </c>
      <c r="AA196" s="2" t="s">
        <v>2590</v>
      </c>
      <c r="AB196" s="4"/>
      <c r="AC196" s="6" t="s">
        <v>2591</v>
      </c>
      <c r="AD196" s="4"/>
      <c r="AE196" s="2" t="s">
        <v>2592</v>
      </c>
      <c r="AF196" s="2" t="s">
        <v>2593</v>
      </c>
      <c r="AG196" s="2" t="s">
        <v>2594</v>
      </c>
      <c r="AH196" s="4"/>
      <c r="AI196" s="4"/>
      <c r="AJ196" s="4"/>
      <c r="AK196" s="2" t="s">
        <v>99</v>
      </c>
      <c r="AL196" s="2" t="b">
        <f t="shared" si="1"/>
        <v>0</v>
      </c>
    </row>
    <row r="197" ht="15.75" customHeight="1">
      <c r="A197" s="2" t="s">
        <v>2595</v>
      </c>
      <c r="B197" s="3">
        <v>43892.0</v>
      </c>
      <c r="C197" s="2" t="s">
        <v>2596</v>
      </c>
      <c r="D197" s="2" t="s">
        <v>2597</v>
      </c>
      <c r="E197" s="4"/>
      <c r="F197" s="2" t="s">
        <v>2598</v>
      </c>
      <c r="G197" s="5">
        <v>43878.0</v>
      </c>
      <c r="H197" s="2">
        <v>2.0200217E7</v>
      </c>
      <c r="I197" s="2" t="s">
        <v>42</v>
      </c>
      <c r="J197" s="2" t="s">
        <v>133</v>
      </c>
      <c r="K197" s="2" t="s">
        <v>2599</v>
      </c>
      <c r="L197" s="2" t="s">
        <v>135</v>
      </c>
      <c r="M197" s="2" t="s">
        <v>46</v>
      </c>
      <c r="N197" s="2" t="s">
        <v>182</v>
      </c>
      <c r="O197" s="2" t="s">
        <v>2600</v>
      </c>
      <c r="P197" s="2" t="s">
        <v>136</v>
      </c>
      <c r="Q197" s="3">
        <v>43875.0</v>
      </c>
      <c r="R197" s="2">
        <v>348.0</v>
      </c>
      <c r="S197" s="2" t="s">
        <v>137</v>
      </c>
      <c r="T197" s="2" t="s">
        <v>184</v>
      </c>
      <c r="U197" s="2" t="s">
        <v>51</v>
      </c>
      <c r="V197" s="4"/>
      <c r="W197" s="2" t="s">
        <v>140</v>
      </c>
      <c r="X197" s="2" t="s">
        <v>2601</v>
      </c>
      <c r="Y197" s="4"/>
      <c r="Z197" s="2" t="s">
        <v>2602</v>
      </c>
      <c r="AA197" s="2" t="s">
        <v>2603</v>
      </c>
      <c r="AB197" s="4"/>
      <c r="AC197" s="6" t="s">
        <v>2604</v>
      </c>
      <c r="AD197" s="4"/>
      <c r="AE197" s="2" t="s">
        <v>2605</v>
      </c>
      <c r="AF197" s="2" t="s">
        <v>2606</v>
      </c>
      <c r="AG197" s="2" t="s">
        <v>2607</v>
      </c>
      <c r="AH197" s="4"/>
      <c r="AI197" s="4"/>
      <c r="AJ197" s="4"/>
      <c r="AK197" s="2" t="s">
        <v>99</v>
      </c>
      <c r="AL197" s="2" t="b">
        <f t="shared" si="1"/>
        <v>0</v>
      </c>
    </row>
    <row r="198" ht="15.75" customHeight="1">
      <c r="A198" s="2" t="s">
        <v>2608</v>
      </c>
      <c r="B198" s="3">
        <v>43886.0</v>
      </c>
      <c r="C198" s="2" t="s">
        <v>2609</v>
      </c>
      <c r="D198" s="2" t="s">
        <v>2610</v>
      </c>
      <c r="E198" s="4"/>
      <c r="F198" s="2" t="s">
        <v>41</v>
      </c>
      <c r="G198" s="5">
        <v>43879.0</v>
      </c>
      <c r="H198" s="2">
        <v>2.0200218E7</v>
      </c>
      <c r="I198" s="2" t="s">
        <v>42</v>
      </c>
      <c r="J198" s="2" t="s">
        <v>43</v>
      </c>
      <c r="K198" s="2" t="s">
        <v>2611</v>
      </c>
      <c r="L198" s="2" t="s">
        <v>68</v>
      </c>
      <c r="M198" s="2" t="s">
        <v>46</v>
      </c>
      <c r="N198" s="2">
        <v>18.0</v>
      </c>
      <c r="O198" s="2">
        <v>70.0</v>
      </c>
      <c r="P198" s="2" t="s">
        <v>47</v>
      </c>
      <c r="Q198" s="5">
        <v>43874.0</v>
      </c>
      <c r="R198" s="2" t="s">
        <v>1303</v>
      </c>
      <c r="S198" s="2" t="s">
        <v>70</v>
      </c>
      <c r="T198" s="2" t="s">
        <v>166</v>
      </c>
      <c r="U198" s="2">
        <v>4.0</v>
      </c>
      <c r="V198" s="2" t="s">
        <v>52</v>
      </c>
      <c r="W198" s="2" t="s">
        <v>889</v>
      </c>
      <c r="X198" s="4"/>
      <c r="Y198" s="2" t="s">
        <v>890</v>
      </c>
      <c r="Z198" s="2" t="s">
        <v>55</v>
      </c>
      <c r="AA198" s="2" t="s">
        <v>56</v>
      </c>
      <c r="AB198" s="2" t="s">
        <v>41</v>
      </c>
      <c r="AC198" s="6" t="s">
        <v>2612</v>
      </c>
      <c r="AD198" s="6" t="s">
        <v>2613</v>
      </c>
      <c r="AE198" s="2" t="s">
        <v>96</v>
      </c>
      <c r="AF198" s="2" t="s">
        <v>2614</v>
      </c>
      <c r="AG198" s="2" t="s">
        <v>2140</v>
      </c>
      <c r="AH198" s="4"/>
      <c r="AI198" s="4"/>
      <c r="AJ198" s="4"/>
      <c r="AK198" s="2" t="s">
        <v>46</v>
      </c>
      <c r="AL198" s="2" t="b">
        <f t="shared" si="1"/>
        <v>0</v>
      </c>
    </row>
    <row r="199" ht="15.75" customHeight="1">
      <c r="A199" s="2" t="s">
        <v>2615</v>
      </c>
      <c r="B199" s="3">
        <v>43892.0</v>
      </c>
      <c r="C199" s="2" t="s">
        <v>2616</v>
      </c>
      <c r="D199" s="2" t="s">
        <v>2617</v>
      </c>
      <c r="E199" s="4"/>
      <c r="F199" s="2" t="s">
        <v>2618</v>
      </c>
      <c r="G199" s="5">
        <v>43891.0</v>
      </c>
      <c r="H199" s="2">
        <v>2.0200301E7</v>
      </c>
      <c r="I199" s="2" t="s">
        <v>42</v>
      </c>
      <c r="J199" s="2" t="s">
        <v>43</v>
      </c>
      <c r="K199" s="2" t="s">
        <v>2619</v>
      </c>
      <c r="L199" s="2" t="s">
        <v>45</v>
      </c>
      <c r="M199" s="2" t="s">
        <v>46</v>
      </c>
      <c r="N199" s="4"/>
      <c r="O199" s="4"/>
      <c r="P199" s="2" t="s">
        <v>47</v>
      </c>
      <c r="Q199" s="5">
        <v>43891.0</v>
      </c>
      <c r="R199" s="2" t="s">
        <v>2620</v>
      </c>
      <c r="S199" s="2" t="s">
        <v>70</v>
      </c>
      <c r="T199" s="2" t="s">
        <v>166</v>
      </c>
      <c r="U199" s="2" t="s">
        <v>51</v>
      </c>
      <c r="V199" s="2" t="s">
        <v>52</v>
      </c>
      <c r="W199" s="2" t="s">
        <v>2621</v>
      </c>
      <c r="X199" s="4"/>
      <c r="Y199" s="2" t="s">
        <v>2622</v>
      </c>
      <c r="Z199" s="2" t="s">
        <v>2623</v>
      </c>
      <c r="AA199" s="2" t="s">
        <v>2624</v>
      </c>
      <c r="AB199" s="2" t="s">
        <v>2625</v>
      </c>
      <c r="AC199" s="6" t="s">
        <v>2626</v>
      </c>
      <c r="AD199" s="6" t="s">
        <v>2627</v>
      </c>
      <c r="AE199" s="2" t="s">
        <v>78</v>
      </c>
      <c r="AF199" s="2" t="s">
        <v>2628</v>
      </c>
      <c r="AG199" s="2" t="s">
        <v>2629</v>
      </c>
      <c r="AH199" s="4"/>
      <c r="AI199" s="4"/>
      <c r="AJ199" s="4"/>
      <c r="AK199" s="2" t="s">
        <v>99</v>
      </c>
      <c r="AL199" s="2" t="b">
        <f t="shared" si="1"/>
        <v>0</v>
      </c>
    </row>
    <row r="200" ht="15.75" customHeight="1">
      <c r="A200" s="2" t="s">
        <v>2630</v>
      </c>
      <c r="B200" s="3">
        <v>43886.0</v>
      </c>
      <c r="C200" s="2" t="s">
        <v>2631</v>
      </c>
      <c r="D200" s="2" t="s">
        <v>2632</v>
      </c>
      <c r="E200" s="4"/>
      <c r="F200" s="2" t="s">
        <v>2633</v>
      </c>
      <c r="G200" s="5">
        <v>43879.0</v>
      </c>
      <c r="H200" s="2">
        <v>2.0200218E7</v>
      </c>
      <c r="I200" s="2" t="s">
        <v>42</v>
      </c>
      <c r="J200" s="2" t="s">
        <v>43</v>
      </c>
      <c r="K200" s="2" t="s">
        <v>2634</v>
      </c>
      <c r="L200" s="2" t="s">
        <v>68</v>
      </c>
      <c r="M200" s="2" t="s">
        <v>46</v>
      </c>
      <c r="N200" s="2">
        <v>22.0</v>
      </c>
      <c r="O200" s="2">
        <v>55.0</v>
      </c>
      <c r="P200" s="2" t="s">
        <v>47</v>
      </c>
      <c r="Q200" s="5">
        <v>43871.0</v>
      </c>
      <c r="R200" s="2" t="s">
        <v>2635</v>
      </c>
      <c r="S200" s="2" t="s">
        <v>49</v>
      </c>
      <c r="T200" s="2" t="s">
        <v>120</v>
      </c>
      <c r="U200" s="2" t="s">
        <v>51</v>
      </c>
      <c r="V200" s="2" t="s">
        <v>52</v>
      </c>
      <c r="W200" s="2" t="s">
        <v>2636</v>
      </c>
      <c r="X200" s="4"/>
      <c r="Y200" s="2" t="s">
        <v>2637</v>
      </c>
      <c r="Z200" s="2" t="s">
        <v>2638</v>
      </c>
      <c r="AA200" s="2" t="s">
        <v>2639</v>
      </c>
      <c r="AB200" s="2" t="s">
        <v>1203</v>
      </c>
      <c r="AC200" s="6" t="s">
        <v>2640</v>
      </c>
      <c r="AD200" s="6" t="s">
        <v>2641</v>
      </c>
      <c r="AE200" s="2" t="s">
        <v>2642</v>
      </c>
      <c r="AF200" s="2" t="s">
        <v>573</v>
      </c>
      <c r="AG200" s="2" t="s">
        <v>2643</v>
      </c>
      <c r="AH200" s="4"/>
      <c r="AI200" s="4"/>
      <c r="AJ200" s="4"/>
      <c r="AK200" s="2" t="s">
        <v>46</v>
      </c>
      <c r="AL200" s="2" t="b">
        <f t="shared" si="1"/>
        <v>0</v>
      </c>
    </row>
    <row r="201" ht="15.75" customHeight="1">
      <c r="A201" s="2" t="s">
        <v>2644</v>
      </c>
      <c r="B201" s="3">
        <v>43892.0</v>
      </c>
      <c r="C201" s="2" t="s">
        <v>2645</v>
      </c>
      <c r="D201" s="2" t="s">
        <v>2646</v>
      </c>
      <c r="E201" s="4"/>
      <c r="F201" s="2" t="s">
        <v>2510</v>
      </c>
      <c r="G201" s="5">
        <v>43875.0</v>
      </c>
      <c r="H201" s="2">
        <v>2.0200214E7</v>
      </c>
      <c r="I201" s="2" t="s">
        <v>42</v>
      </c>
      <c r="J201" s="2" t="s">
        <v>133</v>
      </c>
      <c r="K201" s="2" t="s">
        <v>2647</v>
      </c>
      <c r="L201" s="2" t="s">
        <v>135</v>
      </c>
      <c r="M201" s="2" t="s">
        <v>46</v>
      </c>
      <c r="N201" s="2" t="s">
        <v>182</v>
      </c>
      <c r="O201" s="2" t="s">
        <v>51</v>
      </c>
      <c r="P201" s="2" t="s">
        <v>136</v>
      </c>
      <c r="Q201" s="3">
        <v>43879.0</v>
      </c>
      <c r="R201" s="2">
        <v>40.0</v>
      </c>
      <c r="S201" s="2" t="s">
        <v>137</v>
      </c>
      <c r="T201" s="2" t="s">
        <v>2512</v>
      </c>
      <c r="U201" s="2" t="s">
        <v>1782</v>
      </c>
      <c r="V201" s="4"/>
      <c r="W201" s="2" t="s">
        <v>185</v>
      </c>
      <c r="X201" s="2" t="s">
        <v>2513</v>
      </c>
      <c r="Y201" s="4"/>
      <c r="Z201" s="2" t="s">
        <v>2514</v>
      </c>
      <c r="AA201" s="2" t="s">
        <v>2515</v>
      </c>
      <c r="AB201" s="2" t="s">
        <v>2516</v>
      </c>
      <c r="AC201" s="6" t="s">
        <v>2648</v>
      </c>
      <c r="AD201" s="4"/>
      <c r="AE201" s="2" t="s">
        <v>2518</v>
      </c>
      <c r="AF201" s="2" t="s">
        <v>2649</v>
      </c>
      <c r="AG201" s="2" t="s">
        <v>2650</v>
      </c>
      <c r="AH201" s="4"/>
      <c r="AI201" s="4"/>
      <c r="AJ201" s="4"/>
      <c r="AK201" s="2" t="s">
        <v>99</v>
      </c>
      <c r="AL201" s="2" t="b">
        <f t="shared" si="1"/>
        <v>0</v>
      </c>
    </row>
    <row r="202" ht="15.75" customHeight="1">
      <c r="A202" s="2" t="s">
        <v>2651</v>
      </c>
      <c r="B202" s="3">
        <v>43892.0</v>
      </c>
      <c r="C202" s="2" t="s">
        <v>2652</v>
      </c>
      <c r="D202" s="2" t="s">
        <v>2653</v>
      </c>
      <c r="E202" s="4"/>
      <c r="F202" s="2" t="s">
        <v>2654</v>
      </c>
      <c r="G202" s="5">
        <v>43876.0</v>
      </c>
      <c r="H202" s="2">
        <v>2.0200215E7</v>
      </c>
      <c r="I202" s="2" t="s">
        <v>42</v>
      </c>
      <c r="J202" s="2" t="s">
        <v>133</v>
      </c>
      <c r="K202" s="2" t="s">
        <v>2655</v>
      </c>
      <c r="L202" s="2" t="s">
        <v>68</v>
      </c>
      <c r="M202" s="2" t="s">
        <v>46</v>
      </c>
      <c r="N202" s="2" t="s">
        <v>51</v>
      </c>
      <c r="O202" s="2" t="s">
        <v>51</v>
      </c>
      <c r="P202" s="2" t="s">
        <v>136</v>
      </c>
      <c r="Q202" s="3">
        <v>43850.0</v>
      </c>
      <c r="R202" s="2">
        <v>100.0</v>
      </c>
      <c r="S202" s="2" t="s">
        <v>198</v>
      </c>
      <c r="T202" s="4"/>
      <c r="U202" s="4"/>
      <c r="V202" s="2" t="s">
        <v>52</v>
      </c>
      <c r="W202" s="2" t="s">
        <v>340</v>
      </c>
      <c r="X202" s="2" t="s">
        <v>2656</v>
      </c>
      <c r="Y202" s="4"/>
      <c r="Z202" s="2" t="s">
        <v>2657</v>
      </c>
      <c r="AA202" s="2" t="s">
        <v>2658</v>
      </c>
      <c r="AB202" s="2" t="s">
        <v>2659</v>
      </c>
      <c r="AC202" s="6" t="s">
        <v>2660</v>
      </c>
      <c r="AD202" s="4"/>
      <c r="AE202" s="2" t="s">
        <v>1774</v>
      </c>
      <c r="AF202" s="2" t="s">
        <v>2661</v>
      </c>
      <c r="AG202" s="2" t="s">
        <v>2662</v>
      </c>
      <c r="AH202" s="4"/>
      <c r="AI202" s="4"/>
      <c r="AJ202" s="4"/>
      <c r="AK202" s="2" t="s">
        <v>99</v>
      </c>
      <c r="AL202" s="2" t="b">
        <f t="shared" si="1"/>
        <v>0</v>
      </c>
    </row>
    <row r="203" ht="15.75" customHeight="1">
      <c r="A203" s="2" t="s">
        <v>2663</v>
      </c>
      <c r="B203" s="3">
        <v>43886.0</v>
      </c>
      <c r="C203" s="2" t="s">
        <v>2664</v>
      </c>
      <c r="D203" s="2" t="s">
        <v>2665</v>
      </c>
      <c r="E203" s="4"/>
      <c r="F203" s="2" t="s">
        <v>2248</v>
      </c>
      <c r="G203" s="5">
        <v>43878.0</v>
      </c>
      <c r="H203" s="2">
        <v>2.0200217E7</v>
      </c>
      <c r="I203" s="2" t="s">
        <v>42</v>
      </c>
      <c r="J203" s="2" t="s">
        <v>43</v>
      </c>
      <c r="K203" s="2" t="s">
        <v>2666</v>
      </c>
      <c r="L203" s="2" t="s">
        <v>68</v>
      </c>
      <c r="M203" s="2" t="s">
        <v>46</v>
      </c>
      <c r="N203" s="2">
        <v>18.0</v>
      </c>
      <c r="O203" s="2">
        <v>65.0</v>
      </c>
      <c r="P203" s="2" t="s">
        <v>47</v>
      </c>
      <c r="Q203" s="5">
        <v>43878.0</v>
      </c>
      <c r="R203" s="2" t="s">
        <v>2667</v>
      </c>
      <c r="S203" s="2" t="s">
        <v>70</v>
      </c>
      <c r="T203" s="2" t="s">
        <v>166</v>
      </c>
      <c r="U203" s="2" t="s">
        <v>51</v>
      </c>
      <c r="V203" s="2" t="s">
        <v>52</v>
      </c>
      <c r="W203" s="2" t="s">
        <v>2668</v>
      </c>
      <c r="X203" s="4"/>
      <c r="Y203" s="2" t="s">
        <v>406</v>
      </c>
      <c r="Z203" s="2" t="s">
        <v>2669</v>
      </c>
      <c r="AA203" s="2" t="s">
        <v>2670</v>
      </c>
      <c r="AB203" s="2" t="s">
        <v>402</v>
      </c>
      <c r="AC203" s="6" t="s">
        <v>2671</v>
      </c>
      <c r="AD203" s="6" t="s">
        <v>2672</v>
      </c>
      <c r="AE203" s="2" t="s">
        <v>78</v>
      </c>
      <c r="AF203" s="2" t="s">
        <v>2673</v>
      </c>
      <c r="AG203" s="2" t="s">
        <v>2674</v>
      </c>
      <c r="AH203" s="4"/>
      <c r="AI203" s="4"/>
      <c r="AJ203" s="4"/>
      <c r="AK203" s="2" t="s">
        <v>99</v>
      </c>
      <c r="AL203" s="2" t="b">
        <f t="shared" si="1"/>
        <v>0</v>
      </c>
    </row>
    <row r="204" ht="15.75" customHeight="1">
      <c r="A204" s="2" t="s">
        <v>2675</v>
      </c>
      <c r="B204" s="3">
        <v>43892.0</v>
      </c>
      <c r="C204" s="2" t="s">
        <v>2676</v>
      </c>
      <c r="D204" s="2" t="s">
        <v>2677</v>
      </c>
      <c r="E204" s="4"/>
      <c r="F204" s="2" t="s">
        <v>2678</v>
      </c>
      <c r="G204" s="5">
        <v>43891.0</v>
      </c>
      <c r="H204" s="2">
        <v>2.0200301E7</v>
      </c>
      <c r="I204" s="2" t="s">
        <v>42</v>
      </c>
      <c r="J204" s="2" t="s">
        <v>43</v>
      </c>
      <c r="K204" s="2" t="s">
        <v>2679</v>
      </c>
      <c r="L204" s="2" t="s">
        <v>68</v>
      </c>
      <c r="M204" s="2" t="s">
        <v>46</v>
      </c>
      <c r="N204" s="4"/>
      <c r="O204" s="4"/>
      <c r="P204" s="2" t="s">
        <v>47</v>
      </c>
      <c r="Q204" s="5">
        <v>43831.0</v>
      </c>
      <c r="R204" s="2" t="s">
        <v>2680</v>
      </c>
      <c r="S204" s="2" t="s">
        <v>270</v>
      </c>
      <c r="T204" s="2" t="s">
        <v>120</v>
      </c>
      <c r="U204" s="2" t="s">
        <v>154</v>
      </c>
      <c r="V204" s="2" t="s">
        <v>52</v>
      </c>
      <c r="W204" s="2" t="s">
        <v>2681</v>
      </c>
      <c r="X204" s="4"/>
      <c r="Y204" s="2" t="s">
        <v>2574</v>
      </c>
      <c r="Z204" s="2" t="s">
        <v>2682</v>
      </c>
      <c r="AA204" s="2" t="s">
        <v>2683</v>
      </c>
      <c r="AB204" s="2" t="s">
        <v>2678</v>
      </c>
      <c r="AC204" s="6" t="s">
        <v>2684</v>
      </c>
      <c r="AD204" s="2" t="s">
        <v>2685</v>
      </c>
      <c r="AE204" s="2" t="s">
        <v>1982</v>
      </c>
      <c r="AF204" s="2" t="s">
        <v>2686</v>
      </c>
      <c r="AG204" s="2" t="s">
        <v>2687</v>
      </c>
      <c r="AH204" s="4"/>
      <c r="AI204" s="4"/>
      <c r="AJ204" s="4"/>
      <c r="AK204" s="2" t="s">
        <v>46</v>
      </c>
      <c r="AL204" s="2" t="b">
        <f t="shared" si="1"/>
        <v>0</v>
      </c>
    </row>
    <row r="205" ht="15.75" customHeight="1">
      <c r="A205" s="2" t="s">
        <v>2688</v>
      </c>
      <c r="B205" s="3">
        <v>43886.0</v>
      </c>
      <c r="C205" s="2" t="s">
        <v>2689</v>
      </c>
      <c r="D205" s="2" t="s">
        <v>2690</v>
      </c>
      <c r="E205" s="4"/>
      <c r="F205" s="2" t="s">
        <v>2691</v>
      </c>
      <c r="G205" s="5">
        <v>43878.0</v>
      </c>
      <c r="H205" s="2">
        <v>2.0200217E7</v>
      </c>
      <c r="I205" s="2" t="s">
        <v>42</v>
      </c>
      <c r="J205" s="2" t="s">
        <v>43</v>
      </c>
      <c r="K205" s="2" t="s">
        <v>2692</v>
      </c>
      <c r="L205" s="2" t="s">
        <v>68</v>
      </c>
      <c r="M205" s="2" t="s">
        <v>46</v>
      </c>
      <c r="N205" s="4"/>
      <c r="O205" s="4"/>
      <c r="P205" s="2" t="s">
        <v>47</v>
      </c>
      <c r="Q205" s="5">
        <v>43951.0</v>
      </c>
      <c r="R205" s="2" t="s">
        <v>2693</v>
      </c>
      <c r="S205" s="2" t="s">
        <v>70</v>
      </c>
      <c r="T205" s="2" t="s">
        <v>166</v>
      </c>
      <c r="U205" s="2">
        <v>4.0</v>
      </c>
      <c r="V205" s="2" t="s">
        <v>52</v>
      </c>
      <c r="W205" s="2" t="s">
        <v>2694</v>
      </c>
      <c r="X205" s="4"/>
      <c r="Y205" s="2" t="s">
        <v>2695</v>
      </c>
      <c r="Z205" s="2" t="s">
        <v>2696</v>
      </c>
      <c r="AA205" s="2" t="s">
        <v>2697</v>
      </c>
      <c r="AB205" s="2" t="s">
        <v>2691</v>
      </c>
      <c r="AC205" s="6" t="s">
        <v>2698</v>
      </c>
      <c r="AD205" s="2" t="s">
        <v>2699</v>
      </c>
      <c r="AE205" s="2" t="s">
        <v>78</v>
      </c>
      <c r="AF205" s="2" t="s">
        <v>2700</v>
      </c>
      <c r="AG205" s="2" t="s">
        <v>2701</v>
      </c>
      <c r="AH205" s="4"/>
      <c r="AI205" s="4"/>
      <c r="AJ205" s="4"/>
      <c r="AK205" s="2" t="s">
        <v>99</v>
      </c>
      <c r="AL205" s="2" t="b">
        <f t="shared" si="1"/>
        <v>0</v>
      </c>
    </row>
    <row r="206" ht="15.75" customHeight="1">
      <c r="A206" s="2" t="s">
        <v>2702</v>
      </c>
      <c r="B206" s="3">
        <v>43892.0</v>
      </c>
      <c r="C206" s="2" t="s">
        <v>2703</v>
      </c>
      <c r="D206" s="2" t="s">
        <v>2704</v>
      </c>
      <c r="E206" s="4"/>
      <c r="F206" s="2" t="s">
        <v>2654</v>
      </c>
      <c r="G206" s="5">
        <v>43880.0</v>
      </c>
      <c r="H206" s="2">
        <v>2.0200219E7</v>
      </c>
      <c r="I206" s="2" t="s">
        <v>42</v>
      </c>
      <c r="J206" s="2" t="s">
        <v>133</v>
      </c>
      <c r="K206" s="2" t="s">
        <v>2705</v>
      </c>
      <c r="L206" s="2" t="s">
        <v>68</v>
      </c>
      <c r="M206" s="2" t="s">
        <v>46</v>
      </c>
      <c r="N206" s="2" t="s">
        <v>51</v>
      </c>
      <c r="O206" s="2" t="s">
        <v>51</v>
      </c>
      <c r="P206" s="2" t="s">
        <v>136</v>
      </c>
      <c r="Q206" s="3">
        <v>43850.0</v>
      </c>
      <c r="R206" s="2">
        <v>20.0</v>
      </c>
      <c r="S206" s="2" t="s">
        <v>198</v>
      </c>
      <c r="T206" s="4"/>
      <c r="U206" s="4"/>
      <c r="V206" s="2" t="s">
        <v>52</v>
      </c>
      <c r="W206" s="2" t="s">
        <v>340</v>
      </c>
      <c r="X206" s="2" t="s">
        <v>2656</v>
      </c>
      <c r="Y206" s="4"/>
      <c r="Z206" s="2" t="s">
        <v>2657</v>
      </c>
      <c r="AA206" s="2" t="s">
        <v>2658</v>
      </c>
      <c r="AB206" s="2" t="s">
        <v>2659</v>
      </c>
      <c r="AC206" s="6" t="s">
        <v>2660</v>
      </c>
      <c r="AD206" s="4"/>
      <c r="AE206" s="2" t="s">
        <v>1774</v>
      </c>
      <c r="AF206" s="4"/>
      <c r="AG206" s="2" t="s">
        <v>2706</v>
      </c>
      <c r="AH206" s="4"/>
      <c r="AI206" s="4"/>
      <c r="AJ206" s="4"/>
      <c r="AK206" s="2" t="s">
        <v>99</v>
      </c>
      <c r="AL206" s="2" t="b">
        <f t="shared" si="1"/>
        <v>0</v>
      </c>
    </row>
    <row r="207" ht="15.75" customHeight="1">
      <c r="A207" s="2" t="s">
        <v>2707</v>
      </c>
      <c r="B207" s="3">
        <v>43892.0</v>
      </c>
      <c r="C207" s="2" t="s">
        <v>2708</v>
      </c>
      <c r="D207" s="2" t="s">
        <v>2709</v>
      </c>
      <c r="E207" s="4"/>
      <c r="F207" s="2" t="s">
        <v>2282</v>
      </c>
      <c r="G207" s="5">
        <v>43892.0</v>
      </c>
      <c r="H207" s="2">
        <v>2.0200302E7</v>
      </c>
      <c r="I207" s="2" t="s">
        <v>42</v>
      </c>
      <c r="J207" s="2" t="s">
        <v>43</v>
      </c>
      <c r="K207" s="2" t="s">
        <v>2710</v>
      </c>
      <c r="L207" s="2" t="s">
        <v>45</v>
      </c>
      <c r="M207" s="2" t="s">
        <v>46</v>
      </c>
      <c r="N207" s="2">
        <v>20.0</v>
      </c>
      <c r="O207" s="2">
        <v>90.0</v>
      </c>
      <c r="P207" s="2" t="s">
        <v>86</v>
      </c>
      <c r="Q207" s="5">
        <v>43895.0</v>
      </c>
      <c r="R207" s="2" t="s">
        <v>69</v>
      </c>
      <c r="S207" s="2" t="s">
        <v>70</v>
      </c>
      <c r="T207" s="2" t="s">
        <v>88</v>
      </c>
      <c r="U207" s="2">
        <v>0.0</v>
      </c>
      <c r="V207" s="4"/>
      <c r="W207" s="2" t="s">
        <v>2711</v>
      </c>
      <c r="X207" s="4"/>
      <c r="Y207" s="2" t="s">
        <v>2120</v>
      </c>
      <c r="Z207" s="2" t="s">
        <v>2712</v>
      </c>
      <c r="AA207" s="2" t="s">
        <v>2713</v>
      </c>
      <c r="AB207" s="2" t="s">
        <v>2282</v>
      </c>
      <c r="AC207" s="2" t="s">
        <v>2714</v>
      </c>
      <c r="AD207" s="6" t="s">
        <v>2715</v>
      </c>
      <c r="AE207" s="2" t="s">
        <v>2287</v>
      </c>
      <c r="AF207" s="2" t="s">
        <v>2716</v>
      </c>
      <c r="AG207" s="2" t="s">
        <v>2717</v>
      </c>
      <c r="AH207" s="4"/>
      <c r="AI207" s="4"/>
      <c r="AJ207" s="4"/>
      <c r="AK207" s="2" t="s">
        <v>99</v>
      </c>
      <c r="AL207" s="2" t="b">
        <f t="shared" si="1"/>
        <v>0</v>
      </c>
    </row>
    <row r="208" ht="15.75" customHeight="1">
      <c r="A208" s="2" t="s">
        <v>2718</v>
      </c>
      <c r="B208" s="3">
        <v>43892.0</v>
      </c>
      <c r="C208" s="2" t="s">
        <v>2719</v>
      </c>
      <c r="D208" s="2" t="s">
        <v>2720</v>
      </c>
      <c r="E208" s="4"/>
      <c r="F208" s="2" t="s">
        <v>2721</v>
      </c>
      <c r="G208" s="5">
        <v>43890.0</v>
      </c>
      <c r="H208" s="2">
        <v>2.0200229E7</v>
      </c>
      <c r="I208" s="2" t="s">
        <v>42</v>
      </c>
      <c r="J208" s="2" t="s">
        <v>43</v>
      </c>
      <c r="K208" s="2" t="s">
        <v>2722</v>
      </c>
      <c r="L208" s="2" t="s">
        <v>68</v>
      </c>
      <c r="M208" s="2" t="s">
        <v>46</v>
      </c>
      <c r="N208" s="2">
        <v>0.0</v>
      </c>
      <c r="O208" s="2">
        <v>18.0</v>
      </c>
      <c r="P208" s="2" t="s">
        <v>47</v>
      </c>
      <c r="Q208" s="5">
        <v>43884.0</v>
      </c>
      <c r="R208" s="2" t="s">
        <v>2723</v>
      </c>
      <c r="S208" s="2" t="s">
        <v>49</v>
      </c>
      <c r="T208" s="2" t="s">
        <v>120</v>
      </c>
      <c r="U208" s="2" t="s">
        <v>51</v>
      </c>
      <c r="V208" s="2" t="s">
        <v>52</v>
      </c>
      <c r="W208" s="2" t="s">
        <v>2724</v>
      </c>
      <c r="X208" s="4"/>
      <c r="Y208" s="2" t="s">
        <v>406</v>
      </c>
      <c r="Z208" s="2" t="s">
        <v>2725</v>
      </c>
      <c r="AA208" s="2" t="s">
        <v>2726</v>
      </c>
      <c r="AB208" s="2" t="s">
        <v>402</v>
      </c>
      <c r="AC208" s="6" t="s">
        <v>2727</v>
      </c>
      <c r="AD208" s="6" t="s">
        <v>2728</v>
      </c>
      <c r="AE208" s="2" t="s">
        <v>78</v>
      </c>
      <c r="AF208" s="2" t="s">
        <v>2729</v>
      </c>
      <c r="AG208" s="2" t="s">
        <v>2730</v>
      </c>
      <c r="AH208" s="4"/>
      <c r="AI208" s="4"/>
      <c r="AJ208" s="4"/>
      <c r="AK208" s="2" t="s">
        <v>46</v>
      </c>
      <c r="AL208" s="2" t="b">
        <f t="shared" si="1"/>
        <v>0</v>
      </c>
    </row>
    <row r="209" ht="15.75" customHeight="1">
      <c r="A209" s="2" t="s">
        <v>2731</v>
      </c>
      <c r="B209" s="3">
        <v>43892.0</v>
      </c>
      <c r="C209" s="2" t="s">
        <v>2732</v>
      </c>
      <c r="D209" s="2" t="s">
        <v>2733</v>
      </c>
      <c r="E209" s="4"/>
      <c r="F209" s="2" t="s">
        <v>103</v>
      </c>
      <c r="G209" s="5">
        <v>43879.0</v>
      </c>
      <c r="H209" s="2">
        <v>2.0200218E7</v>
      </c>
      <c r="I209" s="2" t="s">
        <v>42</v>
      </c>
      <c r="J209" s="2" t="s">
        <v>133</v>
      </c>
      <c r="K209" s="2" t="s">
        <v>2734</v>
      </c>
      <c r="L209" s="2" t="s">
        <v>68</v>
      </c>
      <c r="M209" s="2" t="s">
        <v>46</v>
      </c>
      <c r="N209" s="2" t="s">
        <v>51</v>
      </c>
      <c r="O209" s="2" t="s">
        <v>2735</v>
      </c>
      <c r="P209" s="2" t="s">
        <v>136</v>
      </c>
      <c r="Q209" s="3">
        <v>43862.0</v>
      </c>
      <c r="R209" s="2">
        <v>100.0</v>
      </c>
      <c r="S209" s="2" t="s">
        <v>198</v>
      </c>
      <c r="T209" s="4"/>
      <c r="U209" s="2" t="s">
        <v>51</v>
      </c>
      <c r="V209" s="2" t="s">
        <v>52</v>
      </c>
      <c r="W209" s="4"/>
      <c r="X209" s="4"/>
      <c r="Y209" s="4"/>
      <c r="Z209" s="4"/>
      <c r="AA209" s="4"/>
      <c r="AB209" s="4"/>
      <c r="AC209" s="6" t="s">
        <v>2736</v>
      </c>
      <c r="AD209" s="4"/>
      <c r="AE209" s="2" t="s">
        <v>2737</v>
      </c>
      <c r="AF209" s="4"/>
      <c r="AG209" s="2" t="s">
        <v>2738</v>
      </c>
      <c r="AH209" s="4"/>
      <c r="AI209" s="4"/>
      <c r="AJ209" s="4"/>
      <c r="AK209" s="2" t="s">
        <v>99</v>
      </c>
      <c r="AL209" s="2" t="b">
        <f t="shared" si="1"/>
        <v>0</v>
      </c>
    </row>
    <row r="210" ht="15.75" customHeight="1">
      <c r="A210" s="2" t="s">
        <v>2739</v>
      </c>
      <c r="B210" s="3">
        <v>43892.0</v>
      </c>
      <c r="C210" s="2" t="s">
        <v>2740</v>
      </c>
      <c r="D210" s="2" t="s">
        <v>2741</v>
      </c>
      <c r="E210" s="4"/>
      <c r="F210" s="2" t="s">
        <v>2742</v>
      </c>
      <c r="G210" s="5">
        <v>43891.0</v>
      </c>
      <c r="H210" s="2">
        <v>2.0200301E7</v>
      </c>
      <c r="I210" s="2" t="s">
        <v>42</v>
      </c>
      <c r="J210" s="2" t="s">
        <v>43</v>
      </c>
      <c r="K210" s="2" t="s">
        <v>2743</v>
      </c>
      <c r="L210" s="2" t="s">
        <v>45</v>
      </c>
      <c r="M210" s="2" t="s">
        <v>46</v>
      </c>
      <c r="N210" s="4"/>
      <c r="O210" s="4"/>
      <c r="P210" s="2" t="s">
        <v>47</v>
      </c>
      <c r="Q210" s="5">
        <v>43891.0</v>
      </c>
      <c r="R210" s="2" t="s">
        <v>2744</v>
      </c>
      <c r="S210" s="2" t="s">
        <v>70</v>
      </c>
      <c r="T210" s="2" t="s">
        <v>71</v>
      </c>
      <c r="U210" s="2">
        <v>1.0</v>
      </c>
      <c r="V210" s="2" t="s">
        <v>52</v>
      </c>
      <c r="W210" s="2" t="s">
        <v>2745</v>
      </c>
      <c r="X210" s="4"/>
      <c r="Y210" s="2" t="s">
        <v>2746</v>
      </c>
      <c r="Z210" s="2" t="s">
        <v>2747</v>
      </c>
      <c r="AA210" s="2" t="s">
        <v>2748</v>
      </c>
      <c r="AB210" s="2" t="s">
        <v>2742</v>
      </c>
      <c r="AC210" s="6" t="s">
        <v>2749</v>
      </c>
      <c r="AD210" s="6" t="s">
        <v>2750</v>
      </c>
      <c r="AE210" s="2" t="s">
        <v>2751</v>
      </c>
      <c r="AF210" s="2" t="s">
        <v>2752</v>
      </c>
      <c r="AG210" s="2" t="s">
        <v>2753</v>
      </c>
      <c r="AH210" s="4"/>
      <c r="AI210" s="4"/>
      <c r="AJ210" s="4"/>
      <c r="AK210" s="2" t="s">
        <v>99</v>
      </c>
      <c r="AL210" s="2" t="b">
        <f t="shared" si="1"/>
        <v>0</v>
      </c>
    </row>
    <row r="211" ht="15.75" customHeight="1">
      <c r="A211" s="2" t="s">
        <v>2754</v>
      </c>
      <c r="B211" s="3">
        <v>43892.0</v>
      </c>
      <c r="C211" s="2" t="s">
        <v>2755</v>
      </c>
      <c r="D211" s="2" t="s">
        <v>2756</v>
      </c>
      <c r="E211" s="4"/>
      <c r="F211" s="2" t="s">
        <v>2742</v>
      </c>
      <c r="G211" s="5">
        <v>43891.0</v>
      </c>
      <c r="H211" s="2">
        <v>2.0200301E7</v>
      </c>
      <c r="I211" s="2" t="s">
        <v>42</v>
      </c>
      <c r="J211" s="2" t="s">
        <v>43</v>
      </c>
      <c r="K211" s="2" t="s">
        <v>2757</v>
      </c>
      <c r="L211" s="2" t="s">
        <v>68</v>
      </c>
      <c r="M211" s="2" t="s">
        <v>46</v>
      </c>
      <c r="N211" s="2">
        <v>18.0</v>
      </c>
      <c r="O211" s="2">
        <v>80.0</v>
      </c>
      <c r="P211" s="2" t="s">
        <v>86</v>
      </c>
      <c r="Q211" s="5">
        <v>43891.0</v>
      </c>
      <c r="R211" s="2" t="s">
        <v>2758</v>
      </c>
      <c r="S211" s="2" t="s">
        <v>70</v>
      </c>
      <c r="T211" s="2" t="s">
        <v>166</v>
      </c>
      <c r="U211" s="2" t="s">
        <v>51</v>
      </c>
      <c r="V211" s="2" t="s">
        <v>52</v>
      </c>
      <c r="W211" s="2" t="s">
        <v>2759</v>
      </c>
      <c r="X211" s="4"/>
      <c r="Y211" s="2" t="s">
        <v>2760</v>
      </c>
      <c r="Z211" s="2" t="s">
        <v>2747</v>
      </c>
      <c r="AA211" s="2" t="s">
        <v>2748</v>
      </c>
      <c r="AB211" s="2" t="s">
        <v>2742</v>
      </c>
      <c r="AC211" s="6" t="s">
        <v>2761</v>
      </c>
      <c r="AD211" s="6" t="s">
        <v>2762</v>
      </c>
      <c r="AE211" s="2" t="s">
        <v>78</v>
      </c>
      <c r="AF211" s="2" t="s">
        <v>2763</v>
      </c>
      <c r="AG211" s="2" t="s">
        <v>2764</v>
      </c>
      <c r="AH211" s="4"/>
      <c r="AI211" s="4"/>
      <c r="AJ211" s="4"/>
      <c r="AK211" s="2" t="s">
        <v>99</v>
      </c>
      <c r="AL211" s="2" t="b">
        <f t="shared" si="1"/>
        <v>0</v>
      </c>
    </row>
    <row r="212" ht="15.75" customHeight="1">
      <c r="A212" s="2" t="s">
        <v>2765</v>
      </c>
      <c r="B212" s="3">
        <v>43892.0</v>
      </c>
      <c r="C212" s="2" t="s">
        <v>2766</v>
      </c>
      <c r="D212" s="2" t="s">
        <v>2767</v>
      </c>
      <c r="E212" s="4"/>
      <c r="F212" s="2" t="s">
        <v>2768</v>
      </c>
      <c r="G212" s="5">
        <v>43891.0</v>
      </c>
      <c r="H212" s="2">
        <v>2.0200301E7</v>
      </c>
      <c r="I212" s="2" t="s">
        <v>42</v>
      </c>
      <c r="J212" s="2" t="s">
        <v>43</v>
      </c>
      <c r="K212" s="2" t="s">
        <v>2769</v>
      </c>
      <c r="L212" s="2" t="s">
        <v>45</v>
      </c>
      <c r="M212" s="2" t="s">
        <v>46</v>
      </c>
      <c r="N212" s="2">
        <v>18.0</v>
      </c>
      <c r="O212" s="4"/>
      <c r="P212" s="2" t="s">
        <v>47</v>
      </c>
      <c r="Q212" s="5">
        <v>43892.0</v>
      </c>
      <c r="R212" s="2" t="s">
        <v>2770</v>
      </c>
      <c r="S212" s="2" t="s">
        <v>70</v>
      </c>
      <c r="T212" s="2" t="s">
        <v>71</v>
      </c>
      <c r="U212" s="2">
        <v>0.0</v>
      </c>
      <c r="V212" s="2" t="s">
        <v>52</v>
      </c>
      <c r="W212" s="2" t="s">
        <v>2771</v>
      </c>
      <c r="X212" s="4"/>
      <c r="Y212" s="2" t="s">
        <v>2772</v>
      </c>
      <c r="Z212" s="2" t="s">
        <v>2773</v>
      </c>
      <c r="AA212" s="2" t="s">
        <v>2774</v>
      </c>
      <c r="AB212" s="2" t="s">
        <v>2775</v>
      </c>
      <c r="AC212" s="6" t="s">
        <v>2776</v>
      </c>
      <c r="AD212" s="6" t="s">
        <v>2777</v>
      </c>
      <c r="AE212" s="2" t="s">
        <v>78</v>
      </c>
      <c r="AF212" s="2" t="s">
        <v>2778</v>
      </c>
      <c r="AG212" s="2" t="s">
        <v>2779</v>
      </c>
      <c r="AH212" s="4"/>
      <c r="AI212" s="4"/>
      <c r="AJ212" s="4"/>
      <c r="AK212" s="2" t="s">
        <v>99</v>
      </c>
      <c r="AL212" s="2" t="b">
        <f t="shared" si="1"/>
        <v>0</v>
      </c>
    </row>
    <row r="213" ht="15.75" customHeight="1">
      <c r="A213" s="2" t="s">
        <v>2780</v>
      </c>
      <c r="B213" s="3">
        <v>43892.0</v>
      </c>
      <c r="C213" s="2" t="s">
        <v>2781</v>
      </c>
      <c r="D213" s="2" t="s">
        <v>2782</v>
      </c>
      <c r="E213" s="4"/>
      <c r="F213" s="2" t="s">
        <v>2783</v>
      </c>
      <c r="G213" s="5">
        <v>43891.0</v>
      </c>
      <c r="H213" s="2">
        <v>2.0200301E7</v>
      </c>
      <c r="I213" s="2" t="s">
        <v>42</v>
      </c>
      <c r="J213" s="2" t="s">
        <v>43</v>
      </c>
      <c r="K213" s="2" t="s">
        <v>2784</v>
      </c>
      <c r="L213" s="2" t="s">
        <v>45</v>
      </c>
      <c r="M213" s="2" t="s">
        <v>46</v>
      </c>
      <c r="N213" s="4"/>
      <c r="O213" s="4"/>
      <c r="P213" s="2" t="s">
        <v>47</v>
      </c>
      <c r="Q213" s="5">
        <v>43891.0</v>
      </c>
      <c r="R213" s="2" t="s">
        <v>69</v>
      </c>
      <c r="S213" s="2" t="s">
        <v>49</v>
      </c>
      <c r="T213" s="2" t="s">
        <v>120</v>
      </c>
      <c r="U213" s="2" t="s">
        <v>154</v>
      </c>
      <c r="V213" s="2" t="s">
        <v>52</v>
      </c>
      <c r="W213" s="2" t="s">
        <v>2785</v>
      </c>
      <c r="X213" s="4"/>
      <c r="Y213" s="2" t="s">
        <v>2786</v>
      </c>
      <c r="Z213" s="2" t="s">
        <v>2787</v>
      </c>
      <c r="AA213" s="2" t="s">
        <v>2788</v>
      </c>
      <c r="AB213" s="2" t="s">
        <v>2789</v>
      </c>
      <c r="AC213" s="2" t="s">
        <v>2790</v>
      </c>
      <c r="AD213" s="6" t="s">
        <v>2791</v>
      </c>
      <c r="AE213" s="2" t="s">
        <v>78</v>
      </c>
      <c r="AF213" s="2" t="s">
        <v>814</v>
      </c>
      <c r="AG213" s="2" t="s">
        <v>2792</v>
      </c>
      <c r="AH213" s="4"/>
      <c r="AI213" s="4"/>
      <c r="AJ213" s="4"/>
      <c r="AK213" s="2" t="s">
        <v>99</v>
      </c>
      <c r="AL213" s="2" t="b">
        <f t="shared" si="1"/>
        <v>0</v>
      </c>
    </row>
    <row r="214" ht="15.75" customHeight="1">
      <c r="A214" s="2" t="s">
        <v>2793</v>
      </c>
      <c r="B214" s="3">
        <v>43892.0</v>
      </c>
      <c r="C214" s="2" t="s">
        <v>2794</v>
      </c>
      <c r="D214" s="2" t="s">
        <v>2795</v>
      </c>
      <c r="E214" s="4"/>
      <c r="F214" s="2" t="s">
        <v>2796</v>
      </c>
      <c r="G214" s="5">
        <v>43879.0</v>
      </c>
      <c r="H214" s="2">
        <v>2.0200218E7</v>
      </c>
      <c r="I214" s="2" t="s">
        <v>42</v>
      </c>
      <c r="J214" s="2" t="s">
        <v>43</v>
      </c>
      <c r="K214" s="2" t="s">
        <v>2797</v>
      </c>
      <c r="L214" s="2" t="s">
        <v>45</v>
      </c>
      <c r="M214" s="2" t="s">
        <v>46</v>
      </c>
      <c r="N214" s="2">
        <v>0.0</v>
      </c>
      <c r="O214" s="2">
        <v>0.0</v>
      </c>
      <c r="P214" s="2" t="s">
        <v>47</v>
      </c>
      <c r="Q214" s="5">
        <v>43891.0</v>
      </c>
      <c r="R214" s="2" t="s">
        <v>876</v>
      </c>
      <c r="S214" s="2" t="s">
        <v>70</v>
      </c>
      <c r="T214" s="2" t="s">
        <v>120</v>
      </c>
      <c r="U214" s="2">
        <v>0.0</v>
      </c>
      <c r="V214" s="2" t="s">
        <v>52</v>
      </c>
      <c r="W214" s="2" t="s">
        <v>2798</v>
      </c>
      <c r="X214" s="4"/>
      <c r="Y214" s="2" t="s">
        <v>2799</v>
      </c>
      <c r="Z214" s="2" t="s">
        <v>2800</v>
      </c>
      <c r="AA214" s="2" t="s">
        <v>2801</v>
      </c>
      <c r="AB214" s="2" t="s">
        <v>2802</v>
      </c>
      <c r="AC214" s="6" t="s">
        <v>2803</v>
      </c>
      <c r="AD214" s="6" t="s">
        <v>2804</v>
      </c>
      <c r="AE214" s="2" t="s">
        <v>78</v>
      </c>
      <c r="AF214" s="2" t="s">
        <v>2805</v>
      </c>
      <c r="AG214" s="2" t="s">
        <v>2806</v>
      </c>
      <c r="AH214" s="4"/>
      <c r="AI214" s="4"/>
      <c r="AJ214" s="4"/>
      <c r="AK214" s="2" t="s">
        <v>99</v>
      </c>
      <c r="AL214" s="2" t="b">
        <f t="shared" si="1"/>
        <v>0</v>
      </c>
    </row>
    <row r="215" ht="15.75" customHeight="1">
      <c r="A215" s="2" t="s">
        <v>2807</v>
      </c>
      <c r="B215" s="3">
        <v>43892.0</v>
      </c>
      <c r="C215" s="2" t="s">
        <v>2808</v>
      </c>
      <c r="D215" s="2" t="s">
        <v>2809</v>
      </c>
      <c r="E215" s="4"/>
      <c r="F215" s="2" t="s">
        <v>683</v>
      </c>
      <c r="G215" s="5">
        <v>43878.0</v>
      </c>
      <c r="H215" s="2">
        <v>2.0200217E7</v>
      </c>
      <c r="I215" s="2" t="s">
        <v>42</v>
      </c>
      <c r="J215" s="2" t="s">
        <v>43</v>
      </c>
      <c r="K215" s="2" t="s">
        <v>2810</v>
      </c>
      <c r="L215" s="2" t="s">
        <v>68</v>
      </c>
      <c r="M215" s="2" t="s">
        <v>46</v>
      </c>
      <c r="N215" s="2">
        <v>18.0</v>
      </c>
      <c r="O215" s="2">
        <v>65.0</v>
      </c>
      <c r="P215" s="2" t="s">
        <v>47</v>
      </c>
      <c r="Q215" s="5">
        <v>43891.0</v>
      </c>
      <c r="R215" s="2" t="s">
        <v>1381</v>
      </c>
      <c r="S215" s="2" t="s">
        <v>49</v>
      </c>
      <c r="T215" s="2" t="s">
        <v>71</v>
      </c>
      <c r="U215" s="2">
        <v>0.0</v>
      </c>
      <c r="V215" s="2" t="s">
        <v>52</v>
      </c>
      <c r="W215" s="2" t="s">
        <v>2811</v>
      </c>
      <c r="X215" s="4"/>
      <c r="Y215" s="2" t="s">
        <v>2812</v>
      </c>
      <c r="Z215" s="2" t="s">
        <v>2813</v>
      </c>
      <c r="AA215" s="2" t="s">
        <v>2814</v>
      </c>
      <c r="AB215" s="2" t="s">
        <v>683</v>
      </c>
      <c r="AC215" s="2" t="s">
        <v>2815</v>
      </c>
      <c r="AD215" s="2" t="s">
        <v>2816</v>
      </c>
      <c r="AE215" s="2" t="s">
        <v>1982</v>
      </c>
      <c r="AF215" s="2" t="s">
        <v>2817</v>
      </c>
      <c r="AG215" s="2" t="s">
        <v>2818</v>
      </c>
      <c r="AH215" s="4"/>
      <c r="AI215" s="4"/>
      <c r="AJ215" s="4"/>
      <c r="AK215" s="2" t="s">
        <v>99</v>
      </c>
      <c r="AL215" s="2" t="b">
        <f t="shared" si="1"/>
        <v>0</v>
      </c>
    </row>
    <row r="216" ht="15.75" customHeight="1">
      <c r="A216" s="2" t="s">
        <v>2819</v>
      </c>
      <c r="B216" s="3">
        <v>43892.0</v>
      </c>
      <c r="C216" s="2" t="s">
        <v>2820</v>
      </c>
      <c r="D216" s="2" t="s">
        <v>2821</v>
      </c>
      <c r="E216" s="4"/>
      <c r="F216" s="2" t="s">
        <v>2822</v>
      </c>
      <c r="G216" s="5">
        <v>43876.0</v>
      </c>
      <c r="H216" s="2">
        <v>2.0200215E7</v>
      </c>
      <c r="I216" s="2" t="s">
        <v>42</v>
      </c>
      <c r="J216" s="2" t="s">
        <v>133</v>
      </c>
      <c r="K216" s="2" t="s">
        <v>2823</v>
      </c>
      <c r="L216" s="2" t="s">
        <v>68</v>
      </c>
      <c r="M216" s="2" t="s">
        <v>46</v>
      </c>
      <c r="N216" s="2" t="s">
        <v>182</v>
      </c>
      <c r="O216" s="2" t="s">
        <v>2824</v>
      </c>
      <c r="P216" s="2" t="s">
        <v>136</v>
      </c>
      <c r="Q216" s="3">
        <v>43876.0</v>
      </c>
      <c r="R216" s="2">
        <v>136.0</v>
      </c>
      <c r="S216" s="2" t="s">
        <v>137</v>
      </c>
      <c r="T216" s="2" t="s">
        <v>2825</v>
      </c>
      <c r="U216" s="2" t="s">
        <v>1782</v>
      </c>
      <c r="V216" s="2" t="s">
        <v>52</v>
      </c>
      <c r="W216" s="2" t="s">
        <v>185</v>
      </c>
      <c r="X216" s="2" t="s">
        <v>2826</v>
      </c>
      <c r="Y216" s="4"/>
      <c r="Z216" s="2" t="s">
        <v>2827</v>
      </c>
      <c r="AA216" s="2" t="s">
        <v>2828</v>
      </c>
      <c r="AB216" s="4"/>
      <c r="AC216" s="6" t="s">
        <v>2829</v>
      </c>
      <c r="AD216" s="4"/>
      <c r="AE216" s="2" t="s">
        <v>2830</v>
      </c>
      <c r="AF216" s="2" t="s">
        <v>2831</v>
      </c>
      <c r="AG216" s="2" t="s">
        <v>2832</v>
      </c>
      <c r="AH216" s="4"/>
      <c r="AI216" s="4"/>
      <c r="AJ216" s="4"/>
      <c r="AK216" s="2" t="s">
        <v>99</v>
      </c>
      <c r="AL216" s="2" t="b">
        <f t="shared" si="1"/>
        <v>0</v>
      </c>
    </row>
    <row r="217" ht="15.75" customHeight="1">
      <c r="A217" s="2" t="s">
        <v>2833</v>
      </c>
      <c r="B217" s="3">
        <v>43892.0</v>
      </c>
      <c r="C217" s="2" t="s">
        <v>2834</v>
      </c>
      <c r="D217" s="2" t="s">
        <v>2835</v>
      </c>
      <c r="E217" s="4"/>
      <c r="F217" s="2" t="s">
        <v>2836</v>
      </c>
      <c r="G217" s="5">
        <v>43881.0</v>
      </c>
      <c r="H217" s="2">
        <v>2.020022E7</v>
      </c>
      <c r="I217" s="2" t="s">
        <v>42</v>
      </c>
      <c r="J217" s="2" t="s">
        <v>133</v>
      </c>
      <c r="K217" s="2" t="s">
        <v>2837</v>
      </c>
      <c r="L217" s="2" t="s">
        <v>68</v>
      </c>
      <c r="M217" s="2" t="s">
        <v>46</v>
      </c>
      <c r="N217" s="2" t="s">
        <v>182</v>
      </c>
      <c r="O217" s="2" t="s">
        <v>183</v>
      </c>
      <c r="P217" s="2" t="s">
        <v>136</v>
      </c>
      <c r="Q217" s="3">
        <v>43883.0</v>
      </c>
      <c r="R217" s="2">
        <v>30.0</v>
      </c>
      <c r="S217" s="2" t="s">
        <v>137</v>
      </c>
      <c r="T217" s="2" t="s">
        <v>2838</v>
      </c>
      <c r="U217" s="2" t="s">
        <v>1782</v>
      </c>
      <c r="V217" s="2" t="s">
        <v>52</v>
      </c>
      <c r="W217" s="2" t="s">
        <v>185</v>
      </c>
      <c r="X217" s="2" t="s">
        <v>2839</v>
      </c>
      <c r="Y217" s="4"/>
      <c r="Z217" s="2" t="s">
        <v>2840</v>
      </c>
      <c r="AA217" s="2" t="s">
        <v>2841</v>
      </c>
      <c r="AB217" s="4"/>
      <c r="AC217" s="6" t="s">
        <v>2842</v>
      </c>
      <c r="AD217" s="4"/>
      <c r="AE217" s="2" t="s">
        <v>2843</v>
      </c>
      <c r="AF217" s="2" t="s">
        <v>2844</v>
      </c>
      <c r="AG217" s="2" t="s">
        <v>2845</v>
      </c>
      <c r="AH217" s="4"/>
      <c r="AI217" s="4"/>
      <c r="AJ217" s="4"/>
      <c r="AK217" s="2" t="s">
        <v>99</v>
      </c>
      <c r="AL217" s="2" t="b">
        <f t="shared" si="1"/>
        <v>0</v>
      </c>
    </row>
    <row r="218" ht="15.75" customHeight="1">
      <c r="A218" s="2" t="s">
        <v>2846</v>
      </c>
      <c r="B218" s="3">
        <v>43892.0</v>
      </c>
      <c r="C218" s="2" t="s">
        <v>2847</v>
      </c>
      <c r="D218" s="2" t="s">
        <v>2848</v>
      </c>
      <c r="E218" s="4"/>
      <c r="F218" s="2" t="s">
        <v>2742</v>
      </c>
      <c r="G218" s="5">
        <v>43891.0</v>
      </c>
      <c r="H218" s="2">
        <v>2.0200301E7</v>
      </c>
      <c r="I218" s="2" t="s">
        <v>42</v>
      </c>
      <c r="J218" s="2" t="s">
        <v>43</v>
      </c>
      <c r="K218" s="2" t="s">
        <v>2849</v>
      </c>
      <c r="L218" s="2" t="s">
        <v>45</v>
      </c>
      <c r="M218" s="2" t="s">
        <v>46</v>
      </c>
      <c r="N218" s="2">
        <v>20.0</v>
      </c>
      <c r="O218" s="2">
        <v>45.0</v>
      </c>
      <c r="P218" s="2" t="s">
        <v>47</v>
      </c>
      <c r="Q218" s="5">
        <v>43892.0</v>
      </c>
      <c r="R218" s="2" t="s">
        <v>2850</v>
      </c>
      <c r="S218" s="2" t="s">
        <v>70</v>
      </c>
      <c r="T218" s="2" t="s">
        <v>166</v>
      </c>
      <c r="U218" s="2">
        <v>0.0</v>
      </c>
      <c r="V218" s="2" t="s">
        <v>52</v>
      </c>
      <c r="W218" s="2" t="s">
        <v>2851</v>
      </c>
      <c r="X218" s="4"/>
      <c r="Y218" s="2" t="s">
        <v>2746</v>
      </c>
      <c r="Z218" s="2" t="s">
        <v>2852</v>
      </c>
      <c r="AA218" s="2" t="s">
        <v>2853</v>
      </c>
      <c r="AB218" s="2" t="s">
        <v>2742</v>
      </c>
      <c r="AC218" s="6" t="s">
        <v>2854</v>
      </c>
      <c r="AD218" s="2" t="s">
        <v>2855</v>
      </c>
      <c r="AE218" s="2" t="s">
        <v>78</v>
      </c>
      <c r="AF218" s="2" t="s">
        <v>2856</v>
      </c>
      <c r="AG218" s="2" t="s">
        <v>2857</v>
      </c>
      <c r="AH218" s="4"/>
      <c r="AI218" s="4"/>
      <c r="AJ218" s="4"/>
      <c r="AK218" s="2" t="s">
        <v>99</v>
      </c>
      <c r="AL218" s="2" t="b">
        <f t="shared" si="1"/>
        <v>0</v>
      </c>
    </row>
    <row r="219" ht="15.75" customHeight="1">
      <c r="A219" s="2" t="s">
        <v>2858</v>
      </c>
      <c r="B219" s="3">
        <v>43892.0</v>
      </c>
      <c r="C219" s="2" t="s">
        <v>2859</v>
      </c>
      <c r="D219" s="2" t="s">
        <v>2860</v>
      </c>
      <c r="E219" s="4"/>
      <c r="F219" s="2" t="s">
        <v>2861</v>
      </c>
      <c r="G219" s="5">
        <v>43889.0</v>
      </c>
      <c r="H219" s="2">
        <v>2.0200228E7</v>
      </c>
      <c r="I219" s="2" t="s">
        <v>42</v>
      </c>
      <c r="J219" s="2" t="s">
        <v>43</v>
      </c>
      <c r="K219" s="2" t="s">
        <v>2862</v>
      </c>
      <c r="L219" s="2" t="s">
        <v>68</v>
      </c>
      <c r="M219" s="2" t="s">
        <v>46</v>
      </c>
      <c r="N219" s="2">
        <v>18.0</v>
      </c>
      <c r="O219" s="2">
        <v>90.0</v>
      </c>
      <c r="P219" s="2" t="s">
        <v>47</v>
      </c>
      <c r="Q219" s="5">
        <v>43862.0</v>
      </c>
      <c r="R219" s="2" t="s">
        <v>2863</v>
      </c>
      <c r="S219" s="2" t="s">
        <v>49</v>
      </c>
      <c r="T219" s="2" t="s">
        <v>50</v>
      </c>
      <c r="U219" s="2">
        <v>0.0</v>
      </c>
      <c r="V219" s="2" t="s">
        <v>52</v>
      </c>
      <c r="W219" s="2" t="s">
        <v>2864</v>
      </c>
      <c r="X219" s="4"/>
      <c r="Y219" s="2" t="s">
        <v>2865</v>
      </c>
      <c r="Z219" s="2" t="s">
        <v>2866</v>
      </c>
      <c r="AA219" s="2" t="s">
        <v>2867</v>
      </c>
      <c r="AB219" s="2" t="s">
        <v>2861</v>
      </c>
      <c r="AC219" s="2" t="s">
        <v>2868</v>
      </c>
      <c r="AD219" s="6" t="s">
        <v>2869</v>
      </c>
      <c r="AE219" s="2" t="s">
        <v>2870</v>
      </c>
      <c r="AF219" s="2" t="s">
        <v>2871</v>
      </c>
      <c r="AG219" s="2" t="s">
        <v>2872</v>
      </c>
      <c r="AH219" s="4"/>
      <c r="AI219" s="4"/>
      <c r="AJ219" s="4"/>
      <c r="AK219" s="2" t="s">
        <v>46</v>
      </c>
      <c r="AL219" s="2" t="b">
        <f t="shared" si="1"/>
        <v>0</v>
      </c>
    </row>
    <row r="220" ht="15.75" customHeight="1">
      <c r="A220" s="2" t="s">
        <v>2873</v>
      </c>
      <c r="B220" s="3">
        <v>43892.0</v>
      </c>
      <c r="C220" s="2" t="s">
        <v>2874</v>
      </c>
      <c r="D220" s="2" t="s">
        <v>2875</v>
      </c>
      <c r="E220" s="4"/>
      <c r="F220" s="2" t="s">
        <v>2876</v>
      </c>
      <c r="G220" s="5">
        <v>43889.0</v>
      </c>
      <c r="H220" s="2">
        <v>2.0200228E7</v>
      </c>
      <c r="I220" s="2" t="s">
        <v>42</v>
      </c>
      <c r="J220" s="2" t="s">
        <v>43</v>
      </c>
      <c r="K220" s="2" t="s">
        <v>2877</v>
      </c>
      <c r="L220" s="2" t="s">
        <v>68</v>
      </c>
      <c r="M220" s="2" t="s">
        <v>46</v>
      </c>
      <c r="N220" s="4"/>
      <c r="O220" s="4"/>
      <c r="P220" s="2" t="s">
        <v>47</v>
      </c>
      <c r="Q220" s="5">
        <v>43851.0</v>
      </c>
      <c r="R220" s="2" t="s">
        <v>809</v>
      </c>
      <c r="S220" s="2" t="s">
        <v>49</v>
      </c>
      <c r="T220" s="2" t="s">
        <v>120</v>
      </c>
      <c r="U220" s="2" t="s">
        <v>154</v>
      </c>
      <c r="V220" s="2" t="s">
        <v>52</v>
      </c>
      <c r="W220" s="2" t="s">
        <v>2878</v>
      </c>
      <c r="X220" s="4"/>
      <c r="Y220" s="2" t="s">
        <v>2879</v>
      </c>
      <c r="Z220" s="2" t="s">
        <v>2880</v>
      </c>
      <c r="AA220" s="2" t="s">
        <v>2881</v>
      </c>
      <c r="AB220" s="2" t="s">
        <v>2876</v>
      </c>
      <c r="AC220" s="2" t="s">
        <v>2882</v>
      </c>
      <c r="AD220" s="2" t="s">
        <v>1295</v>
      </c>
      <c r="AE220" s="2" t="s">
        <v>78</v>
      </c>
      <c r="AF220" s="2" t="s">
        <v>573</v>
      </c>
      <c r="AG220" s="2" t="s">
        <v>2883</v>
      </c>
      <c r="AH220" s="4"/>
      <c r="AI220" s="4"/>
      <c r="AJ220" s="4"/>
      <c r="AK220" s="2" t="s">
        <v>46</v>
      </c>
      <c r="AL220" s="2" t="b">
        <f t="shared" si="1"/>
        <v>0</v>
      </c>
    </row>
    <row r="221" ht="15.75" customHeight="1">
      <c r="A221" s="2" t="s">
        <v>2884</v>
      </c>
      <c r="B221" s="3">
        <v>43892.0</v>
      </c>
      <c r="C221" s="2" t="s">
        <v>2885</v>
      </c>
      <c r="D221" s="2" t="s">
        <v>2886</v>
      </c>
      <c r="E221" s="4"/>
      <c r="F221" s="2" t="s">
        <v>2887</v>
      </c>
      <c r="G221" s="5">
        <v>43889.0</v>
      </c>
      <c r="H221" s="2">
        <v>2.0200228E7</v>
      </c>
      <c r="I221" s="2" t="s">
        <v>42</v>
      </c>
      <c r="J221" s="2" t="s">
        <v>43</v>
      </c>
      <c r="K221" s="2" t="s">
        <v>2888</v>
      </c>
      <c r="L221" s="2" t="s">
        <v>45</v>
      </c>
      <c r="M221" s="2" t="s">
        <v>46</v>
      </c>
      <c r="N221" s="4"/>
      <c r="O221" s="4"/>
      <c r="P221" s="2" t="s">
        <v>47</v>
      </c>
      <c r="Q221" s="5">
        <v>43889.0</v>
      </c>
      <c r="R221" s="2" t="s">
        <v>2889</v>
      </c>
      <c r="S221" s="2" t="s">
        <v>49</v>
      </c>
      <c r="T221" s="2" t="s">
        <v>120</v>
      </c>
      <c r="U221" s="2" t="s">
        <v>51</v>
      </c>
      <c r="V221" s="2" t="s">
        <v>52</v>
      </c>
      <c r="W221" s="2" t="s">
        <v>2890</v>
      </c>
      <c r="X221" s="4"/>
      <c r="Y221" s="2" t="s">
        <v>2891</v>
      </c>
      <c r="Z221" s="2" t="s">
        <v>2892</v>
      </c>
      <c r="AA221" s="2" t="s">
        <v>2893</v>
      </c>
      <c r="AB221" s="2" t="s">
        <v>2887</v>
      </c>
      <c r="AC221" s="6" t="s">
        <v>2894</v>
      </c>
      <c r="AD221" s="6" t="s">
        <v>2895</v>
      </c>
      <c r="AE221" s="2" t="s">
        <v>2896</v>
      </c>
      <c r="AF221" s="2" t="s">
        <v>2897</v>
      </c>
      <c r="AG221" s="2" t="s">
        <v>2898</v>
      </c>
      <c r="AH221" s="4"/>
      <c r="AI221" s="4"/>
      <c r="AJ221" s="4"/>
      <c r="AK221" s="2" t="s">
        <v>99</v>
      </c>
      <c r="AL221" s="2" t="b">
        <f t="shared" si="1"/>
        <v>0</v>
      </c>
    </row>
    <row r="222" ht="15.75" customHeight="1">
      <c r="A222" s="2" t="s">
        <v>2899</v>
      </c>
      <c r="B222" s="3">
        <v>43892.0</v>
      </c>
      <c r="C222" s="2" t="s">
        <v>2900</v>
      </c>
      <c r="D222" s="2" t="s">
        <v>2901</v>
      </c>
      <c r="E222" s="4"/>
      <c r="F222" s="2" t="s">
        <v>2887</v>
      </c>
      <c r="G222" s="5">
        <v>43889.0</v>
      </c>
      <c r="H222" s="2">
        <v>2.0200228E7</v>
      </c>
      <c r="I222" s="2" t="s">
        <v>42</v>
      </c>
      <c r="J222" s="2" t="s">
        <v>43</v>
      </c>
      <c r="K222" s="2" t="s">
        <v>2902</v>
      </c>
      <c r="L222" s="2" t="s">
        <v>45</v>
      </c>
      <c r="M222" s="2" t="s">
        <v>46</v>
      </c>
      <c r="N222" s="2">
        <v>1.0</v>
      </c>
      <c r="O222" s="2">
        <v>15.0</v>
      </c>
      <c r="P222" s="2" t="s">
        <v>47</v>
      </c>
      <c r="Q222" s="5">
        <v>43889.0</v>
      </c>
      <c r="R222" s="2" t="s">
        <v>153</v>
      </c>
      <c r="S222" s="2" t="s">
        <v>70</v>
      </c>
      <c r="T222" s="2" t="s">
        <v>71</v>
      </c>
      <c r="U222" s="2">
        <v>0.0</v>
      </c>
      <c r="V222" s="4"/>
      <c r="W222" s="2" t="s">
        <v>2903</v>
      </c>
      <c r="X222" s="4"/>
      <c r="Y222" s="2" t="s">
        <v>2891</v>
      </c>
      <c r="Z222" s="2" t="s">
        <v>2892</v>
      </c>
      <c r="AA222" s="2" t="s">
        <v>2904</v>
      </c>
      <c r="AB222" s="2" t="s">
        <v>2887</v>
      </c>
      <c r="AC222" s="6" t="s">
        <v>2905</v>
      </c>
      <c r="AD222" s="6" t="s">
        <v>2906</v>
      </c>
      <c r="AE222" s="2" t="s">
        <v>2907</v>
      </c>
      <c r="AF222" s="2" t="s">
        <v>2908</v>
      </c>
      <c r="AG222" s="2" t="s">
        <v>2909</v>
      </c>
      <c r="AH222" s="4"/>
      <c r="AI222" s="4"/>
      <c r="AJ222" s="4"/>
      <c r="AK222" s="2" t="s">
        <v>99</v>
      </c>
      <c r="AL222" s="2" t="b">
        <f t="shared" si="1"/>
        <v>0</v>
      </c>
    </row>
    <row r="223" ht="15.75" customHeight="1">
      <c r="A223" s="2" t="s">
        <v>2910</v>
      </c>
      <c r="B223" s="3">
        <v>43892.0</v>
      </c>
      <c r="C223" s="2" t="s">
        <v>2911</v>
      </c>
      <c r="D223" s="2" t="s">
        <v>2912</v>
      </c>
      <c r="E223" s="4"/>
      <c r="F223" s="2" t="s">
        <v>551</v>
      </c>
      <c r="G223" s="5">
        <v>43889.0</v>
      </c>
      <c r="H223" s="2">
        <v>2.0200228E7</v>
      </c>
      <c r="I223" s="2" t="s">
        <v>42</v>
      </c>
      <c r="J223" s="2" t="s">
        <v>43</v>
      </c>
      <c r="K223" s="2" t="s">
        <v>2913</v>
      </c>
      <c r="L223" s="2" t="s">
        <v>68</v>
      </c>
      <c r="M223" s="2" t="s">
        <v>46</v>
      </c>
      <c r="N223" s="2">
        <v>0.0</v>
      </c>
      <c r="O223" s="2">
        <v>100.0</v>
      </c>
      <c r="P223" s="2" t="s">
        <v>47</v>
      </c>
      <c r="Q223" s="5">
        <v>43880.0</v>
      </c>
      <c r="R223" s="2" t="s">
        <v>2914</v>
      </c>
      <c r="S223" s="2" t="s">
        <v>270</v>
      </c>
      <c r="T223" s="2" t="s">
        <v>50</v>
      </c>
      <c r="U223" s="2">
        <v>0.0</v>
      </c>
      <c r="V223" s="2" t="s">
        <v>52</v>
      </c>
      <c r="W223" s="2" t="s">
        <v>554</v>
      </c>
      <c r="X223" s="4"/>
      <c r="Y223" s="2" t="s">
        <v>2915</v>
      </c>
      <c r="Z223" s="2" t="s">
        <v>556</v>
      </c>
      <c r="AA223" s="2" t="s">
        <v>557</v>
      </c>
      <c r="AB223" s="2" t="s">
        <v>2916</v>
      </c>
      <c r="AC223" s="6" t="s">
        <v>2917</v>
      </c>
      <c r="AD223" s="2" t="s">
        <v>1535</v>
      </c>
      <c r="AE223" s="2" t="s">
        <v>78</v>
      </c>
      <c r="AF223" s="2" t="s">
        <v>2918</v>
      </c>
      <c r="AG223" s="2" t="s">
        <v>278</v>
      </c>
      <c r="AH223" s="4"/>
      <c r="AI223" s="4"/>
      <c r="AJ223" s="4"/>
      <c r="AK223" s="2" t="s">
        <v>46</v>
      </c>
      <c r="AL223" s="2" t="b">
        <f t="shared" si="1"/>
        <v>0</v>
      </c>
    </row>
    <row r="224" ht="15.75" customHeight="1">
      <c r="A224" s="2" t="s">
        <v>2919</v>
      </c>
      <c r="B224" s="3">
        <v>43892.0</v>
      </c>
      <c r="C224" s="2" t="s">
        <v>2920</v>
      </c>
      <c r="D224" s="2" t="s">
        <v>2921</v>
      </c>
      <c r="E224" s="4"/>
      <c r="F224" s="2" t="s">
        <v>2887</v>
      </c>
      <c r="G224" s="5">
        <v>43889.0</v>
      </c>
      <c r="H224" s="2">
        <v>2.0200228E7</v>
      </c>
      <c r="I224" s="2" t="s">
        <v>42</v>
      </c>
      <c r="J224" s="2" t="s">
        <v>43</v>
      </c>
      <c r="K224" s="2" t="s">
        <v>2922</v>
      </c>
      <c r="L224" s="2" t="s">
        <v>45</v>
      </c>
      <c r="M224" s="2" t="s">
        <v>46</v>
      </c>
      <c r="N224" s="4"/>
      <c r="O224" s="4"/>
      <c r="P224" s="2" t="s">
        <v>47</v>
      </c>
      <c r="Q224" s="5">
        <v>43889.0</v>
      </c>
      <c r="R224" s="2" t="s">
        <v>2923</v>
      </c>
      <c r="S224" s="2" t="s">
        <v>70</v>
      </c>
      <c r="T224" s="2" t="s">
        <v>88</v>
      </c>
      <c r="U224" s="2">
        <v>0.0</v>
      </c>
      <c r="V224" s="2" t="s">
        <v>52</v>
      </c>
      <c r="W224" s="2" t="s">
        <v>2890</v>
      </c>
      <c r="X224" s="4"/>
      <c r="Y224" s="2" t="s">
        <v>2924</v>
      </c>
      <c r="Z224" s="2" t="s">
        <v>2892</v>
      </c>
      <c r="AA224" s="2" t="s">
        <v>2893</v>
      </c>
      <c r="AB224" s="2" t="s">
        <v>2887</v>
      </c>
      <c r="AC224" s="6" t="s">
        <v>2925</v>
      </c>
      <c r="AD224" s="6" t="s">
        <v>2926</v>
      </c>
      <c r="AE224" s="2" t="s">
        <v>2927</v>
      </c>
      <c r="AF224" s="2" t="s">
        <v>2928</v>
      </c>
      <c r="AG224" s="2" t="s">
        <v>2929</v>
      </c>
      <c r="AH224" s="4"/>
      <c r="AI224" s="4"/>
      <c r="AJ224" s="4"/>
      <c r="AK224" s="2" t="s">
        <v>99</v>
      </c>
      <c r="AL224" s="2" t="b">
        <f t="shared" si="1"/>
        <v>0</v>
      </c>
    </row>
    <row r="225" ht="15.75" customHeight="1">
      <c r="A225" s="2" t="s">
        <v>2930</v>
      </c>
      <c r="B225" s="3">
        <v>43892.0</v>
      </c>
      <c r="C225" s="2" t="s">
        <v>2931</v>
      </c>
      <c r="D225" s="2" t="s">
        <v>2932</v>
      </c>
      <c r="E225" s="4"/>
      <c r="F225" s="2" t="s">
        <v>117</v>
      </c>
      <c r="G225" s="5">
        <v>43891.0</v>
      </c>
      <c r="H225" s="2">
        <v>2.0200301E7</v>
      </c>
      <c r="I225" s="2" t="s">
        <v>42</v>
      </c>
      <c r="J225" s="2" t="s">
        <v>43</v>
      </c>
      <c r="K225" s="2" t="s">
        <v>2933</v>
      </c>
      <c r="L225" s="2" t="s">
        <v>45</v>
      </c>
      <c r="M225" s="2" t="s">
        <v>46</v>
      </c>
      <c r="N225" s="2">
        <v>18.0</v>
      </c>
      <c r="O225" s="2">
        <v>75.0</v>
      </c>
      <c r="P225" s="2" t="s">
        <v>47</v>
      </c>
      <c r="Q225" s="5">
        <v>43888.0</v>
      </c>
      <c r="R225" s="2" t="s">
        <v>2934</v>
      </c>
      <c r="S225" s="2" t="s">
        <v>70</v>
      </c>
      <c r="T225" s="2" t="s">
        <v>166</v>
      </c>
      <c r="U225" s="2" t="s">
        <v>51</v>
      </c>
      <c r="V225" s="2" t="s">
        <v>52</v>
      </c>
      <c r="W225" s="2" t="s">
        <v>2059</v>
      </c>
      <c r="X225" s="4"/>
      <c r="Y225" s="2" t="s">
        <v>122</v>
      </c>
      <c r="Z225" s="2" t="s">
        <v>2060</v>
      </c>
      <c r="AA225" s="2" t="s">
        <v>2061</v>
      </c>
      <c r="AB225" s="2" t="s">
        <v>117</v>
      </c>
      <c r="AC225" s="6" t="s">
        <v>2935</v>
      </c>
      <c r="AD225" s="6" t="s">
        <v>2936</v>
      </c>
      <c r="AE225" s="2" t="s">
        <v>78</v>
      </c>
      <c r="AF225" s="2" t="s">
        <v>2937</v>
      </c>
      <c r="AG225" s="2" t="s">
        <v>2938</v>
      </c>
      <c r="AH225" s="4"/>
      <c r="AI225" s="4"/>
      <c r="AJ225" s="4"/>
      <c r="AK225" s="2" t="s">
        <v>46</v>
      </c>
      <c r="AL225" s="2" t="b">
        <f t="shared" si="1"/>
        <v>0</v>
      </c>
    </row>
    <row r="226" ht="15.75" customHeight="1">
      <c r="A226" s="2" t="s">
        <v>2939</v>
      </c>
      <c r="B226" s="3">
        <v>43892.0</v>
      </c>
      <c r="C226" s="2" t="s">
        <v>2940</v>
      </c>
      <c r="D226" s="2" t="s">
        <v>2941</v>
      </c>
      <c r="E226" s="4"/>
      <c r="F226" s="2" t="s">
        <v>2942</v>
      </c>
      <c r="G226" s="5">
        <v>43891.0</v>
      </c>
      <c r="H226" s="2">
        <v>2.0200301E7</v>
      </c>
      <c r="I226" s="2" t="s">
        <v>42</v>
      </c>
      <c r="J226" s="2" t="s">
        <v>43</v>
      </c>
      <c r="K226" s="2" t="s">
        <v>2943</v>
      </c>
      <c r="L226" s="2" t="s">
        <v>68</v>
      </c>
      <c r="M226" s="2" t="s">
        <v>46</v>
      </c>
      <c r="N226" s="2">
        <v>18.0</v>
      </c>
      <c r="O226" s="4"/>
      <c r="P226" s="2" t="s">
        <v>47</v>
      </c>
      <c r="Q226" s="5">
        <v>43890.0</v>
      </c>
      <c r="R226" s="2" t="s">
        <v>2944</v>
      </c>
      <c r="S226" s="2" t="s">
        <v>49</v>
      </c>
      <c r="T226" s="2" t="s">
        <v>88</v>
      </c>
      <c r="U226" s="2">
        <v>0.0</v>
      </c>
      <c r="V226" s="2" t="s">
        <v>52</v>
      </c>
      <c r="W226" s="2" t="s">
        <v>2945</v>
      </c>
      <c r="X226" s="4"/>
      <c r="Y226" s="2" t="s">
        <v>2695</v>
      </c>
      <c r="Z226" s="2" t="s">
        <v>2946</v>
      </c>
      <c r="AA226" s="2" t="s">
        <v>2947</v>
      </c>
      <c r="AB226" s="2" t="s">
        <v>683</v>
      </c>
      <c r="AC226" s="2" t="s">
        <v>2948</v>
      </c>
      <c r="AD226" s="6" t="s">
        <v>2949</v>
      </c>
      <c r="AE226" s="2" t="s">
        <v>78</v>
      </c>
      <c r="AF226" s="2" t="s">
        <v>2950</v>
      </c>
      <c r="AG226" s="2" t="s">
        <v>2951</v>
      </c>
      <c r="AH226" s="4"/>
      <c r="AI226" s="4"/>
      <c r="AJ226" s="4"/>
      <c r="AK226" s="2" t="s">
        <v>46</v>
      </c>
      <c r="AL226" s="2" t="b">
        <f t="shared" si="1"/>
        <v>0</v>
      </c>
    </row>
    <row r="227" ht="15.75" customHeight="1">
      <c r="A227" s="2" t="s">
        <v>2952</v>
      </c>
      <c r="B227" s="3">
        <v>43892.0</v>
      </c>
      <c r="C227" s="2" t="s">
        <v>2953</v>
      </c>
      <c r="D227" s="2" t="s">
        <v>2954</v>
      </c>
      <c r="E227" s="4"/>
      <c r="F227" s="2" t="s">
        <v>2955</v>
      </c>
      <c r="G227" s="5">
        <v>43889.0</v>
      </c>
      <c r="H227" s="2">
        <v>2.0200228E7</v>
      </c>
      <c r="I227" s="2" t="s">
        <v>42</v>
      </c>
      <c r="J227" s="2" t="s">
        <v>43</v>
      </c>
      <c r="K227" s="2" t="s">
        <v>2956</v>
      </c>
      <c r="L227" s="2" t="s">
        <v>68</v>
      </c>
      <c r="M227" s="2" t="s">
        <v>46</v>
      </c>
      <c r="N227" s="2">
        <v>18.0</v>
      </c>
      <c r="O227" s="4"/>
      <c r="P227" s="2" t="s">
        <v>47</v>
      </c>
      <c r="Q227" s="5">
        <v>43894.0</v>
      </c>
      <c r="R227" s="2" t="s">
        <v>2957</v>
      </c>
      <c r="S227" s="2" t="s">
        <v>70</v>
      </c>
      <c r="T227" s="2" t="s">
        <v>166</v>
      </c>
      <c r="U227" s="2">
        <v>0.0</v>
      </c>
      <c r="V227" s="2" t="s">
        <v>52</v>
      </c>
      <c r="W227" s="2" t="s">
        <v>2958</v>
      </c>
      <c r="X227" s="4"/>
      <c r="Y227" s="2" t="s">
        <v>1383</v>
      </c>
      <c r="Z227" s="2" t="s">
        <v>2959</v>
      </c>
      <c r="AA227" s="2" t="s">
        <v>2960</v>
      </c>
      <c r="AB227" s="2" t="s">
        <v>2955</v>
      </c>
      <c r="AC227" s="6" t="s">
        <v>2961</v>
      </c>
      <c r="AD227" s="6" t="s">
        <v>2962</v>
      </c>
      <c r="AE227" s="2" t="s">
        <v>78</v>
      </c>
      <c r="AF227" s="2" t="s">
        <v>2963</v>
      </c>
      <c r="AG227" s="2" t="s">
        <v>2964</v>
      </c>
      <c r="AH227" s="4"/>
      <c r="AI227" s="4"/>
      <c r="AJ227" s="4"/>
      <c r="AK227" s="2" t="s">
        <v>99</v>
      </c>
      <c r="AL227" s="2" t="b">
        <f t="shared" si="1"/>
        <v>0</v>
      </c>
    </row>
    <row r="228" ht="15.75" customHeight="1">
      <c r="A228" s="2" t="s">
        <v>2965</v>
      </c>
      <c r="B228" s="3">
        <v>43892.0</v>
      </c>
      <c r="C228" s="2" t="s">
        <v>2966</v>
      </c>
      <c r="D228" s="2" t="s">
        <v>2967</v>
      </c>
      <c r="E228" s="4"/>
      <c r="F228" s="2" t="s">
        <v>2968</v>
      </c>
      <c r="G228" s="5">
        <v>43889.0</v>
      </c>
      <c r="H228" s="2">
        <v>2.0200228E7</v>
      </c>
      <c r="I228" s="2" t="s">
        <v>42</v>
      </c>
      <c r="J228" s="2" t="s">
        <v>43</v>
      </c>
      <c r="K228" s="2" t="s">
        <v>2969</v>
      </c>
      <c r="L228" s="2" t="s">
        <v>45</v>
      </c>
      <c r="M228" s="2" t="s">
        <v>46</v>
      </c>
      <c r="N228" s="2">
        <v>18.0</v>
      </c>
      <c r="O228" s="2">
        <v>90.0</v>
      </c>
      <c r="P228" s="2" t="s">
        <v>47</v>
      </c>
      <c r="Q228" s="5">
        <v>43899.0</v>
      </c>
      <c r="R228" s="2" t="s">
        <v>1792</v>
      </c>
      <c r="S228" s="2" t="s">
        <v>49</v>
      </c>
      <c r="T228" s="2" t="s">
        <v>71</v>
      </c>
      <c r="U228" s="2">
        <v>0.0</v>
      </c>
      <c r="V228" s="2" t="s">
        <v>52</v>
      </c>
      <c r="W228" s="2" t="s">
        <v>2968</v>
      </c>
      <c r="X228" s="4"/>
      <c r="Y228" s="2" t="s">
        <v>2970</v>
      </c>
      <c r="Z228" s="2" t="s">
        <v>2971</v>
      </c>
      <c r="AA228" s="2" t="s">
        <v>2972</v>
      </c>
      <c r="AB228" s="2" t="s">
        <v>2973</v>
      </c>
      <c r="AC228" s="2" t="s">
        <v>2974</v>
      </c>
      <c r="AD228" s="2" t="s">
        <v>2975</v>
      </c>
      <c r="AE228" s="2" t="s">
        <v>78</v>
      </c>
      <c r="AF228" s="2" t="s">
        <v>2976</v>
      </c>
      <c r="AG228" s="2" t="s">
        <v>2977</v>
      </c>
      <c r="AH228" s="4"/>
      <c r="AI228" s="4"/>
      <c r="AJ228" s="4"/>
      <c r="AK228" s="2" t="s">
        <v>99</v>
      </c>
      <c r="AL228" s="2" t="b">
        <f t="shared" si="1"/>
        <v>0</v>
      </c>
    </row>
    <row r="229" ht="15.75" customHeight="1">
      <c r="A229" s="2" t="s">
        <v>2978</v>
      </c>
      <c r="B229" s="3">
        <v>43892.0</v>
      </c>
      <c r="C229" s="2" t="s">
        <v>2979</v>
      </c>
      <c r="D229" s="2" t="s">
        <v>2980</v>
      </c>
      <c r="E229" s="4"/>
      <c r="F229" s="2" t="s">
        <v>1287</v>
      </c>
      <c r="G229" s="5">
        <v>43889.0</v>
      </c>
      <c r="H229" s="2">
        <v>2.0200228E7</v>
      </c>
      <c r="I229" s="2" t="s">
        <v>42</v>
      </c>
      <c r="J229" s="2" t="s">
        <v>43</v>
      </c>
      <c r="K229" s="2" t="s">
        <v>2981</v>
      </c>
      <c r="L229" s="2" t="s">
        <v>45</v>
      </c>
      <c r="M229" s="2" t="s">
        <v>46</v>
      </c>
      <c r="N229" s="2">
        <v>18.0</v>
      </c>
      <c r="O229" s="2">
        <v>79.0</v>
      </c>
      <c r="P229" s="2" t="s">
        <v>47</v>
      </c>
      <c r="Q229" s="5">
        <v>43891.0</v>
      </c>
      <c r="R229" s="2" t="s">
        <v>2982</v>
      </c>
      <c r="S229" s="2" t="s">
        <v>70</v>
      </c>
      <c r="T229" s="2" t="s">
        <v>166</v>
      </c>
      <c r="U229" s="2" t="s">
        <v>51</v>
      </c>
      <c r="V229" s="2" t="s">
        <v>52</v>
      </c>
      <c r="W229" s="2" t="s">
        <v>2983</v>
      </c>
      <c r="X229" s="4"/>
      <c r="Y229" s="2" t="s">
        <v>2984</v>
      </c>
      <c r="Z229" s="2" t="s">
        <v>2985</v>
      </c>
      <c r="AA229" s="2" t="s">
        <v>2986</v>
      </c>
      <c r="AB229" s="2" t="s">
        <v>1287</v>
      </c>
      <c r="AC229" s="2" t="s">
        <v>2987</v>
      </c>
      <c r="AD229" s="6" t="s">
        <v>2988</v>
      </c>
      <c r="AE229" s="2" t="s">
        <v>2989</v>
      </c>
      <c r="AF229" s="2" t="s">
        <v>2990</v>
      </c>
      <c r="AG229" s="2" t="s">
        <v>2991</v>
      </c>
      <c r="AH229" s="4"/>
      <c r="AI229" s="4"/>
      <c r="AJ229" s="4"/>
      <c r="AK229" s="2" t="s">
        <v>99</v>
      </c>
      <c r="AL229" s="2" t="b">
        <f t="shared" si="1"/>
        <v>0</v>
      </c>
    </row>
    <row r="230" ht="15.75" customHeight="1">
      <c r="A230" s="2" t="s">
        <v>2992</v>
      </c>
      <c r="B230" s="3">
        <v>43892.0</v>
      </c>
      <c r="C230" s="2" t="s">
        <v>2993</v>
      </c>
      <c r="D230" s="2" t="s">
        <v>2994</v>
      </c>
      <c r="E230" s="4"/>
      <c r="F230" s="2" t="s">
        <v>2995</v>
      </c>
      <c r="G230" s="5">
        <v>43891.0</v>
      </c>
      <c r="H230" s="2">
        <v>2.0200301E7</v>
      </c>
      <c r="I230" s="2" t="s">
        <v>42</v>
      </c>
      <c r="J230" s="2" t="s">
        <v>43</v>
      </c>
      <c r="K230" s="2" t="s">
        <v>2996</v>
      </c>
      <c r="L230" s="2" t="s">
        <v>68</v>
      </c>
      <c r="M230" s="2" t="s">
        <v>46</v>
      </c>
      <c r="N230" s="4"/>
      <c r="O230" s="4"/>
      <c r="P230" s="2" t="s">
        <v>47</v>
      </c>
      <c r="Q230" s="5">
        <v>43891.0</v>
      </c>
      <c r="R230" s="2" t="s">
        <v>2997</v>
      </c>
      <c r="S230" s="2" t="s">
        <v>49</v>
      </c>
      <c r="T230" s="2" t="s">
        <v>50</v>
      </c>
      <c r="U230" s="2" t="s">
        <v>154</v>
      </c>
      <c r="V230" s="2" t="s">
        <v>52</v>
      </c>
      <c r="W230" s="2" t="s">
        <v>2998</v>
      </c>
      <c r="X230" s="4"/>
      <c r="Y230" s="2" t="s">
        <v>2999</v>
      </c>
      <c r="Z230" s="2" t="s">
        <v>3000</v>
      </c>
      <c r="AA230" s="2" t="s">
        <v>3001</v>
      </c>
      <c r="AB230" s="2" t="s">
        <v>2995</v>
      </c>
      <c r="AC230" s="2" t="s">
        <v>2868</v>
      </c>
      <c r="AD230" s="6" t="s">
        <v>3002</v>
      </c>
      <c r="AE230" s="2" t="s">
        <v>78</v>
      </c>
      <c r="AF230" s="2" t="s">
        <v>3003</v>
      </c>
      <c r="AG230" s="2" t="s">
        <v>2872</v>
      </c>
      <c r="AH230" s="4"/>
      <c r="AI230" s="4"/>
      <c r="AJ230" s="4"/>
      <c r="AK230" s="2" t="s">
        <v>99</v>
      </c>
      <c r="AL230" s="2" t="b">
        <f t="shared" si="1"/>
        <v>0</v>
      </c>
    </row>
    <row r="231" ht="15.75" customHeight="1">
      <c r="A231" s="2" t="s">
        <v>3004</v>
      </c>
      <c r="B231" s="3">
        <v>43892.0</v>
      </c>
      <c r="C231" s="2" t="s">
        <v>1500</v>
      </c>
      <c r="D231" s="2" t="s">
        <v>1501</v>
      </c>
      <c r="E231" s="4"/>
      <c r="F231" s="2" t="s">
        <v>238</v>
      </c>
      <c r="G231" s="5">
        <v>43889.0</v>
      </c>
      <c r="H231" s="2">
        <v>2.0200228E7</v>
      </c>
      <c r="I231" s="2" t="s">
        <v>42</v>
      </c>
      <c r="J231" s="2" t="s">
        <v>43</v>
      </c>
      <c r="K231" s="2" t="s">
        <v>3005</v>
      </c>
      <c r="L231" s="2" t="s">
        <v>68</v>
      </c>
      <c r="M231" s="2" t="s">
        <v>46</v>
      </c>
      <c r="N231" s="2">
        <v>18.0</v>
      </c>
      <c r="O231" s="4"/>
      <c r="P231" s="2" t="s">
        <v>47</v>
      </c>
      <c r="Q231" s="5">
        <v>43831.0</v>
      </c>
      <c r="R231" s="2" t="s">
        <v>1839</v>
      </c>
      <c r="S231" s="2" t="s">
        <v>49</v>
      </c>
      <c r="T231" s="2" t="s">
        <v>120</v>
      </c>
      <c r="U231" s="2">
        <v>0.0</v>
      </c>
      <c r="V231" s="2" t="s">
        <v>52</v>
      </c>
      <c r="W231" s="2" t="s">
        <v>240</v>
      </c>
      <c r="X231" s="4"/>
      <c r="Y231" s="2" t="s">
        <v>3006</v>
      </c>
      <c r="Z231" s="2" t="s">
        <v>242</v>
      </c>
      <c r="AA231" s="2" t="s">
        <v>243</v>
      </c>
      <c r="AB231" s="2" t="s">
        <v>238</v>
      </c>
      <c r="AC231" s="6" t="s">
        <v>3007</v>
      </c>
      <c r="AD231" s="6" t="s">
        <v>3008</v>
      </c>
      <c r="AE231" s="2" t="s">
        <v>261</v>
      </c>
      <c r="AF231" s="2" t="s">
        <v>3009</v>
      </c>
      <c r="AG231" s="2" t="s">
        <v>3010</v>
      </c>
      <c r="AH231" s="4"/>
      <c r="AI231" s="4"/>
      <c r="AJ231" s="4"/>
      <c r="AK231" s="2" t="s">
        <v>46</v>
      </c>
      <c r="AL231" s="2" t="b">
        <f t="shared" si="1"/>
        <v>0</v>
      </c>
    </row>
    <row r="232" ht="15.75" customHeight="1">
      <c r="A232" s="2" t="s">
        <v>3011</v>
      </c>
      <c r="B232" s="3">
        <v>43892.0</v>
      </c>
      <c r="C232" s="2" t="s">
        <v>3012</v>
      </c>
      <c r="D232" s="2" t="s">
        <v>3013</v>
      </c>
      <c r="E232" s="4"/>
      <c r="F232" s="2" t="s">
        <v>537</v>
      </c>
      <c r="G232" s="5">
        <v>43887.0</v>
      </c>
      <c r="H232" s="2">
        <v>2.0200226E7</v>
      </c>
      <c r="I232" s="2" t="s">
        <v>42</v>
      </c>
      <c r="J232" s="2" t="s">
        <v>43</v>
      </c>
      <c r="K232" s="2" t="s">
        <v>3014</v>
      </c>
      <c r="L232" s="2" t="s">
        <v>68</v>
      </c>
      <c r="M232" s="2" t="s">
        <v>46</v>
      </c>
      <c r="N232" s="2">
        <v>18.0</v>
      </c>
      <c r="O232" s="2">
        <v>70.0</v>
      </c>
      <c r="P232" s="2" t="s">
        <v>47</v>
      </c>
      <c r="Q232" s="5">
        <v>43862.0</v>
      </c>
      <c r="R232" s="2" t="s">
        <v>3015</v>
      </c>
      <c r="S232" s="2" t="s">
        <v>70</v>
      </c>
      <c r="T232" s="2" t="s">
        <v>120</v>
      </c>
      <c r="U232" s="2">
        <v>0.0</v>
      </c>
      <c r="V232" s="2" t="s">
        <v>52</v>
      </c>
      <c r="W232" s="2" t="s">
        <v>3016</v>
      </c>
      <c r="X232" s="4"/>
      <c r="Y232" s="2" t="s">
        <v>541</v>
      </c>
      <c r="Z232" s="2" t="s">
        <v>3017</v>
      </c>
      <c r="AA232" s="2" t="s">
        <v>3018</v>
      </c>
      <c r="AB232" s="2" t="s">
        <v>3019</v>
      </c>
      <c r="AC232" s="6" t="s">
        <v>3020</v>
      </c>
      <c r="AD232" s="6" t="s">
        <v>3021</v>
      </c>
      <c r="AE232" s="2" t="s">
        <v>78</v>
      </c>
      <c r="AF232" s="2" t="s">
        <v>3022</v>
      </c>
      <c r="AG232" s="2" t="s">
        <v>3023</v>
      </c>
      <c r="AH232" s="4"/>
      <c r="AI232" s="4"/>
      <c r="AJ232" s="4"/>
      <c r="AK232" s="2" t="s">
        <v>46</v>
      </c>
      <c r="AL232" s="2" t="b">
        <f t="shared" si="1"/>
        <v>0</v>
      </c>
    </row>
    <row r="233" ht="15.75" customHeight="1">
      <c r="A233" s="2" t="s">
        <v>3024</v>
      </c>
      <c r="B233" s="3">
        <v>43892.0</v>
      </c>
      <c r="C233" s="2" t="s">
        <v>3025</v>
      </c>
      <c r="D233" s="2" t="s">
        <v>3026</v>
      </c>
      <c r="E233" s="4"/>
      <c r="F233" s="2" t="s">
        <v>3027</v>
      </c>
      <c r="G233" s="5">
        <v>43887.0</v>
      </c>
      <c r="H233" s="2">
        <v>2.0200226E7</v>
      </c>
      <c r="I233" s="2" t="s">
        <v>42</v>
      </c>
      <c r="J233" s="2" t="s">
        <v>43</v>
      </c>
      <c r="K233" s="2" t="s">
        <v>3028</v>
      </c>
      <c r="L233" s="2" t="s">
        <v>45</v>
      </c>
      <c r="M233" s="2" t="s">
        <v>46</v>
      </c>
      <c r="N233" s="4"/>
      <c r="O233" s="4"/>
      <c r="P233" s="2" t="s">
        <v>47</v>
      </c>
      <c r="Q233" s="5">
        <v>43881.0</v>
      </c>
      <c r="R233" s="2" t="s">
        <v>809</v>
      </c>
      <c r="S233" s="2" t="s">
        <v>3029</v>
      </c>
      <c r="T233" s="2" t="s">
        <v>120</v>
      </c>
      <c r="U233" s="2" t="s">
        <v>51</v>
      </c>
      <c r="V233" s="2" t="s">
        <v>52</v>
      </c>
      <c r="W233" s="2" t="s">
        <v>3030</v>
      </c>
      <c r="X233" s="4"/>
      <c r="Y233" s="2" t="s">
        <v>3031</v>
      </c>
      <c r="Z233" s="2" t="s">
        <v>3032</v>
      </c>
      <c r="AA233" s="2" t="s">
        <v>3033</v>
      </c>
      <c r="AB233" s="2" t="s">
        <v>3027</v>
      </c>
      <c r="AC233" s="2" t="s">
        <v>3034</v>
      </c>
      <c r="AD233" s="2" t="s">
        <v>3035</v>
      </c>
      <c r="AE233" s="2" t="s">
        <v>3036</v>
      </c>
      <c r="AF233" s="2" t="s">
        <v>1536</v>
      </c>
      <c r="AG233" s="2" t="s">
        <v>3037</v>
      </c>
      <c r="AH233" s="4"/>
      <c r="AI233" s="4"/>
      <c r="AJ233" s="4"/>
      <c r="AK233" s="2" t="s">
        <v>46</v>
      </c>
      <c r="AL233" s="2" t="b">
        <f t="shared" si="1"/>
        <v>0</v>
      </c>
    </row>
    <row r="234" ht="15.75" customHeight="1">
      <c r="A234" s="2" t="s">
        <v>3038</v>
      </c>
      <c r="B234" s="3">
        <v>43892.0</v>
      </c>
      <c r="C234" s="2" t="s">
        <v>3039</v>
      </c>
      <c r="D234" s="2" t="s">
        <v>3040</v>
      </c>
      <c r="E234" s="4"/>
      <c r="F234" s="2" t="s">
        <v>3041</v>
      </c>
      <c r="G234" s="5">
        <v>43888.0</v>
      </c>
      <c r="H234" s="2">
        <v>2.0200227E7</v>
      </c>
      <c r="I234" s="2" t="s">
        <v>42</v>
      </c>
      <c r="J234" s="2" t="s">
        <v>43</v>
      </c>
      <c r="K234" s="2" t="s">
        <v>3042</v>
      </c>
      <c r="L234" s="2" t="s">
        <v>68</v>
      </c>
      <c r="M234" s="2" t="s">
        <v>46</v>
      </c>
      <c r="N234" s="4"/>
      <c r="O234" s="4"/>
      <c r="P234" s="2" t="s">
        <v>47</v>
      </c>
      <c r="Q234" s="5">
        <v>43888.0</v>
      </c>
      <c r="R234" s="2" t="s">
        <v>119</v>
      </c>
      <c r="S234" s="2" t="s">
        <v>49</v>
      </c>
      <c r="T234" s="2" t="s">
        <v>71</v>
      </c>
      <c r="U234" s="2" t="s">
        <v>154</v>
      </c>
      <c r="V234" s="2" t="s">
        <v>52</v>
      </c>
      <c r="W234" s="2" t="s">
        <v>3043</v>
      </c>
      <c r="X234" s="4"/>
      <c r="Y234" s="2" t="s">
        <v>3044</v>
      </c>
      <c r="Z234" s="2" t="s">
        <v>3045</v>
      </c>
      <c r="AA234" s="2" t="s">
        <v>3046</v>
      </c>
      <c r="AB234" s="2" t="s">
        <v>3041</v>
      </c>
      <c r="AC234" s="6" t="s">
        <v>3047</v>
      </c>
      <c r="AD234" s="6" t="s">
        <v>3048</v>
      </c>
      <c r="AE234" s="2" t="s">
        <v>1982</v>
      </c>
      <c r="AF234" s="2" t="s">
        <v>128</v>
      </c>
      <c r="AG234" s="2" t="s">
        <v>290</v>
      </c>
      <c r="AH234" s="4"/>
      <c r="AI234" s="4"/>
      <c r="AJ234" s="4"/>
      <c r="AK234" s="2" t="s">
        <v>99</v>
      </c>
      <c r="AL234" s="2" t="b">
        <f t="shared" si="1"/>
        <v>0</v>
      </c>
    </row>
    <row r="235" ht="15.75" customHeight="1">
      <c r="A235" s="2" t="s">
        <v>3049</v>
      </c>
      <c r="B235" s="3">
        <v>43892.0</v>
      </c>
      <c r="C235" s="2" t="s">
        <v>3050</v>
      </c>
      <c r="D235" s="2" t="s">
        <v>3051</v>
      </c>
      <c r="E235" s="4"/>
      <c r="F235" s="2" t="s">
        <v>3052</v>
      </c>
      <c r="G235" s="5">
        <v>43887.0</v>
      </c>
      <c r="H235" s="2">
        <v>2.0200226E7</v>
      </c>
      <c r="I235" s="2" t="s">
        <v>42</v>
      </c>
      <c r="J235" s="2" t="s">
        <v>43</v>
      </c>
      <c r="K235" s="2" t="s">
        <v>3053</v>
      </c>
      <c r="L235" s="2" t="s">
        <v>45</v>
      </c>
      <c r="M235" s="2" t="s">
        <v>46</v>
      </c>
      <c r="N235" s="4"/>
      <c r="O235" s="4"/>
      <c r="P235" s="2" t="s">
        <v>47</v>
      </c>
      <c r="Q235" s="5">
        <v>43885.0</v>
      </c>
      <c r="R235" s="2" t="s">
        <v>3054</v>
      </c>
      <c r="S235" s="2" t="s">
        <v>70</v>
      </c>
      <c r="T235" s="2" t="s">
        <v>166</v>
      </c>
      <c r="U235" s="2">
        <v>0.0</v>
      </c>
      <c r="V235" s="2" t="s">
        <v>52</v>
      </c>
      <c r="W235" s="2" t="s">
        <v>3055</v>
      </c>
      <c r="X235" s="4"/>
      <c r="Y235" s="2" t="s">
        <v>3056</v>
      </c>
      <c r="Z235" s="2" t="s">
        <v>3057</v>
      </c>
      <c r="AA235" s="2" t="s">
        <v>3058</v>
      </c>
      <c r="AB235" s="2" t="s">
        <v>3052</v>
      </c>
      <c r="AC235" s="6" t="s">
        <v>3059</v>
      </c>
      <c r="AD235" s="6" t="s">
        <v>3060</v>
      </c>
      <c r="AE235" s="2" t="s">
        <v>78</v>
      </c>
      <c r="AF235" s="2" t="s">
        <v>3061</v>
      </c>
      <c r="AG235" s="2" t="s">
        <v>3062</v>
      </c>
      <c r="AH235" s="4"/>
      <c r="AI235" s="4"/>
      <c r="AJ235" s="4"/>
      <c r="AK235" s="2" t="s">
        <v>46</v>
      </c>
      <c r="AL235" s="2" t="b">
        <f t="shared" si="1"/>
        <v>0</v>
      </c>
    </row>
    <row r="236" ht="15.75" customHeight="1">
      <c r="A236" s="2" t="s">
        <v>3063</v>
      </c>
      <c r="B236" s="3">
        <v>43892.0</v>
      </c>
      <c r="C236" s="2" t="s">
        <v>3064</v>
      </c>
      <c r="D236" s="2" t="s">
        <v>3065</v>
      </c>
      <c r="E236" s="4"/>
      <c r="F236" s="2" t="s">
        <v>3066</v>
      </c>
      <c r="G236" s="5">
        <v>43887.0</v>
      </c>
      <c r="H236" s="2">
        <v>2.0200226E7</v>
      </c>
      <c r="I236" s="2" t="s">
        <v>42</v>
      </c>
      <c r="J236" s="2" t="s">
        <v>43</v>
      </c>
      <c r="K236" s="2" t="s">
        <v>3067</v>
      </c>
      <c r="L236" s="2" t="s">
        <v>45</v>
      </c>
      <c r="M236" s="2" t="s">
        <v>46</v>
      </c>
      <c r="N236" s="2">
        <v>18.0</v>
      </c>
      <c r="O236" s="4"/>
      <c r="P236" s="2" t="s">
        <v>47</v>
      </c>
      <c r="Q236" s="5">
        <v>43889.0</v>
      </c>
      <c r="R236" s="2" t="s">
        <v>3068</v>
      </c>
      <c r="S236" s="2" t="s">
        <v>49</v>
      </c>
      <c r="T236" s="2" t="s">
        <v>120</v>
      </c>
      <c r="U236" s="2" t="s">
        <v>51</v>
      </c>
      <c r="V236" s="2" t="s">
        <v>52</v>
      </c>
      <c r="W236" s="2" t="s">
        <v>3069</v>
      </c>
      <c r="X236" s="4"/>
      <c r="Y236" s="2" t="s">
        <v>54</v>
      </c>
      <c r="Z236" s="2" t="s">
        <v>3070</v>
      </c>
      <c r="AA236" s="2" t="s">
        <v>3071</v>
      </c>
      <c r="AB236" s="2" t="s">
        <v>3066</v>
      </c>
      <c r="AC236" s="2" t="s">
        <v>3072</v>
      </c>
      <c r="AD236" s="2" t="s">
        <v>3073</v>
      </c>
      <c r="AE236" s="2" t="s">
        <v>3074</v>
      </c>
      <c r="AF236" s="2" t="s">
        <v>3075</v>
      </c>
      <c r="AG236" s="2" t="s">
        <v>3076</v>
      </c>
      <c r="AH236" s="4"/>
      <c r="AI236" s="4"/>
      <c r="AJ236" s="4"/>
      <c r="AK236" s="2" t="s">
        <v>99</v>
      </c>
      <c r="AL236" s="2" t="b">
        <f t="shared" si="1"/>
        <v>0</v>
      </c>
    </row>
    <row r="237" ht="15.75" customHeight="1">
      <c r="A237" s="2" t="s">
        <v>3077</v>
      </c>
      <c r="B237" s="3">
        <v>43892.0</v>
      </c>
      <c r="C237" s="2" t="s">
        <v>3078</v>
      </c>
      <c r="D237" s="2" t="s">
        <v>3079</v>
      </c>
      <c r="E237" s="4"/>
      <c r="F237" s="2" t="s">
        <v>3080</v>
      </c>
      <c r="G237" s="5">
        <v>43887.0</v>
      </c>
      <c r="H237" s="2">
        <v>2.0200226E7</v>
      </c>
      <c r="I237" s="2" t="s">
        <v>42</v>
      </c>
      <c r="J237" s="2" t="s">
        <v>43</v>
      </c>
      <c r="K237" s="2" t="s">
        <v>3081</v>
      </c>
      <c r="L237" s="2" t="s">
        <v>45</v>
      </c>
      <c r="M237" s="2" t="s">
        <v>46</v>
      </c>
      <c r="N237" s="4"/>
      <c r="O237" s="4"/>
      <c r="P237" s="2" t="s">
        <v>47</v>
      </c>
      <c r="Q237" s="5">
        <v>43891.0</v>
      </c>
      <c r="R237" s="2" t="s">
        <v>3082</v>
      </c>
      <c r="S237" s="2" t="s">
        <v>70</v>
      </c>
      <c r="T237" s="2" t="s">
        <v>166</v>
      </c>
      <c r="U237" s="2">
        <v>0.0</v>
      </c>
      <c r="V237" s="2" t="s">
        <v>52</v>
      </c>
      <c r="W237" s="2" t="s">
        <v>3083</v>
      </c>
      <c r="X237" s="4"/>
      <c r="Y237" s="2" t="s">
        <v>3084</v>
      </c>
      <c r="Z237" s="2" t="s">
        <v>3085</v>
      </c>
      <c r="AA237" s="2" t="s">
        <v>3086</v>
      </c>
      <c r="AB237" s="2" t="s">
        <v>3080</v>
      </c>
      <c r="AC237" s="2" t="s">
        <v>3087</v>
      </c>
      <c r="AD237" s="6" t="s">
        <v>3088</v>
      </c>
      <c r="AE237" s="2" t="s">
        <v>78</v>
      </c>
      <c r="AF237" s="2" t="s">
        <v>3089</v>
      </c>
      <c r="AG237" s="2" t="s">
        <v>3090</v>
      </c>
      <c r="AH237" s="4"/>
      <c r="AI237" s="4"/>
      <c r="AJ237" s="4"/>
      <c r="AK237" s="2" t="s">
        <v>99</v>
      </c>
      <c r="AL237" s="2" t="b">
        <f t="shared" si="1"/>
        <v>0</v>
      </c>
    </row>
    <row r="238" ht="15.75" customHeight="1">
      <c r="A238" s="2" t="s">
        <v>3091</v>
      </c>
      <c r="B238" s="3">
        <v>43892.0</v>
      </c>
      <c r="C238" s="2" t="s">
        <v>3092</v>
      </c>
      <c r="D238" s="2" t="s">
        <v>3093</v>
      </c>
      <c r="E238" s="4"/>
      <c r="F238" s="2" t="s">
        <v>3094</v>
      </c>
      <c r="G238" s="5">
        <v>43887.0</v>
      </c>
      <c r="H238" s="2">
        <v>2.0200226E7</v>
      </c>
      <c r="I238" s="2" t="s">
        <v>42</v>
      </c>
      <c r="J238" s="2" t="s">
        <v>43</v>
      </c>
      <c r="K238" s="2" t="s">
        <v>3095</v>
      </c>
      <c r="L238" s="2" t="s">
        <v>45</v>
      </c>
      <c r="M238" s="2" t="s">
        <v>46</v>
      </c>
      <c r="N238" s="4"/>
      <c r="O238" s="4"/>
      <c r="P238" s="2" t="s">
        <v>47</v>
      </c>
      <c r="Q238" s="5">
        <v>43888.0</v>
      </c>
      <c r="R238" s="2" t="s">
        <v>1121</v>
      </c>
      <c r="S238" s="2" t="s">
        <v>70</v>
      </c>
      <c r="T238" s="2" t="s">
        <v>166</v>
      </c>
      <c r="U238" s="2">
        <v>0.0</v>
      </c>
      <c r="V238" s="2" t="s">
        <v>52</v>
      </c>
      <c r="W238" s="2" t="s">
        <v>3096</v>
      </c>
      <c r="X238" s="4"/>
      <c r="Y238" s="2" t="s">
        <v>3097</v>
      </c>
      <c r="Z238" s="2" t="s">
        <v>3098</v>
      </c>
      <c r="AA238" s="2" t="s">
        <v>3099</v>
      </c>
      <c r="AB238" s="2" t="s">
        <v>3094</v>
      </c>
      <c r="AC238" s="6" t="s">
        <v>3100</v>
      </c>
      <c r="AD238" s="6" t="s">
        <v>3101</v>
      </c>
      <c r="AE238" s="2" t="s">
        <v>78</v>
      </c>
      <c r="AF238" s="2" t="s">
        <v>3102</v>
      </c>
      <c r="AG238" s="2" t="s">
        <v>3103</v>
      </c>
      <c r="AH238" s="4"/>
      <c r="AI238" s="4"/>
      <c r="AJ238" s="4"/>
      <c r="AK238" s="2" t="s">
        <v>99</v>
      </c>
      <c r="AL238" s="2" t="b">
        <f t="shared" si="1"/>
        <v>0</v>
      </c>
    </row>
    <row r="239" ht="15.75" customHeight="1">
      <c r="A239" s="2" t="s">
        <v>3104</v>
      </c>
      <c r="B239" s="3">
        <v>43892.0</v>
      </c>
      <c r="C239" s="2" t="s">
        <v>3105</v>
      </c>
      <c r="D239" s="2" t="s">
        <v>3106</v>
      </c>
      <c r="E239" s="4"/>
      <c r="F239" s="2" t="s">
        <v>3107</v>
      </c>
      <c r="G239" s="5">
        <v>43887.0</v>
      </c>
      <c r="H239" s="2">
        <v>2.0200226E7</v>
      </c>
      <c r="I239" s="2" t="s">
        <v>42</v>
      </c>
      <c r="J239" s="2" t="s">
        <v>43</v>
      </c>
      <c r="K239" s="2" t="s">
        <v>3108</v>
      </c>
      <c r="L239" s="2" t="s">
        <v>45</v>
      </c>
      <c r="M239" s="2" t="s">
        <v>46</v>
      </c>
      <c r="N239" s="2">
        <v>18.0</v>
      </c>
      <c r="O239" s="2">
        <v>75.0</v>
      </c>
      <c r="P239" s="2" t="s">
        <v>47</v>
      </c>
      <c r="Q239" s="5">
        <v>43891.0</v>
      </c>
      <c r="R239" s="2" t="s">
        <v>3109</v>
      </c>
      <c r="S239" s="2" t="s">
        <v>70</v>
      </c>
      <c r="T239" s="2" t="s">
        <v>166</v>
      </c>
      <c r="U239" s="2">
        <v>4.0</v>
      </c>
      <c r="V239" s="2" t="s">
        <v>52</v>
      </c>
      <c r="W239" s="2" t="s">
        <v>3110</v>
      </c>
      <c r="X239" s="4"/>
      <c r="Y239" s="2" t="s">
        <v>3111</v>
      </c>
      <c r="Z239" s="2" t="s">
        <v>3112</v>
      </c>
      <c r="AA239" s="2" t="s">
        <v>3113</v>
      </c>
      <c r="AB239" s="2" t="s">
        <v>3107</v>
      </c>
      <c r="AC239" s="6" t="s">
        <v>3114</v>
      </c>
      <c r="AD239" s="2" t="s">
        <v>3115</v>
      </c>
      <c r="AE239" s="2" t="s">
        <v>78</v>
      </c>
      <c r="AF239" s="2" t="s">
        <v>3116</v>
      </c>
      <c r="AG239" s="2" t="s">
        <v>3117</v>
      </c>
      <c r="AH239" s="4"/>
      <c r="AI239" s="4"/>
      <c r="AJ239" s="4"/>
      <c r="AK239" s="2" t="s">
        <v>99</v>
      </c>
      <c r="AL239" s="2" t="b">
        <f t="shared" si="1"/>
        <v>0</v>
      </c>
    </row>
    <row r="240" ht="15.75" customHeight="1">
      <c r="A240" s="2" t="s">
        <v>3118</v>
      </c>
      <c r="B240" s="3">
        <v>43892.0</v>
      </c>
      <c r="C240" s="2" t="s">
        <v>3119</v>
      </c>
      <c r="D240" s="2" t="s">
        <v>3120</v>
      </c>
      <c r="E240" s="4"/>
      <c r="F240" s="2" t="s">
        <v>3094</v>
      </c>
      <c r="G240" s="5">
        <v>43887.0</v>
      </c>
      <c r="H240" s="2">
        <v>2.0200226E7</v>
      </c>
      <c r="I240" s="2" t="s">
        <v>42</v>
      </c>
      <c r="J240" s="2" t="s">
        <v>43</v>
      </c>
      <c r="K240" s="2" t="s">
        <v>3121</v>
      </c>
      <c r="L240" s="2" t="s">
        <v>45</v>
      </c>
      <c r="M240" s="2" t="s">
        <v>46</v>
      </c>
      <c r="N240" s="4"/>
      <c r="O240" s="4"/>
      <c r="P240" s="2" t="s">
        <v>47</v>
      </c>
      <c r="Q240" s="5">
        <v>43888.0</v>
      </c>
      <c r="R240" s="2" t="s">
        <v>3122</v>
      </c>
      <c r="S240" s="2" t="s">
        <v>270</v>
      </c>
      <c r="T240" s="2" t="s">
        <v>3123</v>
      </c>
      <c r="U240" s="2">
        <v>1.0</v>
      </c>
      <c r="V240" s="2" t="s">
        <v>52</v>
      </c>
      <c r="W240" s="2" t="s">
        <v>3096</v>
      </c>
      <c r="X240" s="4"/>
      <c r="Y240" s="2" t="s">
        <v>3097</v>
      </c>
      <c r="Z240" s="2" t="s">
        <v>3098</v>
      </c>
      <c r="AA240" s="2" t="s">
        <v>3099</v>
      </c>
      <c r="AB240" s="2" t="s">
        <v>3094</v>
      </c>
      <c r="AC240" s="2" t="s">
        <v>3124</v>
      </c>
      <c r="AD240" s="2" t="s">
        <v>3125</v>
      </c>
      <c r="AE240" s="2" t="s">
        <v>78</v>
      </c>
      <c r="AF240" s="2" t="s">
        <v>3126</v>
      </c>
      <c r="AG240" s="2" t="s">
        <v>278</v>
      </c>
      <c r="AH240" s="4"/>
      <c r="AI240" s="4"/>
      <c r="AJ240" s="4"/>
      <c r="AK240" s="2" t="s">
        <v>99</v>
      </c>
      <c r="AL240" s="2" t="b">
        <f t="shared" si="1"/>
        <v>0</v>
      </c>
    </row>
    <row r="241" ht="15.75" customHeight="1">
      <c r="A241" s="2" t="s">
        <v>3127</v>
      </c>
      <c r="B241" s="3">
        <v>43892.0</v>
      </c>
      <c r="C241" s="2" t="s">
        <v>3128</v>
      </c>
      <c r="D241" s="2" t="s">
        <v>3129</v>
      </c>
      <c r="E241" s="4"/>
      <c r="F241" s="2" t="s">
        <v>537</v>
      </c>
      <c r="G241" s="5">
        <v>43888.0</v>
      </c>
      <c r="H241" s="2">
        <v>2.0200227E7</v>
      </c>
      <c r="I241" s="2" t="s">
        <v>42</v>
      </c>
      <c r="J241" s="2" t="s">
        <v>43</v>
      </c>
      <c r="K241" s="2" t="s">
        <v>3130</v>
      </c>
      <c r="L241" s="2" t="s">
        <v>68</v>
      </c>
      <c r="M241" s="2" t="s">
        <v>46</v>
      </c>
      <c r="N241" s="2">
        <v>16.0</v>
      </c>
      <c r="O241" s="2">
        <v>92.0</v>
      </c>
      <c r="P241" s="2" t="s">
        <v>47</v>
      </c>
      <c r="Q241" s="5">
        <v>43891.0</v>
      </c>
      <c r="R241" s="2" t="s">
        <v>1213</v>
      </c>
      <c r="S241" s="2" t="s">
        <v>49</v>
      </c>
      <c r="T241" s="2" t="s">
        <v>120</v>
      </c>
      <c r="U241" s="2" t="s">
        <v>154</v>
      </c>
      <c r="V241" s="2" t="s">
        <v>52</v>
      </c>
      <c r="W241" s="2" t="s">
        <v>3131</v>
      </c>
      <c r="X241" s="4"/>
      <c r="Y241" s="2" t="s">
        <v>541</v>
      </c>
      <c r="Z241" s="2" t="s">
        <v>3132</v>
      </c>
      <c r="AA241" s="2" t="s">
        <v>3133</v>
      </c>
      <c r="AB241" s="2" t="s">
        <v>537</v>
      </c>
      <c r="AC241" s="6" t="s">
        <v>3134</v>
      </c>
      <c r="AD241" s="2" t="s">
        <v>1535</v>
      </c>
      <c r="AE241" s="2" t="s">
        <v>78</v>
      </c>
      <c r="AF241" s="2" t="s">
        <v>3135</v>
      </c>
      <c r="AG241" s="2" t="s">
        <v>3136</v>
      </c>
      <c r="AH241" s="4"/>
      <c r="AI241" s="4"/>
      <c r="AJ241" s="4"/>
      <c r="AK241" s="2" t="s">
        <v>99</v>
      </c>
      <c r="AL241" s="2" t="b">
        <f t="shared" si="1"/>
        <v>0</v>
      </c>
    </row>
    <row r="242" ht="15.75" customHeight="1">
      <c r="A242" s="2" t="s">
        <v>3137</v>
      </c>
      <c r="B242" s="3">
        <v>43892.0</v>
      </c>
      <c r="C242" s="2" t="s">
        <v>3138</v>
      </c>
      <c r="D242" s="2" t="s">
        <v>3139</v>
      </c>
      <c r="E242" s="4"/>
      <c r="F242" s="2" t="s">
        <v>3140</v>
      </c>
      <c r="G242" s="5">
        <v>43886.0</v>
      </c>
      <c r="H242" s="2">
        <v>2.0200225E7</v>
      </c>
      <c r="I242" s="2" t="s">
        <v>42</v>
      </c>
      <c r="J242" s="2" t="s">
        <v>43</v>
      </c>
      <c r="K242" s="2" t="s">
        <v>3141</v>
      </c>
      <c r="L242" s="2" t="s">
        <v>45</v>
      </c>
      <c r="M242" s="2" t="s">
        <v>46</v>
      </c>
      <c r="N242" s="2">
        <v>18.0</v>
      </c>
      <c r="O242" s="2">
        <v>65.0</v>
      </c>
      <c r="P242" s="2" t="s">
        <v>47</v>
      </c>
      <c r="Q242" s="5">
        <v>43887.0</v>
      </c>
      <c r="R242" s="2" t="s">
        <v>3142</v>
      </c>
      <c r="S242" s="2" t="s">
        <v>70</v>
      </c>
      <c r="T242" s="2" t="s">
        <v>166</v>
      </c>
      <c r="U242" s="2">
        <v>0.0</v>
      </c>
      <c r="V242" s="2" t="s">
        <v>52</v>
      </c>
      <c r="W242" s="2" t="s">
        <v>3143</v>
      </c>
      <c r="X242" s="4"/>
      <c r="Y242" s="2" t="s">
        <v>1071</v>
      </c>
      <c r="Z242" s="2" t="s">
        <v>3144</v>
      </c>
      <c r="AA242" s="2" t="s">
        <v>3145</v>
      </c>
      <c r="AB242" s="2" t="s">
        <v>1066</v>
      </c>
      <c r="AC242" s="6" t="s">
        <v>3146</v>
      </c>
      <c r="AD242" s="6" t="s">
        <v>3147</v>
      </c>
      <c r="AE242" s="2" t="s">
        <v>78</v>
      </c>
      <c r="AF242" s="2" t="s">
        <v>3148</v>
      </c>
      <c r="AG242" s="2" t="s">
        <v>3149</v>
      </c>
      <c r="AH242" s="4"/>
      <c r="AI242" s="4"/>
      <c r="AJ242" s="4"/>
      <c r="AK242" s="2" t="s">
        <v>99</v>
      </c>
      <c r="AL242" s="2" t="b">
        <f t="shared" si="1"/>
        <v>0</v>
      </c>
    </row>
    <row r="243" ht="15.75" customHeight="1">
      <c r="A243" s="2" t="s">
        <v>3150</v>
      </c>
      <c r="B243" s="3">
        <v>43892.0</v>
      </c>
      <c r="C243" s="2" t="s">
        <v>3151</v>
      </c>
      <c r="D243" s="2" t="s">
        <v>3152</v>
      </c>
      <c r="E243" s="4"/>
      <c r="F243" s="2" t="s">
        <v>3153</v>
      </c>
      <c r="G243" s="5">
        <v>43888.0</v>
      </c>
      <c r="H243" s="2">
        <v>2.0200227E7</v>
      </c>
      <c r="I243" s="2" t="s">
        <v>42</v>
      </c>
      <c r="J243" s="2" t="s">
        <v>43</v>
      </c>
      <c r="K243" s="2" t="s">
        <v>3154</v>
      </c>
      <c r="L243" s="2" t="s">
        <v>45</v>
      </c>
      <c r="M243" s="2" t="s">
        <v>46</v>
      </c>
      <c r="N243" s="2">
        <v>18.0</v>
      </c>
      <c r="O243" s="2">
        <v>60.0</v>
      </c>
      <c r="P243" s="2" t="s">
        <v>47</v>
      </c>
      <c r="Q243" s="5">
        <v>43872.0</v>
      </c>
      <c r="R243" s="2" t="s">
        <v>1917</v>
      </c>
      <c r="S243" s="2" t="s">
        <v>49</v>
      </c>
      <c r="T243" s="2" t="s">
        <v>120</v>
      </c>
      <c r="U243" s="2" t="s">
        <v>51</v>
      </c>
      <c r="V243" s="2" t="s">
        <v>52</v>
      </c>
      <c r="W243" s="2" t="s">
        <v>3155</v>
      </c>
      <c r="X243" s="4"/>
      <c r="Y243" s="2" t="s">
        <v>3156</v>
      </c>
      <c r="Z243" s="2" t="s">
        <v>3157</v>
      </c>
      <c r="AA243" s="2" t="s">
        <v>3158</v>
      </c>
      <c r="AB243" s="2" t="s">
        <v>3153</v>
      </c>
      <c r="AC243" s="2" t="s">
        <v>3159</v>
      </c>
      <c r="AD243" s="2" t="s">
        <v>3160</v>
      </c>
      <c r="AE243" s="2" t="s">
        <v>78</v>
      </c>
      <c r="AF243" s="2" t="s">
        <v>573</v>
      </c>
      <c r="AG243" s="2" t="s">
        <v>3161</v>
      </c>
      <c r="AH243" s="4"/>
      <c r="AI243" s="4"/>
      <c r="AJ243" s="4"/>
      <c r="AK243" s="2" t="s">
        <v>46</v>
      </c>
      <c r="AL243" s="2" t="b">
        <f t="shared" si="1"/>
        <v>0</v>
      </c>
    </row>
    <row r="244" ht="15.75" customHeight="1">
      <c r="A244" s="2" t="s">
        <v>3162</v>
      </c>
      <c r="B244" s="3">
        <v>43892.0</v>
      </c>
      <c r="C244" s="2" t="s">
        <v>3163</v>
      </c>
      <c r="D244" s="2" t="s">
        <v>3164</v>
      </c>
      <c r="E244" s="4"/>
      <c r="F244" s="2" t="s">
        <v>3165</v>
      </c>
      <c r="G244" s="5">
        <v>43886.0</v>
      </c>
      <c r="H244" s="2">
        <v>2.0200225E7</v>
      </c>
      <c r="I244" s="2" t="s">
        <v>42</v>
      </c>
      <c r="J244" s="2" t="s">
        <v>43</v>
      </c>
      <c r="K244" s="2" t="s">
        <v>3166</v>
      </c>
      <c r="L244" s="2" t="s">
        <v>45</v>
      </c>
      <c r="M244" s="2" t="s">
        <v>46</v>
      </c>
      <c r="N244" s="4"/>
      <c r="O244" s="4"/>
      <c r="P244" s="2" t="s">
        <v>47</v>
      </c>
      <c r="Q244" s="5">
        <v>43881.0</v>
      </c>
      <c r="R244" s="2" t="s">
        <v>1975</v>
      </c>
      <c r="S244" s="2" t="s">
        <v>70</v>
      </c>
      <c r="T244" s="2" t="s">
        <v>71</v>
      </c>
      <c r="U244" s="2">
        <v>2.0</v>
      </c>
      <c r="V244" s="2" t="s">
        <v>3167</v>
      </c>
      <c r="W244" s="2" t="s">
        <v>3168</v>
      </c>
      <c r="X244" s="4"/>
      <c r="Y244" s="2" t="s">
        <v>54</v>
      </c>
      <c r="Z244" s="2" t="s">
        <v>3169</v>
      </c>
      <c r="AA244" s="2" t="s">
        <v>3170</v>
      </c>
      <c r="AB244" s="2" t="s">
        <v>3171</v>
      </c>
      <c r="AC244" s="6" t="s">
        <v>3172</v>
      </c>
      <c r="AD244" s="6" t="s">
        <v>3173</v>
      </c>
      <c r="AE244" s="2" t="s">
        <v>3174</v>
      </c>
      <c r="AF244" s="2" t="s">
        <v>3175</v>
      </c>
      <c r="AG244" s="2" t="s">
        <v>3176</v>
      </c>
      <c r="AH244" s="4"/>
      <c r="AI244" s="4"/>
      <c r="AJ244" s="4"/>
      <c r="AK244" s="2" t="s">
        <v>46</v>
      </c>
      <c r="AL244" s="2" t="b">
        <f t="shared" si="1"/>
        <v>0</v>
      </c>
    </row>
    <row r="245" ht="15.75" customHeight="1">
      <c r="A245" s="2" t="s">
        <v>3177</v>
      </c>
      <c r="B245" s="3">
        <v>43892.0</v>
      </c>
      <c r="C245" s="2" t="s">
        <v>3178</v>
      </c>
      <c r="D245" s="2" t="s">
        <v>3179</v>
      </c>
      <c r="E245" s="4"/>
      <c r="F245" s="2" t="s">
        <v>2334</v>
      </c>
      <c r="G245" s="5">
        <v>43887.0</v>
      </c>
      <c r="H245" s="2">
        <v>2.0200226E7</v>
      </c>
      <c r="I245" s="2" t="s">
        <v>42</v>
      </c>
      <c r="J245" s="2" t="s">
        <v>43</v>
      </c>
      <c r="K245" s="2" t="s">
        <v>3180</v>
      </c>
      <c r="L245" s="2" t="s">
        <v>68</v>
      </c>
      <c r="M245" s="2" t="s">
        <v>46</v>
      </c>
      <c r="N245" s="2">
        <v>18.0</v>
      </c>
      <c r="O245" s="2">
        <v>75.0</v>
      </c>
      <c r="P245" s="2" t="s">
        <v>47</v>
      </c>
      <c r="Q245" s="5">
        <v>43883.0</v>
      </c>
      <c r="R245" s="2" t="s">
        <v>254</v>
      </c>
      <c r="S245" s="2" t="s">
        <v>70</v>
      </c>
      <c r="T245" s="2" t="s">
        <v>166</v>
      </c>
      <c r="U245" s="2" t="s">
        <v>51</v>
      </c>
      <c r="V245" s="2" t="s">
        <v>52</v>
      </c>
      <c r="W245" s="2" t="s">
        <v>3181</v>
      </c>
      <c r="X245" s="4"/>
      <c r="Y245" s="2" t="s">
        <v>2337</v>
      </c>
      <c r="Z245" s="2" t="s">
        <v>3182</v>
      </c>
      <c r="AA245" s="2" t="s">
        <v>3183</v>
      </c>
      <c r="AB245" s="2" t="s">
        <v>2334</v>
      </c>
      <c r="AC245" s="6" t="s">
        <v>3184</v>
      </c>
      <c r="AD245" s="2" t="s">
        <v>3185</v>
      </c>
      <c r="AE245" s="2" t="s">
        <v>78</v>
      </c>
      <c r="AF245" s="2" t="s">
        <v>3186</v>
      </c>
      <c r="AG245" s="2" t="s">
        <v>3187</v>
      </c>
      <c r="AH245" s="4"/>
      <c r="AI245" s="4"/>
      <c r="AJ245" s="4"/>
      <c r="AK245" s="2" t="s">
        <v>46</v>
      </c>
      <c r="AL245" s="2" t="b">
        <f t="shared" si="1"/>
        <v>0</v>
      </c>
    </row>
    <row r="246" ht="15.75" customHeight="1">
      <c r="A246" s="2" t="s">
        <v>3188</v>
      </c>
      <c r="B246" s="3">
        <v>43892.0</v>
      </c>
      <c r="C246" s="2" t="s">
        <v>3189</v>
      </c>
      <c r="D246" s="2" t="s">
        <v>3190</v>
      </c>
      <c r="E246" s="4"/>
      <c r="F246" s="2" t="s">
        <v>3191</v>
      </c>
      <c r="G246" s="5">
        <v>43887.0</v>
      </c>
      <c r="H246" s="2">
        <v>2.0200226E7</v>
      </c>
      <c r="I246" s="2" t="s">
        <v>42</v>
      </c>
      <c r="J246" s="2" t="s">
        <v>43</v>
      </c>
      <c r="K246" s="2" t="s">
        <v>3192</v>
      </c>
      <c r="L246" s="2" t="s">
        <v>45</v>
      </c>
      <c r="M246" s="2" t="s">
        <v>46</v>
      </c>
      <c r="N246" s="2">
        <v>18.0</v>
      </c>
      <c r="O246" s="2">
        <v>70.0</v>
      </c>
      <c r="P246" s="2" t="s">
        <v>47</v>
      </c>
      <c r="Q246" s="5">
        <v>43882.0</v>
      </c>
      <c r="R246" s="2" t="s">
        <v>254</v>
      </c>
      <c r="S246" s="2" t="s">
        <v>2018</v>
      </c>
      <c r="T246" s="2" t="s">
        <v>71</v>
      </c>
      <c r="U246" s="2">
        <v>0.0</v>
      </c>
      <c r="V246" s="2" t="s">
        <v>52</v>
      </c>
      <c r="W246" s="2" t="s">
        <v>3193</v>
      </c>
      <c r="X246" s="4"/>
      <c r="Y246" s="2" t="s">
        <v>3194</v>
      </c>
      <c r="Z246" s="2" t="s">
        <v>3195</v>
      </c>
      <c r="AA246" s="2" t="s">
        <v>3196</v>
      </c>
      <c r="AB246" s="2" t="s">
        <v>3191</v>
      </c>
      <c r="AC246" s="6" t="s">
        <v>3197</v>
      </c>
      <c r="AD246" s="2" t="s">
        <v>3198</v>
      </c>
      <c r="AE246" s="2" t="s">
        <v>78</v>
      </c>
      <c r="AF246" s="2" t="s">
        <v>3199</v>
      </c>
      <c r="AG246" s="2" t="s">
        <v>3200</v>
      </c>
      <c r="AH246" s="4"/>
      <c r="AI246" s="4"/>
      <c r="AJ246" s="4"/>
      <c r="AK246" s="2" t="s">
        <v>46</v>
      </c>
      <c r="AL246" s="2" t="b">
        <f t="shared" si="1"/>
        <v>0</v>
      </c>
    </row>
    <row r="247" ht="15.75" customHeight="1">
      <c r="A247" s="2" t="s">
        <v>3201</v>
      </c>
      <c r="B247" s="3">
        <v>43892.0</v>
      </c>
      <c r="C247" s="2" t="s">
        <v>3202</v>
      </c>
      <c r="D247" s="2" t="s">
        <v>3203</v>
      </c>
      <c r="E247" s="4"/>
      <c r="F247" s="2" t="s">
        <v>3204</v>
      </c>
      <c r="G247" s="5">
        <v>43886.0</v>
      </c>
      <c r="H247" s="2">
        <v>2.0200225E7</v>
      </c>
      <c r="I247" s="2" t="s">
        <v>42</v>
      </c>
      <c r="J247" s="2" t="s">
        <v>43</v>
      </c>
      <c r="K247" s="2" t="s">
        <v>3205</v>
      </c>
      <c r="L247" s="2" t="s">
        <v>68</v>
      </c>
      <c r="M247" s="2" t="s">
        <v>46</v>
      </c>
      <c r="N247" s="2">
        <v>8.0</v>
      </c>
      <c r="O247" s="2">
        <v>91.0</v>
      </c>
      <c r="P247" s="2" t="s">
        <v>47</v>
      </c>
      <c r="Q247" s="5">
        <v>43851.0</v>
      </c>
      <c r="R247" s="2" t="s">
        <v>1839</v>
      </c>
      <c r="S247" s="2" t="s">
        <v>70</v>
      </c>
      <c r="T247" s="2" t="s">
        <v>120</v>
      </c>
      <c r="U247" s="2" t="s">
        <v>1684</v>
      </c>
      <c r="V247" s="2" t="s">
        <v>52</v>
      </c>
      <c r="W247" s="2" t="s">
        <v>3206</v>
      </c>
      <c r="X247" s="4"/>
      <c r="Y247" s="2" t="s">
        <v>3207</v>
      </c>
      <c r="Z247" s="2" t="s">
        <v>3208</v>
      </c>
      <c r="AA247" s="2" t="s">
        <v>3209</v>
      </c>
      <c r="AB247" s="2" t="s">
        <v>3204</v>
      </c>
      <c r="AC247" s="6" t="s">
        <v>3210</v>
      </c>
      <c r="AD247" s="6" t="s">
        <v>3211</v>
      </c>
      <c r="AE247" s="2" t="s">
        <v>78</v>
      </c>
      <c r="AF247" s="2" t="s">
        <v>3212</v>
      </c>
      <c r="AG247" s="2" t="s">
        <v>3213</v>
      </c>
      <c r="AH247" s="4"/>
      <c r="AI247" s="4"/>
      <c r="AJ247" s="4"/>
      <c r="AK247" s="2" t="s">
        <v>46</v>
      </c>
      <c r="AL247" s="2" t="b">
        <f t="shared" si="1"/>
        <v>0</v>
      </c>
    </row>
    <row r="248" ht="15.75" customHeight="1">
      <c r="A248" s="2" t="s">
        <v>3214</v>
      </c>
      <c r="B248" s="3">
        <v>43892.0</v>
      </c>
      <c r="C248" s="2" t="s">
        <v>3215</v>
      </c>
      <c r="D248" s="2" t="s">
        <v>3216</v>
      </c>
      <c r="E248" s="4"/>
      <c r="F248" s="2" t="s">
        <v>3217</v>
      </c>
      <c r="G248" s="5">
        <v>43887.0</v>
      </c>
      <c r="H248" s="2">
        <v>2.0200226E7</v>
      </c>
      <c r="I248" s="2" t="s">
        <v>42</v>
      </c>
      <c r="J248" s="2" t="s">
        <v>43</v>
      </c>
      <c r="K248" s="2" t="s">
        <v>3218</v>
      </c>
      <c r="L248" s="2" t="s">
        <v>45</v>
      </c>
      <c r="M248" s="2" t="s">
        <v>46</v>
      </c>
      <c r="N248" s="4"/>
      <c r="O248" s="4"/>
      <c r="P248" s="2" t="s">
        <v>47</v>
      </c>
      <c r="Q248" s="5">
        <v>43899.0</v>
      </c>
      <c r="R248" s="2" t="s">
        <v>69</v>
      </c>
      <c r="S248" s="2" t="s">
        <v>49</v>
      </c>
      <c r="T248" s="2" t="s">
        <v>120</v>
      </c>
      <c r="U248" s="2" t="s">
        <v>154</v>
      </c>
      <c r="V248" s="2" t="s">
        <v>52</v>
      </c>
      <c r="W248" s="2" t="s">
        <v>3219</v>
      </c>
      <c r="X248" s="4"/>
      <c r="Y248" s="2" t="s">
        <v>3220</v>
      </c>
      <c r="Z248" s="2" t="s">
        <v>3221</v>
      </c>
      <c r="AA248" s="2" t="s">
        <v>3222</v>
      </c>
      <c r="AB248" s="2" t="s">
        <v>3217</v>
      </c>
      <c r="AC248" s="2" t="s">
        <v>3223</v>
      </c>
      <c r="AD248" s="2" t="s">
        <v>3224</v>
      </c>
      <c r="AE248" s="2" t="s">
        <v>78</v>
      </c>
      <c r="AF248" s="2" t="s">
        <v>573</v>
      </c>
      <c r="AG248" s="2" t="s">
        <v>3225</v>
      </c>
      <c r="AH248" s="4"/>
      <c r="AI248" s="4"/>
      <c r="AJ248" s="4"/>
      <c r="AK248" s="2" t="s">
        <v>99</v>
      </c>
      <c r="AL248" s="2" t="b">
        <f t="shared" si="1"/>
        <v>0</v>
      </c>
    </row>
    <row r="249" ht="15.75" customHeight="1">
      <c r="A249" s="2" t="s">
        <v>3226</v>
      </c>
      <c r="B249" s="3">
        <v>43892.0</v>
      </c>
      <c r="C249" s="2" t="s">
        <v>3227</v>
      </c>
      <c r="D249" s="2" t="s">
        <v>3228</v>
      </c>
      <c r="E249" s="4"/>
      <c r="F249" s="2" t="s">
        <v>3229</v>
      </c>
      <c r="G249" s="5">
        <v>43886.0</v>
      </c>
      <c r="H249" s="2">
        <v>2.0200225E7</v>
      </c>
      <c r="I249" s="2" t="s">
        <v>42</v>
      </c>
      <c r="J249" s="2" t="s">
        <v>43</v>
      </c>
      <c r="K249" s="2" t="s">
        <v>3230</v>
      </c>
      <c r="L249" s="2" t="s">
        <v>45</v>
      </c>
      <c r="M249" s="2" t="s">
        <v>46</v>
      </c>
      <c r="N249" s="2">
        <v>60.0</v>
      </c>
      <c r="O249" s="4"/>
      <c r="P249" s="2" t="s">
        <v>47</v>
      </c>
      <c r="Q249" s="5">
        <v>43882.0</v>
      </c>
      <c r="R249" s="2" t="s">
        <v>3231</v>
      </c>
      <c r="S249" s="2" t="s">
        <v>49</v>
      </c>
      <c r="T249" s="2" t="s">
        <v>120</v>
      </c>
      <c r="U249" s="2" t="s">
        <v>51</v>
      </c>
      <c r="V249" s="2" t="s">
        <v>52</v>
      </c>
      <c r="W249" s="2" t="s">
        <v>3232</v>
      </c>
      <c r="X249" s="4"/>
      <c r="Y249" s="2" t="s">
        <v>3233</v>
      </c>
      <c r="Z249" s="2" t="s">
        <v>3234</v>
      </c>
      <c r="AA249" s="2" t="s">
        <v>3235</v>
      </c>
      <c r="AB249" s="2" t="s">
        <v>3229</v>
      </c>
      <c r="AC249" s="2" t="s">
        <v>3236</v>
      </c>
      <c r="AD249" s="6" t="s">
        <v>3237</v>
      </c>
      <c r="AE249" s="2" t="s">
        <v>3238</v>
      </c>
      <c r="AF249" s="2" t="s">
        <v>3239</v>
      </c>
      <c r="AG249" s="2" t="s">
        <v>3240</v>
      </c>
      <c r="AH249" s="4"/>
      <c r="AI249" s="4"/>
      <c r="AJ249" s="4"/>
      <c r="AK249" s="2" t="s">
        <v>46</v>
      </c>
      <c r="AL249" s="2" t="b">
        <f t="shared" si="1"/>
        <v>0</v>
      </c>
    </row>
    <row r="250" ht="15.75" customHeight="1">
      <c r="A250" s="2" t="s">
        <v>3241</v>
      </c>
      <c r="B250" s="3">
        <v>43892.0</v>
      </c>
      <c r="C250" s="2" t="s">
        <v>3242</v>
      </c>
      <c r="D250" s="2" t="s">
        <v>3243</v>
      </c>
      <c r="E250" s="4"/>
      <c r="F250" s="2" t="s">
        <v>3244</v>
      </c>
      <c r="G250" s="5">
        <v>43881.0</v>
      </c>
      <c r="H250" s="2">
        <v>2.020022E7</v>
      </c>
      <c r="I250" s="2" t="s">
        <v>42</v>
      </c>
      <c r="J250" s="2" t="s">
        <v>43</v>
      </c>
      <c r="K250" s="2" t="s">
        <v>3245</v>
      </c>
      <c r="L250" s="2" t="s">
        <v>45</v>
      </c>
      <c r="M250" s="2" t="s">
        <v>46</v>
      </c>
      <c r="N250" s="2">
        <v>18.0</v>
      </c>
      <c r="O250" s="2">
        <v>80.0</v>
      </c>
      <c r="P250" s="2" t="s">
        <v>47</v>
      </c>
      <c r="Q250" s="5">
        <v>43883.0</v>
      </c>
      <c r="R250" s="2" t="s">
        <v>210</v>
      </c>
      <c r="S250" s="2" t="s">
        <v>70</v>
      </c>
      <c r="T250" s="2" t="s">
        <v>166</v>
      </c>
      <c r="U250" s="2">
        <v>4.0</v>
      </c>
      <c r="V250" s="2" t="s">
        <v>52</v>
      </c>
      <c r="W250" s="2" t="s">
        <v>3246</v>
      </c>
      <c r="X250" s="4"/>
      <c r="Y250" s="2" t="s">
        <v>3247</v>
      </c>
      <c r="Z250" s="2" t="s">
        <v>3248</v>
      </c>
      <c r="AA250" s="2" t="s">
        <v>3249</v>
      </c>
      <c r="AB250" s="2" t="s">
        <v>3244</v>
      </c>
      <c r="AC250" s="6" t="s">
        <v>3250</v>
      </c>
      <c r="AD250" s="6" t="s">
        <v>3251</v>
      </c>
      <c r="AE250" s="2" t="s">
        <v>1982</v>
      </c>
      <c r="AF250" s="2" t="s">
        <v>3252</v>
      </c>
      <c r="AG250" s="2" t="s">
        <v>3253</v>
      </c>
      <c r="AH250" s="4"/>
      <c r="AI250" s="4"/>
      <c r="AJ250" s="4"/>
      <c r="AK250" s="2" t="s">
        <v>99</v>
      </c>
      <c r="AL250" s="2" t="b">
        <f t="shared" si="1"/>
        <v>0</v>
      </c>
    </row>
    <row r="251" ht="15.75" customHeight="1">
      <c r="A251" s="2" t="s">
        <v>3254</v>
      </c>
      <c r="B251" s="3">
        <v>43892.0</v>
      </c>
      <c r="C251" s="2" t="s">
        <v>3255</v>
      </c>
      <c r="D251" s="2" t="s">
        <v>3256</v>
      </c>
      <c r="E251" s="4"/>
      <c r="F251" s="2" t="s">
        <v>2103</v>
      </c>
      <c r="G251" s="5">
        <v>43880.0</v>
      </c>
      <c r="H251" s="2">
        <v>2.0200219E7</v>
      </c>
      <c r="I251" s="2" t="s">
        <v>42</v>
      </c>
      <c r="J251" s="2" t="s">
        <v>43</v>
      </c>
      <c r="K251" s="2" t="s">
        <v>3257</v>
      </c>
      <c r="L251" s="2" t="s">
        <v>45</v>
      </c>
      <c r="M251" s="2" t="s">
        <v>46</v>
      </c>
      <c r="N251" s="4"/>
      <c r="O251" s="4"/>
      <c r="P251" s="2" t="s">
        <v>47</v>
      </c>
      <c r="Q251" s="5">
        <v>43881.0</v>
      </c>
      <c r="R251" s="2" t="s">
        <v>3258</v>
      </c>
      <c r="S251" s="2" t="s">
        <v>70</v>
      </c>
      <c r="T251" s="2" t="s">
        <v>88</v>
      </c>
      <c r="U251" s="2">
        <v>4.0</v>
      </c>
      <c r="V251" s="2" t="s">
        <v>52</v>
      </c>
      <c r="W251" s="2" t="s">
        <v>2573</v>
      </c>
      <c r="X251" s="4"/>
      <c r="Y251" s="2" t="s">
        <v>2574</v>
      </c>
      <c r="Z251" s="2" t="s">
        <v>2575</v>
      </c>
      <c r="AA251" s="2" t="s">
        <v>2576</v>
      </c>
      <c r="AB251" s="2" t="s">
        <v>2103</v>
      </c>
      <c r="AC251" s="6" t="s">
        <v>3259</v>
      </c>
      <c r="AD251" s="6" t="s">
        <v>1281</v>
      </c>
      <c r="AE251" s="2" t="s">
        <v>78</v>
      </c>
      <c r="AF251" s="2" t="s">
        <v>3260</v>
      </c>
      <c r="AG251" s="2" t="s">
        <v>3261</v>
      </c>
      <c r="AH251" s="4"/>
      <c r="AI251" s="4"/>
      <c r="AJ251" s="4"/>
      <c r="AK251" s="2" t="s">
        <v>99</v>
      </c>
      <c r="AL251" s="2" t="b">
        <f t="shared" si="1"/>
        <v>0</v>
      </c>
    </row>
    <row r="252" ht="15.75" customHeight="1">
      <c r="A252" s="2" t="s">
        <v>3262</v>
      </c>
      <c r="B252" s="3">
        <v>43892.0</v>
      </c>
      <c r="C252" s="2" t="s">
        <v>3263</v>
      </c>
      <c r="D252" s="2" t="s">
        <v>3264</v>
      </c>
      <c r="E252" s="4"/>
      <c r="F252" s="2" t="s">
        <v>3265</v>
      </c>
      <c r="G252" s="5">
        <v>43886.0</v>
      </c>
      <c r="H252" s="2">
        <v>2.0200225E7</v>
      </c>
      <c r="I252" s="2" t="s">
        <v>42</v>
      </c>
      <c r="J252" s="2" t="s">
        <v>43</v>
      </c>
      <c r="K252" s="2" t="s">
        <v>3266</v>
      </c>
      <c r="L252" s="2" t="s">
        <v>68</v>
      </c>
      <c r="M252" s="2" t="s">
        <v>46</v>
      </c>
      <c r="N252" s="2">
        <v>18.0</v>
      </c>
      <c r="O252" s="4"/>
      <c r="P252" s="2" t="s">
        <v>47</v>
      </c>
      <c r="Q252" s="5">
        <v>43852.0</v>
      </c>
      <c r="R252" s="2" t="s">
        <v>3267</v>
      </c>
      <c r="S252" s="2" t="s">
        <v>70</v>
      </c>
      <c r="T252" s="2" t="s">
        <v>166</v>
      </c>
      <c r="U252" s="2" t="s">
        <v>51</v>
      </c>
      <c r="V252" s="2" t="s">
        <v>52</v>
      </c>
      <c r="W252" s="2" t="s">
        <v>3268</v>
      </c>
      <c r="X252" s="4"/>
      <c r="Y252" s="2" t="s">
        <v>3269</v>
      </c>
      <c r="Z252" s="2" t="s">
        <v>3270</v>
      </c>
      <c r="AA252" s="2" t="s">
        <v>3271</v>
      </c>
      <c r="AB252" s="2" t="s">
        <v>3265</v>
      </c>
      <c r="AC252" s="6" t="s">
        <v>3272</v>
      </c>
      <c r="AD252" s="6" t="s">
        <v>3273</v>
      </c>
      <c r="AE252" s="2" t="s">
        <v>78</v>
      </c>
      <c r="AF252" s="2" t="s">
        <v>3274</v>
      </c>
      <c r="AG252" s="2" t="s">
        <v>3275</v>
      </c>
      <c r="AH252" s="4"/>
      <c r="AI252" s="4"/>
      <c r="AJ252" s="4"/>
      <c r="AK252" s="2" t="s">
        <v>46</v>
      </c>
      <c r="AL252" s="2" t="b">
        <f t="shared" si="1"/>
        <v>0</v>
      </c>
    </row>
    <row r="253" ht="15.75" customHeight="1">
      <c r="A253" s="2" t="s">
        <v>3276</v>
      </c>
      <c r="B253" s="3">
        <v>43892.0</v>
      </c>
      <c r="C253" s="2" t="s">
        <v>3277</v>
      </c>
      <c r="D253" s="2" t="s">
        <v>3278</v>
      </c>
      <c r="E253" s="4"/>
      <c r="F253" s="2" t="s">
        <v>1066</v>
      </c>
      <c r="G253" s="5">
        <v>43879.0</v>
      </c>
      <c r="H253" s="2">
        <v>2.0200218E7</v>
      </c>
      <c r="I253" s="2" t="s">
        <v>42</v>
      </c>
      <c r="J253" s="2" t="s">
        <v>43</v>
      </c>
      <c r="K253" s="2" t="s">
        <v>3279</v>
      </c>
      <c r="L253" s="2" t="s">
        <v>68</v>
      </c>
      <c r="M253" s="2" t="s">
        <v>46</v>
      </c>
      <c r="N253" s="2">
        <v>18.0</v>
      </c>
      <c r="O253" s="2">
        <v>75.0</v>
      </c>
      <c r="P253" s="2" t="s">
        <v>47</v>
      </c>
      <c r="Q253" s="5">
        <v>43879.0</v>
      </c>
      <c r="R253" s="2" t="s">
        <v>3280</v>
      </c>
      <c r="S253" s="2" t="s">
        <v>70</v>
      </c>
      <c r="T253" s="2" t="s">
        <v>166</v>
      </c>
      <c r="U253" s="2">
        <v>4.0</v>
      </c>
      <c r="V253" s="2" t="s">
        <v>52</v>
      </c>
      <c r="W253" s="2" t="s">
        <v>325</v>
      </c>
      <c r="X253" s="4"/>
      <c r="Y253" s="2" t="s">
        <v>3281</v>
      </c>
      <c r="Z253" s="2" t="s">
        <v>1072</v>
      </c>
      <c r="AA253" s="2" t="s">
        <v>3282</v>
      </c>
      <c r="AB253" s="2" t="s">
        <v>1066</v>
      </c>
      <c r="AC253" s="6" t="s">
        <v>3283</v>
      </c>
      <c r="AD253" s="6" t="s">
        <v>3284</v>
      </c>
      <c r="AE253" s="2" t="s">
        <v>261</v>
      </c>
      <c r="AF253" s="2" t="s">
        <v>3285</v>
      </c>
      <c r="AG253" s="2" t="s">
        <v>3286</v>
      </c>
      <c r="AH253" s="4"/>
      <c r="AI253" s="4"/>
      <c r="AJ253" s="4"/>
      <c r="AK253" s="2" t="s">
        <v>99</v>
      </c>
      <c r="AL253" s="2" t="b">
        <f t="shared" si="1"/>
        <v>0</v>
      </c>
    </row>
    <row r="254" ht="15.75" customHeight="1">
      <c r="A254" s="2" t="s">
        <v>3287</v>
      </c>
      <c r="B254" s="3">
        <v>43892.0</v>
      </c>
      <c r="C254" s="2" t="s">
        <v>3288</v>
      </c>
      <c r="D254" s="2" t="s">
        <v>3289</v>
      </c>
      <c r="E254" s="4"/>
      <c r="F254" s="2" t="s">
        <v>3290</v>
      </c>
      <c r="G254" s="5">
        <v>43887.0</v>
      </c>
      <c r="H254" s="2">
        <v>2.0200226E7</v>
      </c>
      <c r="I254" s="2" t="s">
        <v>42</v>
      </c>
      <c r="J254" s="2" t="s">
        <v>43</v>
      </c>
      <c r="K254" s="2" t="s">
        <v>3291</v>
      </c>
      <c r="L254" s="2" t="s">
        <v>68</v>
      </c>
      <c r="M254" s="2" t="s">
        <v>46</v>
      </c>
      <c r="N254" s="4"/>
      <c r="O254" s="4"/>
      <c r="P254" s="2" t="s">
        <v>47</v>
      </c>
      <c r="Q254" s="5">
        <v>43862.0</v>
      </c>
      <c r="R254" s="2" t="s">
        <v>153</v>
      </c>
      <c r="S254" s="2" t="s">
        <v>49</v>
      </c>
      <c r="T254" s="2" t="s">
        <v>120</v>
      </c>
      <c r="U254" s="2" t="s">
        <v>154</v>
      </c>
      <c r="V254" s="2" t="s">
        <v>52</v>
      </c>
      <c r="W254" s="2" t="s">
        <v>3292</v>
      </c>
      <c r="X254" s="4"/>
      <c r="Y254" s="2" t="s">
        <v>3293</v>
      </c>
      <c r="Z254" s="2" t="s">
        <v>3294</v>
      </c>
      <c r="AA254" s="2" t="s">
        <v>3295</v>
      </c>
      <c r="AB254" s="2" t="s">
        <v>3290</v>
      </c>
      <c r="AC254" s="2" t="s">
        <v>3296</v>
      </c>
      <c r="AD254" s="2" t="s">
        <v>3297</v>
      </c>
      <c r="AE254" s="2" t="s">
        <v>78</v>
      </c>
      <c r="AF254" s="2" t="s">
        <v>573</v>
      </c>
      <c r="AG254" s="2" t="s">
        <v>2455</v>
      </c>
      <c r="AH254" s="4"/>
      <c r="AI254" s="4"/>
      <c r="AJ254" s="4"/>
      <c r="AK254" s="2" t="s">
        <v>46</v>
      </c>
      <c r="AL254" s="2" t="b">
        <f t="shared" si="1"/>
        <v>0</v>
      </c>
    </row>
    <row r="255" ht="15.75" customHeight="1">
      <c r="A255" s="2" t="s">
        <v>3298</v>
      </c>
      <c r="B255" s="3">
        <v>43892.0</v>
      </c>
      <c r="C255" s="2" t="s">
        <v>3299</v>
      </c>
      <c r="D255" s="2" t="s">
        <v>3300</v>
      </c>
      <c r="E255" s="4"/>
      <c r="F255" s="2" t="s">
        <v>3301</v>
      </c>
      <c r="G255" s="5">
        <v>43873.0</v>
      </c>
      <c r="H255" s="2">
        <v>2.0200212E7</v>
      </c>
      <c r="I255" s="2" t="s">
        <v>42</v>
      </c>
      <c r="J255" s="2" t="s">
        <v>43</v>
      </c>
      <c r="K255" s="2" t="s">
        <v>3302</v>
      </c>
      <c r="L255" s="2" t="s">
        <v>68</v>
      </c>
      <c r="M255" s="2" t="s">
        <v>46</v>
      </c>
      <c r="N255" s="2">
        <v>18.0</v>
      </c>
      <c r="O255" s="4"/>
      <c r="P255" s="2" t="s">
        <v>47</v>
      </c>
      <c r="Q255" s="5">
        <v>43876.0</v>
      </c>
      <c r="R255" s="2" t="s">
        <v>2190</v>
      </c>
      <c r="S255" s="2" t="s">
        <v>70</v>
      </c>
      <c r="T255" s="2" t="s">
        <v>166</v>
      </c>
      <c r="U255" s="2">
        <v>4.0</v>
      </c>
      <c r="V255" s="2" t="s">
        <v>52</v>
      </c>
      <c r="W255" s="2" t="s">
        <v>3303</v>
      </c>
      <c r="X255" s="4"/>
      <c r="Y255" s="2" t="s">
        <v>798</v>
      </c>
      <c r="Z255" s="2" t="s">
        <v>3304</v>
      </c>
      <c r="AA255" s="2" t="s">
        <v>3305</v>
      </c>
      <c r="AB255" s="2" t="s">
        <v>3306</v>
      </c>
      <c r="AC255" s="2" t="s">
        <v>3307</v>
      </c>
      <c r="AD255" s="6" t="s">
        <v>3308</v>
      </c>
      <c r="AE255" s="2" t="s">
        <v>261</v>
      </c>
      <c r="AF255" s="2" t="s">
        <v>3309</v>
      </c>
      <c r="AG255" s="2" t="s">
        <v>3310</v>
      </c>
      <c r="AH255" s="4"/>
      <c r="AI255" s="4"/>
      <c r="AJ255" s="4"/>
      <c r="AK255" s="2" t="s">
        <v>99</v>
      </c>
      <c r="AL255" s="2" t="b">
        <f t="shared" si="1"/>
        <v>0</v>
      </c>
    </row>
    <row r="256" ht="15.75" customHeight="1">
      <c r="A256" s="2" t="s">
        <v>3311</v>
      </c>
      <c r="B256" s="3">
        <v>43892.0</v>
      </c>
      <c r="C256" s="2" t="s">
        <v>3312</v>
      </c>
      <c r="D256" s="2" t="s">
        <v>3313</v>
      </c>
      <c r="E256" s="4"/>
      <c r="F256" s="2" t="s">
        <v>3314</v>
      </c>
      <c r="G256" s="5">
        <v>43887.0</v>
      </c>
      <c r="H256" s="2">
        <v>2.0200226E7</v>
      </c>
      <c r="I256" s="2" t="s">
        <v>42</v>
      </c>
      <c r="J256" s="2" t="s">
        <v>43</v>
      </c>
      <c r="K256" s="2" t="s">
        <v>3315</v>
      </c>
      <c r="L256" s="2" t="s">
        <v>45</v>
      </c>
      <c r="M256" s="2" t="s">
        <v>46</v>
      </c>
      <c r="N256" s="2">
        <v>18.0</v>
      </c>
      <c r="O256" s="2">
        <v>80.0</v>
      </c>
      <c r="P256" s="2" t="s">
        <v>47</v>
      </c>
      <c r="Q256" s="5">
        <v>43883.0</v>
      </c>
      <c r="R256" s="2" t="s">
        <v>3316</v>
      </c>
      <c r="S256" s="2" t="s">
        <v>70</v>
      </c>
      <c r="T256" s="2" t="s">
        <v>166</v>
      </c>
      <c r="U256" s="2">
        <v>0.0</v>
      </c>
      <c r="V256" s="2" t="s">
        <v>52</v>
      </c>
      <c r="W256" s="2" t="s">
        <v>3317</v>
      </c>
      <c r="X256" s="4"/>
      <c r="Y256" s="2" t="s">
        <v>2208</v>
      </c>
      <c r="Z256" s="2" t="s">
        <v>3318</v>
      </c>
      <c r="AA256" s="2" t="s">
        <v>3319</v>
      </c>
      <c r="AB256" s="2" t="s">
        <v>3314</v>
      </c>
      <c r="AC256" s="6" t="s">
        <v>3320</v>
      </c>
      <c r="AD256" s="6" t="s">
        <v>3321</v>
      </c>
      <c r="AE256" s="2" t="s">
        <v>78</v>
      </c>
      <c r="AF256" s="2" t="s">
        <v>3322</v>
      </c>
      <c r="AG256" s="2" t="s">
        <v>3323</v>
      </c>
      <c r="AH256" s="4"/>
      <c r="AI256" s="4"/>
      <c r="AJ256" s="4"/>
      <c r="AK256" s="2" t="s">
        <v>46</v>
      </c>
      <c r="AL256" s="2" t="b">
        <f t="shared" si="1"/>
        <v>0</v>
      </c>
    </row>
    <row r="257" ht="15.75" customHeight="1">
      <c r="A257" s="2" t="s">
        <v>3324</v>
      </c>
      <c r="B257" s="3">
        <v>43892.0</v>
      </c>
      <c r="C257" s="2" t="s">
        <v>3325</v>
      </c>
      <c r="D257" s="2" t="s">
        <v>3326</v>
      </c>
      <c r="E257" s="4"/>
      <c r="F257" s="2" t="s">
        <v>3327</v>
      </c>
      <c r="G257" s="5">
        <v>43871.0</v>
      </c>
      <c r="H257" s="2">
        <v>2.020021E7</v>
      </c>
      <c r="I257" s="2" t="s">
        <v>42</v>
      </c>
      <c r="J257" s="2" t="s">
        <v>43</v>
      </c>
      <c r="K257" s="2" t="s">
        <v>3328</v>
      </c>
      <c r="L257" s="2" t="s">
        <v>45</v>
      </c>
      <c r="M257" s="2" t="s">
        <v>46</v>
      </c>
      <c r="N257" s="2">
        <v>18.0</v>
      </c>
      <c r="O257" s="4"/>
      <c r="P257" s="2" t="s">
        <v>47</v>
      </c>
      <c r="Q257" s="5">
        <v>43876.0</v>
      </c>
      <c r="R257" s="2" t="s">
        <v>539</v>
      </c>
      <c r="S257" s="2" t="s">
        <v>49</v>
      </c>
      <c r="T257" s="2" t="s">
        <v>120</v>
      </c>
      <c r="U257" s="2" t="s">
        <v>154</v>
      </c>
      <c r="V257" s="2" t="s">
        <v>52</v>
      </c>
      <c r="W257" s="2" t="s">
        <v>3303</v>
      </c>
      <c r="X257" s="4"/>
      <c r="Y257" s="2" t="s">
        <v>1383</v>
      </c>
      <c r="Z257" s="2" t="s">
        <v>3304</v>
      </c>
      <c r="AA257" s="2" t="s">
        <v>3305</v>
      </c>
      <c r="AB257" s="2" t="s">
        <v>3329</v>
      </c>
      <c r="AC257" s="6" t="s">
        <v>3330</v>
      </c>
      <c r="AD257" s="6" t="s">
        <v>3331</v>
      </c>
      <c r="AE257" s="2" t="s">
        <v>261</v>
      </c>
      <c r="AF257" s="2" t="s">
        <v>573</v>
      </c>
      <c r="AG257" s="2" t="s">
        <v>3332</v>
      </c>
      <c r="AH257" s="4"/>
      <c r="AI257" s="4"/>
      <c r="AJ257" s="4"/>
      <c r="AK257" s="2" t="s">
        <v>99</v>
      </c>
      <c r="AL257" s="2" t="b">
        <f t="shared" si="1"/>
        <v>0</v>
      </c>
    </row>
    <row r="258" ht="15.75" customHeight="1">
      <c r="A258" s="2" t="s">
        <v>3333</v>
      </c>
      <c r="B258" s="3">
        <v>43892.0</v>
      </c>
      <c r="C258" s="2" t="s">
        <v>3334</v>
      </c>
      <c r="D258" s="2" t="s">
        <v>3335</v>
      </c>
      <c r="E258" s="4"/>
      <c r="F258" s="2" t="s">
        <v>3336</v>
      </c>
      <c r="G258" s="5">
        <v>43887.0</v>
      </c>
      <c r="H258" s="2">
        <v>2.0200226E7</v>
      </c>
      <c r="I258" s="2" t="s">
        <v>42</v>
      </c>
      <c r="J258" s="2" t="s">
        <v>43</v>
      </c>
      <c r="K258" s="2" t="s">
        <v>3337</v>
      </c>
      <c r="L258" s="2" t="s">
        <v>68</v>
      </c>
      <c r="M258" s="2" t="s">
        <v>46</v>
      </c>
      <c r="N258" s="2">
        <v>18.0</v>
      </c>
      <c r="O258" s="2">
        <v>100.0</v>
      </c>
      <c r="P258" s="2" t="s">
        <v>47</v>
      </c>
      <c r="Q258" s="5">
        <v>43881.0</v>
      </c>
      <c r="R258" s="2" t="s">
        <v>3338</v>
      </c>
      <c r="S258" s="2" t="s">
        <v>3339</v>
      </c>
      <c r="T258" s="2" t="s">
        <v>120</v>
      </c>
      <c r="U258" s="2" t="s">
        <v>51</v>
      </c>
      <c r="V258" s="2" t="s">
        <v>52</v>
      </c>
      <c r="W258" s="2" t="s">
        <v>3340</v>
      </c>
      <c r="X258" s="4"/>
      <c r="Y258" s="2" t="s">
        <v>3341</v>
      </c>
      <c r="Z258" s="2" t="s">
        <v>3342</v>
      </c>
      <c r="AA258" s="2" t="s">
        <v>3343</v>
      </c>
      <c r="AB258" s="2" t="s">
        <v>3344</v>
      </c>
      <c r="AC258" s="2" t="s">
        <v>3345</v>
      </c>
      <c r="AD258" s="2" t="s">
        <v>3346</v>
      </c>
      <c r="AE258" s="2" t="s">
        <v>3347</v>
      </c>
      <c r="AF258" s="2" t="s">
        <v>3348</v>
      </c>
      <c r="AG258" s="2" t="s">
        <v>3349</v>
      </c>
      <c r="AH258" s="4"/>
      <c r="AI258" s="4"/>
      <c r="AJ258" s="4"/>
      <c r="AK258" s="2" t="s">
        <v>46</v>
      </c>
      <c r="AL258" s="2" t="b">
        <f t="shared" si="1"/>
        <v>0</v>
      </c>
    </row>
    <row r="259" ht="15.75" customHeight="1">
      <c r="A259" s="2" t="s">
        <v>3350</v>
      </c>
      <c r="B259" s="3">
        <v>43892.0</v>
      </c>
      <c r="C259" s="2" t="s">
        <v>3351</v>
      </c>
      <c r="D259" s="2" t="s">
        <v>3352</v>
      </c>
      <c r="E259" s="4"/>
      <c r="F259" s="2" t="s">
        <v>3353</v>
      </c>
      <c r="G259" s="5">
        <v>43878.0</v>
      </c>
      <c r="H259" s="2">
        <v>2.0200217E7</v>
      </c>
      <c r="I259" s="2" t="s">
        <v>42</v>
      </c>
      <c r="J259" s="2" t="s">
        <v>43</v>
      </c>
      <c r="K259" s="2" t="s">
        <v>3354</v>
      </c>
      <c r="L259" s="2" t="s">
        <v>45</v>
      </c>
      <c r="M259" s="2" t="s">
        <v>46</v>
      </c>
      <c r="N259" s="2">
        <v>0.0</v>
      </c>
      <c r="O259" s="2">
        <v>79.0</v>
      </c>
      <c r="P259" s="2" t="s">
        <v>47</v>
      </c>
      <c r="Q259" s="5">
        <v>43878.0</v>
      </c>
      <c r="R259" s="2" t="s">
        <v>3355</v>
      </c>
      <c r="S259" s="2" t="s">
        <v>49</v>
      </c>
      <c r="T259" s="2" t="s">
        <v>120</v>
      </c>
      <c r="U259" s="2" t="s">
        <v>154</v>
      </c>
      <c r="V259" s="2" t="s">
        <v>52</v>
      </c>
      <c r="W259" s="2" t="s">
        <v>3356</v>
      </c>
      <c r="X259" s="4"/>
      <c r="Y259" s="2" t="s">
        <v>3357</v>
      </c>
      <c r="Z259" s="2" t="s">
        <v>3358</v>
      </c>
      <c r="AA259" s="2" t="s">
        <v>3359</v>
      </c>
      <c r="AB259" s="2" t="s">
        <v>3360</v>
      </c>
      <c r="AC259" s="2" t="s">
        <v>3361</v>
      </c>
      <c r="AD259" s="2" t="s">
        <v>3362</v>
      </c>
      <c r="AE259" s="2" t="s">
        <v>882</v>
      </c>
      <c r="AF259" s="2" t="s">
        <v>573</v>
      </c>
      <c r="AG259" s="2" t="s">
        <v>3363</v>
      </c>
      <c r="AH259" s="4"/>
      <c r="AI259" s="4"/>
      <c r="AJ259" s="4"/>
      <c r="AK259" s="2" t="s">
        <v>99</v>
      </c>
      <c r="AL259" s="2" t="b">
        <f t="shared" si="1"/>
        <v>0</v>
      </c>
    </row>
    <row r="260" ht="15.75" customHeight="1">
      <c r="A260" s="2" t="s">
        <v>3364</v>
      </c>
      <c r="B260" s="3">
        <v>43892.0</v>
      </c>
      <c r="C260" s="2" t="s">
        <v>3365</v>
      </c>
      <c r="D260" s="2" t="s">
        <v>3366</v>
      </c>
      <c r="E260" s="4"/>
      <c r="F260" s="2" t="s">
        <v>738</v>
      </c>
      <c r="G260" s="5">
        <v>43877.0</v>
      </c>
      <c r="H260" s="2">
        <v>2.0200216E7</v>
      </c>
      <c r="I260" s="2" t="s">
        <v>42</v>
      </c>
      <c r="J260" s="2" t="s">
        <v>43</v>
      </c>
      <c r="K260" s="2" t="s">
        <v>3367</v>
      </c>
      <c r="L260" s="2" t="s">
        <v>45</v>
      </c>
      <c r="M260" s="2" t="s">
        <v>46</v>
      </c>
      <c r="N260" s="2">
        <v>18.0</v>
      </c>
      <c r="O260" s="4"/>
      <c r="P260" s="2" t="s">
        <v>47</v>
      </c>
      <c r="Q260" s="5">
        <v>43878.0</v>
      </c>
      <c r="R260" s="2" t="s">
        <v>809</v>
      </c>
      <c r="S260" s="2" t="s">
        <v>49</v>
      </c>
      <c r="T260" s="2" t="s">
        <v>120</v>
      </c>
      <c r="U260" s="2" t="s">
        <v>154</v>
      </c>
      <c r="V260" s="2" t="s">
        <v>52</v>
      </c>
      <c r="W260" s="2" t="s">
        <v>3368</v>
      </c>
      <c r="X260" s="4"/>
      <c r="Y260" s="2" t="s">
        <v>3369</v>
      </c>
      <c r="Z260" s="2" t="s">
        <v>3370</v>
      </c>
      <c r="AA260" s="2" t="s">
        <v>3371</v>
      </c>
      <c r="AB260" s="2" t="s">
        <v>738</v>
      </c>
      <c r="AC260" s="6" t="s">
        <v>3372</v>
      </c>
      <c r="AD260" s="6" t="s">
        <v>3373</v>
      </c>
      <c r="AE260" s="2" t="s">
        <v>78</v>
      </c>
      <c r="AF260" s="2" t="s">
        <v>573</v>
      </c>
      <c r="AG260" s="2" t="s">
        <v>3374</v>
      </c>
      <c r="AH260" s="4"/>
      <c r="AI260" s="4"/>
      <c r="AJ260" s="4"/>
      <c r="AK260" s="2" t="s">
        <v>99</v>
      </c>
      <c r="AL260" s="2" t="b">
        <f t="shared" si="1"/>
        <v>0</v>
      </c>
    </row>
    <row r="261" ht="15.75" customHeight="1">
      <c r="A261" s="2" t="s">
        <v>3375</v>
      </c>
      <c r="B261" s="3">
        <v>43892.0</v>
      </c>
      <c r="C261" s="2" t="s">
        <v>3376</v>
      </c>
      <c r="D261" s="2" t="s">
        <v>3377</v>
      </c>
      <c r="E261" s="4"/>
      <c r="F261" s="2" t="s">
        <v>282</v>
      </c>
      <c r="G261" s="5">
        <v>43884.0</v>
      </c>
      <c r="H261" s="2">
        <v>2.0200223E7</v>
      </c>
      <c r="I261" s="2" t="s">
        <v>42</v>
      </c>
      <c r="J261" s="2" t="s">
        <v>43</v>
      </c>
      <c r="K261" s="2" t="s">
        <v>3378</v>
      </c>
      <c r="L261" s="2" t="s">
        <v>45</v>
      </c>
      <c r="M261" s="2" t="s">
        <v>46</v>
      </c>
      <c r="N261" s="2">
        <v>15.0</v>
      </c>
      <c r="O261" s="2">
        <v>35.0</v>
      </c>
      <c r="P261" s="2" t="s">
        <v>47</v>
      </c>
      <c r="Q261" s="5">
        <v>43883.0</v>
      </c>
      <c r="R261" s="2" t="s">
        <v>1181</v>
      </c>
      <c r="S261" s="2" t="s">
        <v>70</v>
      </c>
      <c r="T261" s="2" t="s">
        <v>166</v>
      </c>
      <c r="U261" s="2" t="s">
        <v>51</v>
      </c>
      <c r="V261" s="2" t="s">
        <v>52</v>
      </c>
      <c r="W261" s="2" t="s">
        <v>1436</v>
      </c>
      <c r="X261" s="4"/>
      <c r="Y261" s="2" t="s">
        <v>3379</v>
      </c>
      <c r="Z261" s="2" t="s">
        <v>1438</v>
      </c>
      <c r="AA261" s="2" t="s">
        <v>1439</v>
      </c>
      <c r="AB261" s="2" t="s">
        <v>282</v>
      </c>
      <c r="AC261" s="2" t="s">
        <v>3380</v>
      </c>
      <c r="AD261" s="2" t="s">
        <v>3381</v>
      </c>
      <c r="AE261" s="2" t="s">
        <v>78</v>
      </c>
      <c r="AF261" s="2" t="s">
        <v>3382</v>
      </c>
      <c r="AG261" s="2" t="s">
        <v>1442</v>
      </c>
      <c r="AH261" s="4"/>
      <c r="AI261" s="4"/>
      <c r="AJ261" s="4"/>
      <c r="AK261" s="2" t="s">
        <v>46</v>
      </c>
      <c r="AL261" s="2" t="b">
        <f t="shared" si="1"/>
        <v>0</v>
      </c>
    </row>
    <row r="262" ht="15.75" customHeight="1">
      <c r="A262" s="2" t="s">
        <v>3383</v>
      </c>
      <c r="B262" s="3">
        <v>43892.0</v>
      </c>
      <c r="C262" s="2" t="s">
        <v>3384</v>
      </c>
      <c r="D262" s="2" t="s">
        <v>3385</v>
      </c>
      <c r="E262" s="4"/>
      <c r="F262" s="2" t="s">
        <v>3386</v>
      </c>
      <c r="G262" s="5">
        <v>43882.0</v>
      </c>
      <c r="H262" s="2">
        <v>2.0200221E7</v>
      </c>
      <c r="I262" s="2" t="s">
        <v>42</v>
      </c>
      <c r="J262" s="2" t="s">
        <v>43</v>
      </c>
      <c r="K262" s="2" t="s">
        <v>3387</v>
      </c>
      <c r="L262" s="2" t="s">
        <v>68</v>
      </c>
      <c r="M262" s="2" t="s">
        <v>46</v>
      </c>
      <c r="N262" s="2">
        <v>14.0</v>
      </c>
      <c r="O262" s="2">
        <v>99.0</v>
      </c>
      <c r="P262" s="2" t="s">
        <v>47</v>
      </c>
      <c r="Q262" s="5">
        <v>43882.0</v>
      </c>
      <c r="R262" s="2" t="s">
        <v>3388</v>
      </c>
      <c r="S262" s="2" t="s">
        <v>49</v>
      </c>
      <c r="T262" s="2" t="s">
        <v>120</v>
      </c>
      <c r="U262" s="2" t="s">
        <v>154</v>
      </c>
      <c r="V262" s="2" t="s">
        <v>52</v>
      </c>
      <c r="W262" s="2" t="s">
        <v>3389</v>
      </c>
      <c r="X262" s="4"/>
      <c r="Y262" s="2" t="s">
        <v>3390</v>
      </c>
      <c r="Z262" s="2" t="s">
        <v>3391</v>
      </c>
      <c r="AA262" s="2" t="s">
        <v>3392</v>
      </c>
      <c r="AB262" s="2" t="s">
        <v>3393</v>
      </c>
      <c r="AC262" s="2" t="s">
        <v>3394</v>
      </c>
      <c r="AD262" s="6" t="s">
        <v>3395</v>
      </c>
      <c r="AE262" s="2" t="s">
        <v>78</v>
      </c>
      <c r="AF262" s="2" t="s">
        <v>573</v>
      </c>
      <c r="AG262" s="2" t="s">
        <v>3396</v>
      </c>
      <c r="AH262" s="4"/>
      <c r="AI262" s="4"/>
      <c r="AJ262" s="4"/>
      <c r="AK262" s="2" t="s">
        <v>99</v>
      </c>
      <c r="AL262" s="2" t="b">
        <f t="shared" si="1"/>
        <v>0</v>
      </c>
    </row>
    <row r="263" ht="15.75" customHeight="1">
      <c r="A263" s="2" t="s">
        <v>3397</v>
      </c>
      <c r="B263" s="3">
        <v>43892.0</v>
      </c>
      <c r="C263" s="2" t="s">
        <v>3398</v>
      </c>
      <c r="D263" s="2" t="s">
        <v>3399</v>
      </c>
      <c r="E263" s="4"/>
      <c r="F263" s="2" t="s">
        <v>3400</v>
      </c>
      <c r="G263" s="5">
        <v>43879.0</v>
      </c>
      <c r="H263" s="2">
        <v>2.0200218E7</v>
      </c>
      <c r="I263" s="2" t="s">
        <v>42</v>
      </c>
      <c r="J263" s="2" t="s">
        <v>43</v>
      </c>
      <c r="K263" s="2" t="s">
        <v>3401</v>
      </c>
      <c r="L263" s="2" t="s">
        <v>45</v>
      </c>
      <c r="M263" s="2" t="s">
        <v>46</v>
      </c>
      <c r="N263" s="2">
        <v>18.0</v>
      </c>
      <c r="O263" s="4"/>
      <c r="P263" s="2" t="s">
        <v>47</v>
      </c>
      <c r="Q263" s="5">
        <v>43885.0</v>
      </c>
      <c r="R263" s="2" t="s">
        <v>3402</v>
      </c>
      <c r="S263" s="2" t="s">
        <v>70</v>
      </c>
      <c r="T263" s="2" t="s">
        <v>71</v>
      </c>
      <c r="U263" s="2">
        <v>4.0</v>
      </c>
      <c r="V263" s="2" t="s">
        <v>52</v>
      </c>
      <c r="W263" s="2" t="s">
        <v>3403</v>
      </c>
      <c r="X263" s="4"/>
      <c r="Y263" s="2" t="s">
        <v>3404</v>
      </c>
      <c r="Z263" s="2" t="s">
        <v>3405</v>
      </c>
      <c r="AA263" s="2" t="s">
        <v>3406</v>
      </c>
      <c r="AB263" s="2" t="s">
        <v>3400</v>
      </c>
      <c r="AC263" s="2" t="s">
        <v>3407</v>
      </c>
      <c r="AD263" s="6" t="s">
        <v>3408</v>
      </c>
      <c r="AE263" s="2" t="s">
        <v>78</v>
      </c>
      <c r="AF263" s="2" t="s">
        <v>3409</v>
      </c>
      <c r="AG263" s="2" t="s">
        <v>3410</v>
      </c>
      <c r="AH263" s="4"/>
      <c r="AI263" s="4"/>
      <c r="AJ263" s="4"/>
      <c r="AK263" s="2" t="s">
        <v>99</v>
      </c>
      <c r="AL263" s="2" t="b">
        <f t="shared" si="1"/>
        <v>0</v>
      </c>
    </row>
    <row r="264" ht="15.75" customHeight="1">
      <c r="A264" s="2" t="s">
        <v>3411</v>
      </c>
      <c r="B264" s="3">
        <v>43892.0</v>
      </c>
      <c r="C264" s="2" t="s">
        <v>3412</v>
      </c>
      <c r="D264" s="2" t="s">
        <v>3413</v>
      </c>
      <c r="E264" s="4"/>
      <c r="F264" s="2" t="s">
        <v>3414</v>
      </c>
      <c r="G264" s="5">
        <v>43873.0</v>
      </c>
      <c r="H264" s="2">
        <v>2.0200212E7</v>
      </c>
      <c r="I264" s="2" t="s">
        <v>42</v>
      </c>
      <c r="J264" s="2" t="s">
        <v>43</v>
      </c>
      <c r="K264" s="2" t="s">
        <v>3415</v>
      </c>
      <c r="L264" s="2" t="s">
        <v>68</v>
      </c>
      <c r="M264" s="2" t="s">
        <v>46</v>
      </c>
      <c r="N264" s="2">
        <v>18.0</v>
      </c>
      <c r="O264" s="2">
        <v>80.0</v>
      </c>
      <c r="P264" s="2" t="s">
        <v>47</v>
      </c>
      <c r="Q264" s="5">
        <v>43874.0</v>
      </c>
      <c r="R264" s="2" t="s">
        <v>3416</v>
      </c>
      <c r="S264" s="2" t="s">
        <v>70</v>
      </c>
      <c r="T264" s="2" t="s">
        <v>166</v>
      </c>
      <c r="U264" s="2">
        <v>4.0</v>
      </c>
      <c r="V264" s="2" t="s">
        <v>52</v>
      </c>
      <c r="W264" s="2" t="s">
        <v>3417</v>
      </c>
      <c r="X264" s="4"/>
      <c r="Y264" s="2" t="s">
        <v>3418</v>
      </c>
      <c r="Z264" s="2" t="s">
        <v>3419</v>
      </c>
      <c r="AA264" s="2" t="s">
        <v>3420</v>
      </c>
      <c r="AB264" s="2" t="s">
        <v>3414</v>
      </c>
      <c r="AC264" s="6" t="s">
        <v>3421</v>
      </c>
      <c r="AD264" s="6" t="s">
        <v>3422</v>
      </c>
      <c r="AE264" s="2" t="s">
        <v>96</v>
      </c>
      <c r="AF264" s="2" t="s">
        <v>3423</v>
      </c>
      <c r="AG264" s="2" t="s">
        <v>3424</v>
      </c>
      <c r="AH264" s="4"/>
      <c r="AI264" s="4"/>
      <c r="AJ264" s="4"/>
      <c r="AK264" s="2" t="s">
        <v>99</v>
      </c>
      <c r="AL264" s="2" t="b">
        <f t="shared" si="1"/>
        <v>0</v>
      </c>
    </row>
    <row r="265" ht="15.75" customHeight="1">
      <c r="A265" s="2" t="s">
        <v>3425</v>
      </c>
      <c r="B265" s="3">
        <v>43892.0</v>
      </c>
      <c r="C265" s="2" t="s">
        <v>3426</v>
      </c>
      <c r="D265" s="2" t="s">
        <v>3427</v>
      </c>
      <c r="E265" s="4"/>
      <c r="F265" s="2" t="s">
        <v>3414</v>
      </c>
      <c r="G265" s="5">
        <v>43873.0</v>
      </c>
      <c r="H265" s="2">
        <v>2.0200212E7</v>
      </c>
      <c r="I265" s="2" t="s">
        <v>42</v>
      </c>
      <c r="J265" s="2" t="s">
        <v>43</v>
      </c>
      <c r="K265" s="2" t="s">
        <v>3428</v>
      </c>
      <c r="L265" s="2" t="s">
        <v>45</v>
      </c>
      <c r="M265" s="2" t="s">
        <v>46</v>
      </c>
      <c r="N265" s="2">
        <v>18.0</v>
      </c>
      <c r="O265" s="2">
        <v>80.0</v>
      </c>
      <c r="P265" s="2" t="s">
        <v>47</v>
      </c>
      <c r="Q265" s="5">
        <v>43873.0</v>
      </c>
      <c r="R265" s="2" t="s">
        <v>254</v>
      </c>
      <c r="S265" s="2" t="s">
        <v>70</v>
      </c>
      <c r="T265" s="2" t="s">
        <v>166</v>
      </c>
      <c r="U265" s="2">
        <v>4.0</v>
      </c>
      <c r="V265" s="2" t="s">
        <v>52</v>
      </c>
      <c r="W265" s="2" t="s">
        <v>3417</v>
      </c>
      <c r="X265" s="4"/>
      <c r="Y265" s="2" t="s">
        <v>3429</v>
      </c>
      <c r="Z265" s="2" t="s">
        <v>3419</v>
      </c>
      <c r="AA265" s="2" t="s">
        <v>3420</v>
      </c>
      <c r="AB265" s="2" t="s">
        <v>3414</v>
      </c>
      <c r="AC265" s="6" t="s">
        <v>3421</v>
      </c>
      <c r="AD265" s="6" t="s">
        <v>3422</v>
      </c>
      <c r="AE265" s="2" t="s">
        <v>96</v>
      </c>
      <c r="AF265" s="2" t="s">
        <v>3430</v>
      </c>
      <c r="AG265" s="2" t="s">
        <v>3431</v>
      </c>
      <c r="AH265" s="4"/>
      <c r="AI265" s="4"/>
      <c r="AJ265" s="4"/>
      <c r="AK265" s="2" t="s">
        <v>99</v>
      </c>
      <c r="AL265" s="2" t="b">
        <f t="shared" si="1"/>
        <v>0</v>
      </c>
    </row>
    <row r="266" ht="15.75" customHeight="1">
      <c r="A266" s="2" t="s">
        <v>3432</v>
      </c>
      <c r="B266" s="3">
        <v>43892.0</v>
      </c>
      <c r="C266" s="2" t="s">
        <v>3433</v>
      </c>
      <c r="D266" s="2" t="s">
        <v>3434</v>
      </c>
      <c r="E266" s="4"/>
      <c r="F266" s="2" t="s">
        <v>3435</v>
      </c>
      <c r="G266" s="5">
        <v>43885.0</v>
      </c>
      <c r="H266" s="2">
        <v>2.0200224E7</v>
      </c>
      <c r="I266" s="2" t="s">
        <v>42</v>
      </c>
      <c r="J266" s="2" t="s">
        <v>43</v>
      </c>
      <c r="K266" s="2" t="s">
        <v>3436</v>
      </c>
      <c r="L266" s="2" t="s">
        <v>45</v>
      </c>
      <c r="M266" s="2" t="s">
        <v>46</v>
      </c>
      <c r="N266" s="4"/>
      <c r="O266" s="4"/>
      <c r="P266" s="2" t="s">
        <v>47</v>
      </c>
      <c r="Q266" s="5">
        <v>43891.0</v>
      </c>
      <c r="R266" s="4"/>
      <c r="S266" s="2" t="s">
        <v>70</v>
      </c>
      <c r="T266" s="2" t="s">
        <v>166</v>
      </c>
      <c r="U266" s="2">
        <v>0.0</v>
      </c>
      <c r="V266" s="4"/>
      <c r="W266" s="2" t="s">
        <v>3435</v>
      </c>
      <c r="X266" s="4"/>
      <c r="Y266" s="2" t="s">
        <v>3435</v>
      </c>
      <c r="Z266" s="2" t="s">
        <v>3437</v>
      </c>
      <c r="AA266" s="2">
        <v>123.0</v>
      </c>
      <c r="AB266" s="2" t="s">
        <v>3435</v>
      </c>
      <c r="AC266" s="2" t="s">
        <v>3438</v>
      </c>
      <c r="AD266" s="2" t="s">
        <v>3439</v>
      </c>
      <c r="AE266" s="2" t="s">
        <v>3435</v>
      </c>
      <c r="AF266" s="4"/>
      <c r="AG266" s="2" t="s">
        <v>3440</v>
      </c>
      <c r="AH266" s="4"/>
      <c r="AI266" s="4"/>
      <c r="AJ266" s="4"/>
      <c r="AK266" s="2" t="s">
        <v>99</v>
      </c>
      <c r="AL266" s="2" t="b">
        <f t="shared" si="1"/>
        <v>0</v>
      </c>
    </row>
    <row r="267" ht="15.75" customHeight="1">
      <c r="A267" s="2" t="s">
        <v>3441</v>
      </c>
      <c r="B267" s="3">
        <v>43892.0</v>
      </c>
      <c r="C267" s="2" t="s">
        <v>3442</v>
      </c>
      <c r="D267" s="2" t="s">
        <v>3443</v>
      </c>
      <c r="E267" s="4"/>
      <c r="F267" s="2" t="s">
        <v>3444</v>
      </c>
      <c r="G267" s="5">
        <v>43873.0</v>
      </c>
      <c r="H267" s="2">
        <v>2.0200212E7</v>
      </c>
      <c r="I267" s="2" t="s">
        <v>42</v>
      </c>
      <c r="J267" s="2" t="s">
        <v>43</v>
      </c>
      <c r="K267" s="2" t="s">
        <v>3445</v>
      </c>
      <c r="L267" s="2" t="s">
        <v>45</v>
      </c>
      <c r="M267" s="2" t="s">
        <v>46</v>
      </c>
      <c r="N267" s="2">
        <v>18.0</v>
      </c>
      <c r="O267" s="2">
        <v>80.0</v>
      </c>
      <c r="P267" s="2" t="s">
        <v>47</v>
      </c>
      <c r="Q267" s="5">
        <v>43876.0</v>
      </c>
      <c r="R267" s="2" t="s">
        <v>3446</v>
      </c>
      <c r="S267" s="2" t="s">
        <v>70</v>
      </c>
      <c r="T267" s="2" t="s">
        <v>166</v>
      </c>
      <c r="U267" s="2">
        <v>0.0</v>
      </c>
      <c r="V267" s="2" t="s">
        <v>52</v>
      </c>
      <c r="W267" s="2" t="s">
        <v>2072</v>
      </c>
      <c r="X267" s="4"/>
      <c r="Y267" s="2" t="s">
        <v>3447</v>
      </c>
      <c r="Z267" s="2" t="s">
        <v>3448</v>
      </c>
      <c r="AA267" s="2" t="s">
        <v>3449</v>
      </c>
      <c r="AB267" s="2" t="s">
        <v>3444</v>
      </c>
      <c r="AC267" s="6" t="s">
        <v>3450</v>
      </c>
      <c r="AD267" s="6" t="s">
        <v>3451</v>
      </c>
      <c r="AE267" s="2" t="s">
        <v>96</v>
      </c>
      <c r="AF267" s="2" t="s">
        <v>3452</v>
      </c>
      <c r="AG267" s="2" t="s">
        <v>3453</v>
      </c>
      <c r="AH267" s="4"/>
      <c r="AI267" s="4"/>
      <c r="AJ267" s="4"/>
      <c r="AK267" s="2" t="s">
        <v>99</v>
      </c>
      <c r="AL267" s="2" t="b">
        <f t="shared" si="1"/>
        <v>0</v>
      </c>
    </row>
    <row r="268" ht="15.75" customHeight="1">
      <c r="A268" s="2" t="s">
        <v>3454</v>
      </c>
      <c r="B268" s="3">
        <v>43892.0</v>
      </c>
      <c r="C268" s="2" t="s">
        <v>3455</v>
      </c>
      <c r="D268" s="2" t="s">
        <v>3456</v>
      </c>
      <c r="E268" s="4"/>
      <c r="F268" s="2" t="s">
        <v>3457</v>
      </c>
      <c r="G268" s="5">
        <v>43859.0</v>
      </c>
      <c r="H268" s="2">
        <v>2.0200129E7</v>
      </c>
      <c r="I268" s="2" t="s">
        <v>42</v>
      </c>
      <c r="J268" s="2" t="s">
        <v>43</v>
      </c>
      <c r="K268" s="2" t="s">
        <v>3458</v>
      </c>
      <c r="L268" s="2" t="s">
        <v>68</v>
      </c>
      <c r="M268" s="2" t="s">
        <v>46</v>
      </c>
      <c r="N268" s="2">
        <v>18.0</v>
      </c>
      <c r="O268" s="2">
        <v>65.0</v>
      </c>
      <c r="P268" s="2" t="s">
        <v>47</v>
      </c>
      <c r="Q268" s="5">
        <v>43855.0</v>
      </c>
      <c r="R268" s="2" t="s">
        <v>3459</v>
      </c>
      <c r="S268" s="2" t="s">
        <v>70</v>
      </c>
      <c r="T268" s="2" t="s">
        <v>166</v>
      </c>
      <c r="U268" s="2" t="s">
        <v>51</v>
      </c>
      <c r="V268" s="2" t="s">
        <v>52</v>
      </c>
      <c r="W268" s="2" t="s">
        <v>3460</v>
      </c>
      <c r="X268" s="4"/>
      <c r="Y268" s="2" t="s">
        <v>3461</v>
      </c>
      <c r="Z268" s="2" t="s">
        <v>3462</v>
      </c>
      <c r="AA268" s="2" t="s">
        <v>3463</v>
      </c>
      <c r="AB268" s="2" t="s">
        <v>3457</v>
      </c>
      <c r="AC268" s="6" t="s">
        <v>3464</v>
      </c>
      <c r="AD268" s="6" t="s">
        <v>3465</v>
      </c>
      <c r="AE268" s="2" t="s">
        <v>78</v>
      </c>
      <c r="AF268" s="2" t="s">
        <v>3466</v>
      </c>
      <c r="AG268" s="2" t="s">
        <v>3467</v>
      </c>
      <c r="AH268" s="4"/>
      <c r="AI268" s="4"/>
      <c r="AJ268" s="4"/>
      <c r="AK268" s="2" t="s">
        <v>46</v>
      </c>
      <c r="AL268" s="2" t="b">
        <f t="shared" si="1"/>
        <v>0</v>
      </c>
    </row>
    <row r="269" ht="15.75" customHeight="1">
      <c r="A269" s="2" t="s">
        <v>3468</v>
      </c>
      <c r="B269" s="3">
        <v>43892.0</v>
      </c>
      <c r="C269" s="2" t="s">
        <v>3469</v>
      </c>
      <c r="D269" s="2" t="s">
        <v>3470</v>
      </c>
      <c r="E269" s="4"/>
      <c r="F269" s="2" t="s">
        <v>1593</v>
      </c>
      <c r="G269" s="5">
        <v>43877.0</v>
      </c>
      <c r="H269" s="2">
        <v>2.0200216E7</v>
      </c>
      <c r="I269" s="2" t="s">
        <v>42</v>
      </c>
      <c r="J269" s="2" t="s">
        <v>43</v>
      </c>
      <c r="K269" s="2" t="s">
        <v>3471</v>
      </c>
      <c r="L269" s="2" t="s">
        <v>68</v>
      </c>
      <c r="M269" s="2" t="s">
        <v>46</v>
      </c>
      <c r="N269" s="2">
        <v>18.0</v>
      </c>
      <c r="O269" s="4"/>
      <c r="P269" s="2" t="s">
        <v>47</v>
      </c>
      <c r="Q269" s="5">
        <v>43878.0</v>
      </c>
      <c r="R269" s="2" t="s">
        <v>3472</v>
      </c>
      <c r="S269" s="2" t="s">
        <v>70</v>
      </c>
      <c r="T269" s="2" t="s">
        <v>166</v>
      </c>
      <c r="U269" s="2">
        <v>4.0</v>
      </c>
      <c r="V269" s="2" t="s">
        <v>52</v>
      </c>
      <c r="W269" s="2" t="s">
        <v>3473</v>
      </c>
      <c r="X269" s="4"/>
      <c r="Y269" s="2" t="s">
        <v>3474</v>
      </c>
      <c r="Z269" s="2" t="s">
        <v>3475</v>
      </c>
      <c r="AA269" s="2" t="s">
        <v>3476</v>
      </c>
      <c r="AB269" s="2" t="s">
        <v>1593</v>
      </c>
      <c r="AC269" s="6" t="s">
        <v>3477</v>
      </c>
      <c r="AD269" s="6" t="s">
        <v>3478</v>
      </c>
      <c r="AE269" s="2" t="s">
        <v>78</v>
      </c>
      <c r="AF269" s="2" t="s">
        <v>3479</v>
      </c>
      <c r="AG269" s="2" t="s">
        <v>3480</v>
      </c>
      <c r="AH269" s="4"/>
      <c r="AI269" s="4"/>
      <c r="AJ269" s="4"/>
      <c r="AK269" s="2" t="s">
        <v>99</v>
      </c>
      <c r="AL269" s="2" t="b">
        <f t="shared" si="1"/>
        <v>0</v>
      </c>
    </row>
    <row r="270" ht="15.75" customHeight="1">
      <c r="A270" s="2" t="s">
        <v>3481</v>
      </c>
      <c r="B270" s="3">
        <v>43892.0</v>
      </c>
      <c r="C270" s="2" t="s">
        <v>3482</v>
      </c>
      <c r="D270" s="2" t="s">
        <v>3483</v>
      </c>
      <c r="E270" s="4"/>
      <c r="F270" s="2" t="s">
        <v>3457</v>
      </c>
      <c r="G270" s="5">
        <v>43859.0</v>
      </c>
      <c r="H270" s="2">
        <v>2.0200129E7</v>
      </c>
      <c r="I270" s="2" t="s">
        <v>42</v>
      </c>
      <c r="J270" s="2" t="s">
        <v>43</v>
      </c>
      <c r="K270" s="2" t="s">
        <v>3484</v>
      </c>
      <c r="L270" s="2" t="s">
        <v>68</v>
      </c>
      <c r="M270" s="2" t="s">
        <v>46</v>
      </c>
      <c r="N270" s="2">
        <v>18.0</v>
      </c>
      <c r="O270" s="4"/>
      <c r="P270" s="2" t="s">
        <v>47</v>
      </c>
      <c r="Q270" s="5">
        <v>43859.0</v>
      </c>
      <c r="R270" s="2" t="s">
        <v>3485</v>
      </c>
      <c r="S270" s="2" t="s">
        <v>70</v>
      </c>
      <c r="T270" s="2" t="s">
        <v>166</v>
      </c>
      <c r="U270" s="2" t="s">
        <v>51</v>
      </c>
      <c r="V270" s="2" t="s">
        <v>52</v>
      </c>
      <c r="W270" s="2" t="s">
        <v>3460</v>
      </c>
      <c r="X270" s="4"/>
      <c r="Y270" s="2" t="s">
        <v>3461</v>
      </c>
      <c r="Z270" s="2" t="s">
        <v>3462</v>
      </c>
      <c r="AA270" s="2" t="s">
        <v>3486</v>
      </c>
      <c r="AB270" s="2" t="s">
        <v>3457</v>
      </c>
      <c r="AC270" s="6" t="s">
        <v>3487</v>
      </c>
      <c r="AD270" s="6" t="s">
        <v>3488</v>
      </c>
      <c r="AE270" s="2" t="s">
        <v>78</v>
      </c>
      <c r="AF270" s="2" t="s">
        <v>3489</v>
      </c>
      <c r="AG270" s="2" t="s">
        <v>3490</v>
      </c>
      <c r="AH270" s="4"/>
      <c r="AI270" s="4"/>
      <c r="AJ270" s="4"/>
      <c r="AK270" s="2" t="s">
        <v>99</v>
      </c>
      <c r="AL270" s="2" t="b">
        <f t="shared" si="1"/>
        <v>0</v>
      </c>
    </row>
    <row r="271" ht="15.75" customHeight="1">
      <c r="A271" s="2" t="s">
        <v>3491</v>
      </c>
      <c r="B271" s="3">
        <v>43892.0</v>
      </c>
      <c r="C271" s="2" t="s">
        <v>3492</v>
      </c>
      <c r="D271" s="2" t="s">
        <v>3493</v>
      </c>
      <c r="E271" s="4"/>
      <c r="F271" s="2" t="s">
        <v>3444</v>
      </c>
      <c r="G271" s="5">
        <v>43873.0</v>
      </c>
      <c r="H271" s="2">
        <v>2.0200212E7</v>
      </c>
      <c r="I271" s="2" t="s">
        <v>42</v>
      </c>
      <c r="J271" s="2" t="s">
        <v>43</v>
      </c>
      <c r="K271" s="2" t="s">
        <v>3494</v>
      </c>
      <c r="L271" s="2" t="s">
        <v>45</v>
      </c>
      <c r="M271" s="2" t="s">
        <v>46</v>
      </c>
      <c r="N271" s="4"/>
      <c r="O271" s="4"/>
      <c r="P271" s="2" t="s">
        <v>47</v>
      </c>
      <c r="Q271" s="5">
        <v>43873.0</v>
      </c>
      <c r="R271" s="2" t="s">
        <v>2046</v>
      </c>
      <c r="S271" s="2" t="s">
        <v>70</v>
      </c>
      <c r="T271" s="2" t="s">
        <v>166</v>
      </c>
      <c r="U271" s="2">
        <v>4.0</v>
      </c>
      <c r="V271" s="2" t="s">
        <v>52</v>
      </c>
      <c r="W271" s="2" t="s">
        <v>3495</v>
      </c>
      <c r="X271" s="4"/>
      <c r="Y271" s="2" t="s">
        <v>3496</v>
      </c>
      <c r="Z271" s="2" t="s">
        <v>3497</v>
      </c>
      <c r="AA271" s="2" t="s">
        <v>3498</v>
      </c>
      <c r="AB271" s="2" t="s">
        <v>3499</v>
      </c>
      <c r="AC271" s="6" t="s">
        <v>3500</v>
      </c>
      <c r="AD271" s="6" t="s">
        <v>3501</v>
      </c>
      <c r="AE271" s="2" t="s">
        <v>261</v>
      </c>
      <c r="AF271" s="2" t="s">
        <v>3502</v>
      </c>
      <c r="AG271" s="2" t="s">
        <v>1258</v>
      </c>
      <c r="AH271" s="4"/>
      <c r="AI271" s="4"/>
      <c r="AJ271" s="4"/>
      <c r="AK271" s="2" t="s">
        <v>99</v>
      </c>
      <c r="AL271" s="2" t="b">
        <f t="shared" si="1"/>
        <v>0</v>
      </c>
    </row>
    <row r="272" ht="15.75" customHeight="1">
      <c r="A272" s="2" t="s">
        <v>3503</v>
      </c>
      <c r="B272" s="3">
        <v>43892.0</v>
      </c>
      <c r="C272" s="2" t="s">
        <v>3504</v>
      </c>
      <c r="D272" s="2" t="s">
        <v>3505</v>
      </c>
      <c r="E272" s="4"/>
      <c r="F272" s="2" t="s">
        <v>1593</v>
      </c>
      <c r="G272" s="5">
        <v>43877.0</v>
      </c>
      <c r="H272" s="2">
        <v>2.0200216E7</v>
      </c>
      <c r="I272" s="2" t="s">
        <v>42</v>
      </c>
      <c r="J272" s="2" t="s">
        <v>43</v>
      </c>
      <c r="K272" s="2" t="s">
        <v>3506</v>
      </c>
      <c r="L272" s="2" t="s">
        <v>68</v>
      </c>
      <c r="M272" s="2" t="s">
        <v>46</v>
      </c>
      <c r="N272" s="2">
        <v>18.0</v>
      </c>
      <c r="O272" s="2">
        <v>75.0</v>
      </c>
      <c r="P272" s="2" t="s">
        <v>47</v>
      </c>
      <c r="Q272" s="5">
        <v>43878.0</v>
      </c>
      <c r="R272" s="2" t="s">
        <v>3472</v>
      </c>
      <c r="S272" s="2" t="s">
        <v>70</v>
      </c>
      <c r="T272" s="2" t="s">
        <v>166</v>
      </c>
      <c r="U272" s="2">
        <v>4.0</v>
      </c>
      <c r="V272" s="2" t="s">
        <v>52</v>
      </c>
      <c r="W272" s="2" t="s">
        <v>3473</v>
      </c>
      <c r="X272" s="4"/>
      <c r="Y272" s="2" t="s">
        <v>3474</v>
      </c>
      <c r="Z272" s="2" t="s">
        <v>3475</v>
      </c>
      <c r="AA272" s="2" t="s">
        <v>3476</v>
      </c>
      <c r="AB272" s="2" t="s">
        <v>1593</v>
      </c>
      <c r="AC272" s="6" t="s">
        <v>3507</v>
      </c>
      <c r="AD272" s="6" t="s">
        <v>3508</v>
      </c>
      <c r="AE272" s="2" t="s">
        <v>78</v>
      </c>
      <c r="AF272" s="2" t="s">
        <v>3509</v>
      </c>
      <c r="AG272" s="2" t="s">
        <v>2344</v>
      </c>
      <c r="AH272" s="4"/>
      <c r="AI272" s="4"/>
      <c r="AJ272" s="4"/>
      <c r="AK272" s="2" t="s">
        <v>99</v>
      </c>
      <c r="AL272" s="2" t="b">
        <f t="shared" si="1"/>
        <v>0</v>
      </c>
    </row>
    <row r="273" ht="15.75" customHeight="1">
      <c r="A273" s="2" t="s">
        <v>3510</v>
      </c>
      <c r="B273" s="3">
        <v>43892.0</v>
      </c>
      <c r="C273" s="2" t="s">
        <v>3511</v>
      </c>
      <c r="D273" s="2" t="s">
        <v>3512</v>
      </c>
      <c r="E273" s="4"/>
      <c r="F273" s="2" t="s">
        <v>3360</v>
      </c>
      <c r="G273" s="5">
        <v>43876.0</v>
      </c>
      <c r="H273" s="2">
        <v>2.0200215E7</v>
      </c>
      <c r="I273" s="2" t="s">
        <v>42</v>
      </c>
      <c r="J273" s="2" t="s">
        <v>43</v>
      </c>
      <c r="K273" s="2" t="s">
        <v>3513</v>
      </c>
      <c r="L273" s="2" t="s">
        <v>45</v>
      </c>
      <c r="M273" s="2" t="s">
        <v>46</v>
      </c>
      <c r="N273" s="2">
        <v>0.0</v>
      </c>
      <c r="O273" s="2">
        <v>90.0</v>
      </c>
      <c r="P273" s="2" t="s">
        <v>47</v>
      </c>
      <c r="Q273" s="5">
        <v>43876.0</v>
      </c>
      <c r="R273" s="2" t="s">
        <v>153</v>
      </c>
      <c r="S273" s="2" t="s">
        <v>49</v>
      </c>
      <c r="T273" s="2" t="s">
        <v>120</v>
      </c>
      <c r="U273" s="2" t="s">
        <v>154</v>
      </c>
      <c r="V273" s="2" t="s">
        <v>52</v>
      </c>
      <c r="W273" s="2" t="s">
        <v>3514</v>
      </c>
      <c r="X273" s="4"/>
      <c r="Y273" s="2" t="s">
        <v>3515</v>
      </c>
      <c r="Z273" s="2" t="s">
        <v>3516</v>
      </c>
      <c r="AA273" s="2" t="s">
        <v>3517</v>
      </c>
      <c r="AB273" s="2" t="s">
        <v>3518</v>
      </c>
      <c r="AC273" s="2" t="s">
        <v>3519</v>
      </c>
      <c r="AD273" s="2" t="s">
        <v>1535</v>
      </c>
      <c r="AE273" s="2" t="s">
        <v>78</v>
      </c>
      <c r="AF273" s="2" t="s">
        <v>3520</v>
      </c>
      <c r="AG273" s="2" t="s">
        <v>3521</v>
      </c>
      <c r="AH273" s="4"/>
      <c r="AI273" s="4"/>
      <c r="AJ273" s="4"/>
      <c r="AK273" s="2" t="s">
        <v>99</v>
      </c>
      <c r="AL273" s="2" t="b">
        <f t="shared" si="1"/>
        <v>0</v>
      </c>
    </row>
    <row r="274" ht="15.75" customHeight="1">
      <c r="A274" s="2" t="s">
        <v>3522</v>
      </c>
      <c r="B274" s="3">
        <v>43899.0</v>
      </c>
      <c r="C274" s="2" t="s">
        <v>3523</v>
      </c>
      <c r="D274" s="2" t="s">
        <v>3524</v>
      </c>
      <c r="E274" s="4"/>
      <c r="F274" s="2" t="s">
        <v>402</v>
      </c>
      <c r="G274" s="5">
        <v>43897.0</v>
      </c>
      <c r="H274" s="2">
        <v>2.0200307E7</v>
      </c>
      <c r="I274" s="2" t="s">
        <v>42</v>
      </c>
      <c r="J274" s="2" t="s">
        <v>43</v>
      </c>
      <c r="K274" s="2" t="s">
        <v>3525</v>
      </c>
      <c r="L274" s="2" t="s">
        <v>68</v>
      </c>
      <c r="M274" s="2" t="s">
        <v>46</v>
      </c>
      <c r="N274" s="2">
        <v>18.0</v>
      </c>
      <c r="O274" s="2">
        <v>90.0</v>
      </c>
      <c r="P274" s="2" t="s">
        <v>47</v>
      </c>
      <c r="Q274" s="5">
        <v>43898.0</v>
      </c>
      <c r="R274" s="2" t="s">
        <v>3526</v>
      </c>
      <c r="S274" s="2" t="s">
        <v>49</v>
      </c>
      <c r="T274" s="2" t="s">
        <v>120</v>
      </c>
      <c r="U274" s="2">
        <v>0.0</v>
      </c>
      <c r="V274" s="2" t="s">
        <v>52</v>
      </c>
      <c r="W274" s="2" t="s">
        <v>3527</v>
      </c>
      <c r="X274" s="4"/>
      <c r="Y274" s="2" t="s">
        <v>3528</v>
      </c>
      <c r="Z274" s="2" t="s">
        <v>3529</v>
      </c>
      <c r="AA274" s="2" t="s">
        <v>3530</v>
      </c>
      <c r="AB274" s="2" t="s">
        <v>3531</v>
      </c>
      <c r="AC274" s="6" t="s">
        <v>3532</v>
      </c>
      <c r="AD274" s="6" t="s">
        <v>3533</v>
      </c>
      <c r="AE274" s="2" t="s">
        <v>3534</v>
      </c>
      <c r="AF274" s="2" t="s">
        <v>1536</v>
      </c>
      <c r="AG274" s="2" t="s">
        <v>3535</v>
      </c>
      <c r="AH274" s="4"/>
      <c r="AI274" s="4"/>
      <c r="AJ274" s="4"/>
      <c r="AK274" s="2" t="s">
        <v>99</v>
      </c>
      <c r="AL274" s="2" t="b">
        <f t="shared" si="1"/>
        <v>0</v>
      </c>
    </row>
    <row r="275" ht="15.75" customHeight="1">
      <c r="A275" s="2" t="s">
        <v>3536</v>
      </c>
      <c r="B275" s="3">
        <v>43899.0</v>
      </c>
      <c r="C275" s="2" t="s">
        <v>3537</v>
      </c>
      <c r="D275" s="2" t="s">
        <v>3538</v>
      </c>
      <c r="E275" s="4"/>
      <c r="F275" s="2" t="s">
        <v>3539</v>
      </c>
      <c r="G275" s="5">
        <v>43896.0</v>
      </c>
      <c r="H275" s="2">
        <v>2.0200306E7</v>
      </c>
      <c r="I275" s="2" t="s">
        <v>42</v>
      </c>
      <c r="J275" s="2" t="s">
        <v>43</v>
      </c>
      <c r="K275" s="2" t="s">
        <v>3540</v>
      </c>
      <c r="L275" s="2" t="s">
        <v>68</v>
      </c>
      <c r="M275" s="2" t="s">
        <v>46</v>
      </c>
      <c r="N275" s="4"/>
      <c r="O275" s="4"/>
      <c r="P275" s="2" t="s">
        <v>47</v>
      </c>
      <c r="Q275" s="5">
        <v>43881.0</v>
      </c>
      <c r="R275" s="2" t="s">
        <v>1732</v>
      </c>
      <c r="S275" s="2" t="s">
        <v>70</v>
      </c>
      <c r="T275" s="2" t="s">
        <v>166</v>
      </c>
      <c r="U275" s="2">
        <v>4.0</v>
      </c>
      <c r="V275" s="2" t="s">
        <v>52</v>
      </c>
      <c r="W275" s="2" t="s">
        <v>3541</v>
      </c>
      <c r="X275" s="4"/>
      <c r="Y275" s="2" t="s">
        <v>3542</v>
      </c>
      <c r="Z275" s="2" t="s">
        <v>3543</v>
      </c>
      <c r="AA275" s="2" t="s">
        <v>3544</v>
      </c>
      <c r="AB275" s="2" t="s">
        <v>3545</v>
      </c>
      <c r="AC275" s="6" t="s">
        <v>3546</v>
      </c>
      <c r="AD275" s="6" t="s">
        <v>3547</v>
      </c>
      <c r="AE275" s="2" t="s">
        <v>78</v>
      </c>
      <c r="AF275" s="2" t="s">
        <v>3548</v>
      </c>
      <c r="AG275" s="2" t="s">
        <v>3549</v>
      </c>
      <c r="AH275" s="4"/>
      <c r="AI275" s="4"/>
      <c r="AJ275" s="4"/>
      <c r="AK275" s="2" t="s">
        <v>46</v>
      </c>
      <c r="AL275" s="2" t="b">
        <f t="shared" si="1"/>
        <v>0</v>
      </c>
    </row>
    <row r="276" ht="15.75" customHeight="1">
      <c r="A276" s="2" t="s">
        <v>3550</v>
      </c>
      <c r="B276" s="3">
        <v>43899.0</v>
      </c>
      <c r="C276" s="2" t="s">
        <v>3551</v>
      </c>
      <c r="D276" s="2" t="s">
        <v>3552</v>
      </c>
      <c r="E276" s="4"/>
      <c r="F276" s="2" t="s">
        <v>3553</v>
      </c>
      <c r="G276" s="5">
        <v>43886.0</v>
      </c>
      <c r="H276" s="2">
        <v>2.0200225E7</v>
      </c>
      <c r="I276" s="2" t="s">
        <v>42</v>
      </c>
      <c r="J276" s="2" t="s">
        <v>133</v>
      </c>
      <c r="K276" s="2" t="s">
        <v>3554</v>
      </c>
      <c r="L276" s="2" t="s">
        <v>135</v>
      </c>
      <c r="M276" s="2" t="s">
        <v>46</v>
      </c>
      <c r="N276" s="2" t="s">
        <v>182</v>
      </c>
      <c r="O276" s="2" t="s">
        <v>354</v>
      </c>
      <c r="P276" s="2" t="s">
        <v>136</v>
      </c>
      <c r="Q276" s="3">
        <v>43884.0</v>
      </c>
      <c r="R276" s="2">
        <v>520.0</v>
      </c>
      <c r="S276" s="2" t="s">
        <v>137</v>
      </c>
      <c r="T276" s="2" t="s">
        <v>184</v>
      </c>
      <c r="U276" s="2" t="s">
        <v>139</v>
      </c>
      <c r="V276" s="4"/>
      <c r="W276" s="2" t="s">
        <v>185</v>
      </c>
      <c r="X276" s="2" t="s">
        <v>3555</v>
      </c>
      <c r="Y276" s="4"/>
      <c r="Z276" s="2" t="s">
        <v>3556</v>
      </c>
      <c r="AA276" s="2" t="s">
        <v>3557</v>
      </c>
      <c r="AB276" s="2" t="s">
        <v>3558</v>
      </c>
      <c r="AC276" s="6" t="s">
        <v>3559</v>
      </c>
      <c r="AD276" s="4"/>
      <c r="AE276" s="2" t="s">
        <v>3560</v>
      </c>
      <c r="AF276" s="2" t="s">
        <v>3561</v>
      </c>
      <c r="AG276" s="2" t="s">
        <v>3562</v>
      </c>
      <c r="AH276" s="4"/>
      <c r="AI276" s="4"/>
      <c r="AJ276" s="4"/>
      <c r="AK276" s="2" t="s">
        <v>99</v>
      </c>
      <c r="AL276" s="2" t="b">
        <f t="shared" si="1"/>
        <v>0</v>
      </c>
    </row>
    <row r="277" ht="15.75" customHeight="1">
      <c r="A277" s="2" t="s">
        <v>3563</v>
      </c>
      <c r="B277" s="3">
        <v>43899.0</v>
      </c>
      <c r="C277" s="2" t="s">
        <v>3564</v>
      </c>
      <c r="D277" s="2" t="s">
        <v>3565</v>
      </c>
      <c r="E277" s="4"/>
      <c r="F277" s="2" t="s">
        <v>282</v>
      </c>
      <c r="G277" s="5">
        <v>43898.0</v>
      </c>
      <c r="H277" s="2">
        <v>2.0200308E7</v>
      </c>
      <c r="I277" s="2" t="s">
        <v>42</v>
      </c>
      <c r="J277" s="2" t="s">
        <v>43</v>
      </c>
      <c r="K277" s="2" t="s">
        <v>3566</v>
      </c>
      <c r="L277" s="2" t="s">
        <v>68</v>
      </c>
      <c r="M277" s="2" t="s">
        <v>46</v>
      </c>
      <c r="N277" s="2">
        <v>18.0</v>
      </c>
      <c r="O277" s="2">
        <v>35.0</v>
      </c>
      <c r="P277" s="2" t="s">
        <v>47</v>
      </c>
      <c r="Q277" s="5">
        <v>43863.0</v>
      </c>
      <c r="R277" s="2" t="s">
        <v>3567</v>
      </c>
      <c r="S277" s="2" t="s">
        <v>49</v>
      </c>
      <c r="T277" s="2" t="s">
        <v>120</v>
      </c>
      <c r="U277" s="2" t="s">
        <v>51</v>
      </c>
      <c r="V277" s="2" t="s">
        <v>52</v>
      </c>
      <c r="W277" s="2" t="s">
        <v>3568</v>
      </c>
      <c r="X277" s="4"/>
      <c r="Y277" s="2" t="s">
        <v>285</v>
      </c>
      <c r="Z277" s="2" t="s">
        <v>3569</v>
      </c>
      <c r="AA277" s="2" t="s">
        <v>3570</v>
      </c>
      <c r="AB277" s="2" t="s">
        <v>3571</v>
      </c>
      <c r="AC277" s="2" t="s">
        <v>3572</v>
      </c>
      <c r="AD277" s="2" t="s">
        <v>1535</v>
      </c>
      <c r="AE277" s="2" t="s">
        <v>78</v>
      </c>
      <c r="AF277" s="2" t="s">
        <v>3573</v>
      </c>
      <c r="AG277" s="2" t="s">
        <v>3574</v>
      </c>
      <c r="AH277" s="4"/>
      <c r="AI277" s="4"/>
      <c r="AJ277" s="4"/>
      <c r="AK277" s="2" t="s">
        <v>46</v>
      </c>
      <c r="AL277" s="2" t="b">
        <f t="shared" si="1"/>
        <v>0</v>
      </c>
    </row>
    <row r="278" ht="15.75" customHeight="1">
      <c r="A278" s="2" t="s">
        <v>3575</v>
      </c>
      <c r="B278" s="3">
        <v>43899.0</v>
      </c>
      <c r="C278" s="2" t="s">
        <v>3576</v>
      </c>
      <c r="D278" s="2" t="s">
        <v>3577</v>
      </c>
      <c r="E278" s="4"/>
      <c r="F278" s="2" t="s">
        <v>524</v>
      </c>
      <c r="G278" s="5">
        <v>43897.0</v>
      </c>
      <c r="H278" s="2">
        <v>2.0200307E7</v>
      </c>
      <c r="I278" s="2" t="s">
        <v>42</v>
      </c>
      <c r="J278" s="2" t="s">
        <v>43</v>
      </c>
      <c r="K278" s="2" t="s">
        <v>3578</v>
      </c>
      <c r="L278" s="2" t="s">
        <v>68</v>
      </c>
      <c r="M278" s="2" t="s">
        <v>46</v>
      </c>
      <c r="N278" s="2">
        <v>18.0</v>
      </c>
      <c r="O278" s="2">
        <v>90.0</v>
      </c>
      <c r="P278" s="2" t="s">
        <v>47</v>
      </c>
      <c r="Q278" s="5">
        <v>43898.0</v>
      </c>
      <c r="R278" s="2" t="s">
        <v>3579</v>
      </c>
      <c r="S278" s="2" t="s">
        <v>49</v>
      </c>
      <c r="T278" s="2" t="s">
        <v>120</v>
      </c>
      <c r="U278" s="2">
        <v>0.0</v>
      </c>
      <c r="V278" s="2" t="s">
        <v>52</v>
      </c>
      <c r="W278" s="2" t="s">
        <v>3580</v>
      </c>
      <c r="X278" s="4"/>
      <c r="Y278" s="2" t="s">
        <v>3581</v>
      </c>
      <c r="Z278" s="2" t="s">
        <v>3582</v>
      </c>
      <c r="AA278" s="2" t="s">
        <v>3583</v>
      </c>
      <c r="AB278" s="2" t="s">
        <v>3584</v>
      </c>
      <c r="AC278" s="6" t="s">
        <v>3585</v>
      </c>
      <c r="AD278" s="6" t="s">
        <v>3586</v>
      </c>
      <c r="AE278" s="2" t="s">
        <v>96</v>
      </c>
      <c r="AF278" s="2" t="s">
        <v>128</v>
      </c>
      <c r="AG278" s="2" t="s">
        <v>3587</v>
      </c>
      <c r="AH278" s="4"/>
      <c r="AI278" s="4"/>
      <c r="AJ278" s="4"/>
      <c r="AK278" s="2" t="s">
        <v>99</v>
      </c>
      <c r="AL278" s="2" t="b">
        <f t="shared" si="1"/>
        <v>0</v>
      </c>
    </row>
    <row r="279" ht="15.75" customHeight="1">
      <c r="A279" s="2" t="s">
        <v>3588</v>
      </c>
      <c r="B279" s="3">
        <v>43899.0</v>
      </c>
      <c r="C279" s="2" t="s">
        <v>3589</v>
      </c>
      <c r="D279" s="2" t="s">
        <v>3590</v>
      </c>
      <c r="E279" s="4"/>
      <c r="F279" s="2" t="s">
        <v>2552</v>
      </c>
      <c r="G279" s="5">
        <v>43896.0</v>
      </c>
      <c r="H279" s="2">
        <v>2.0200306E7</v>
      </c>
      <c r="I279" s="2" t="s">
        <v>42</v>
      </c>
      <c r="J279" s="2" t="s">
        <v>43</v>
      </c>
      <c r="K279" s="2" t="s">
        <v>3591</v>
      </c>
      <c r="L279" s="2" t="s">
        <v>68</v>
      </c>
      <c r="M279" s="2" t="s">
        <v>46</v>
      </c>
      <c r="N279" s="2">
        <v>18.0</v>
      </c>
      <c r="O279" s="2">
        <v>75.0</v>
      </c>
      <c r="P279" s="2" t="s">
        <v>47</v>
      </c>
      <c r="Q279" s="5">
        <v>43899.0</v>
      </c>
      <c r="R279" s="2" t="s">
        <v>1732</v>
      </c>
      <c r="S279" s="2" t="s">
        <v>70</v>
      </c>
      <c r="T279" s="2" t="s">
        <v>166</v>
      </c>
      <c r="U279" s="2">
        <v>0.0</v>
      </c>
      <c r="V279" s="2" t="s">
        <v>52</v>
      </c>
      <c r="W279" s="2" t="s">
        <v>3592</v>
      </c>
      <c r="X279" s="4"/>
      <c r="Y279" s="2" t="s">
        <v>3593</v>
      </c>
      <c r="Z279" s="2" t="s">
        <v>3594</v>
      </c>
      <c r="AA279" s="2" t="s">
        <v>3595</v>
      </c>
      <c r="AB279" s="2" t="s">
        <v>3596</v>
      </c>
      <c r="AC279" s="6" t="s">
        <v>3597</v>
      </c>
      <c r="AD279" s="6" t="s">
        <v>3598</v>
      </c>
      <c r="AE279" s="2" t="s">
        <v>78</v>
      </c>
      <c r="AF279" s="2" t="s">
        <v>3599</v>
      </c>
      <c r="AG279" s="2" t="s">
        <v>3600</v>
      </c>
      <c r="AH279" s="4"/>
      <c r="AI279" s="4"/>
      <c r="AJ279" s="4"/>
      <c r="AK279" s="2" t="s">
        <v>99</v>
      </c>
      <c r="AL279" s="2" t="b">
        <f t="shared" si="1"/>
        <v>0</v>
      </c>
    </row>
    <row r="280" ht="15.75" customHeight="1">
      <c r="A280" s="2" t="s">
        <v>3601</v>
      </c>
      <c r="B280" s="3">
        <v>43899.0</v>
      </c>
      <c r="C280" s="2" t="s">
        <v>3602</v>
      </c>
      <c r="D280" s="2" t="s">
        <v>3603</v>
      </c>
      <c r="E280" s="4"/>
      <c r="F280" s="2" t="s">
        <v>3604</v>
      </c>
      <c r="G280" s="5">
        <v>43897.0</v>
      </c>
      <c r="H280" s="2">
        <v>2.0200307E7</v>
      </c>
      <c r="I280" s="2" t="s">
        <v>42</v>
      </c>
      <c r="J280" s="2" t="s">
        <v>43</v>
      </c>
      <c r="K280" s="2" t="s">
        <v>3605</v>
      </c>
      <c r="L280" s="2" t="s">
        <v>45</v>
      </c>
      <c r="M280" s="2" t="s">
        <v>46</v>
      </c>
      <c r="N280" s="2">
        <v>18.0</v>
      </c>
      <c r="O280" s="2" t="s">
        <v>3606</v>
      </c>
      <c r="P280" s="2" t="s">
        <v>47</v>
      </c>
      <c r="Q280" s="5">
        <v>43905.0</v>
      </c>
      <c r="R280" s="2" t="s">
        <v>3607</v>
      </c>
      <c r="S280" s="2" t="s">
        <v>270</v>
      </c>
      <c r="T280" s="2" t="s">
        <v>120</v>
      </c>
      <c r="U280" s="2">
        <v>0.0</v>
      </c>
      <c r="V280" s="2" t="s">
        <v>52</v>
      </c>
      <c r="W280" s="2" t="s">
        <v>3608</v>
      </c>
      <c r="X280" s="4"/>
      <c r="Y280" s="2" t="s">
        <v>3609</v>
      </c>
      <c r="Z280" s="2" t="s">
        <v>3610</v>
      </c>
      <c r="AA280" s="2" t="s">
        <v>3611</v>
      </c>
      <c r="AB280" s="2" t="s">
        <v>3612</v>
      </c>
      <c r="AC280" s="6" t="s">
        <v>3613</v>
      </c>
      <c r="AD280" s="6" t="s">
        <v>3614</v>
      </c>
      <c r="AE280" s="2" t="s">
        <v>78</v>
      </c>
      <c r="AF280" s="2" t="s">
        <v>3615</v>
      </c>
      <c r="AG280" s="2" t="s">
        <v>3616</v>
      </c>
      <c r="AH280" s="4"/>
      <c r="AI280" s="4"/>
      <c r="AJ280" s="4"/>
      <c r="AK280" s="2" t="s">
        <v>99</v>
      </c>
      <c r="AL280" s="2" t="b">
        <f t="shared" si="1"/>
        <v>0</v>
      </c>
    </row>
    <row r="281" ht="15.75" customHeight="1">
      <c r="A281" s="2" t="s">
        <v>3617</v>
      </c>
      <c r="B281" s="3">
        <v>43899.0</v>
      </c>
      <c r="C281" s="2" t="s">
        <v>3618</v>
      </c>
      <c r="D281" s="2" t="s">
        <v>3619</v>
      </c>
      <c r="E281" s="4"/>
      <c r="F281" s="2" t="s">
        <v>84</v>
      </c>
      <c r="G281" s="5">
        <v>43895.0</v>
      </c>
      <c r="H281" s="2">
        <v>2.0200305E7</v>
      </c>
      <c r="I281" s="2" t="s">
        <v>42</v>
      </c>
      <c r="J281" s="2" t="s">
        <v>43</v>
      </c>
      <c r="K281" s="2" t="s">
        <v>3620</v>
      </c>
      <c r="L281" s="2" t="s">
        <v>68</v>
      </c>
      <c r="M281" s="2" t="s">
        <v>46</v>
      </c>
      <c r="N281" s="2">
        <v>18.0</v>
      </c>
      <c r="O281" s="4"/>
      <c r="P281" s="2" t="s">
        <v>47</v>
      </c>
      <c r="Q281" s="5">
        <v>43850.0</v>
      </c>
      <c r="R281" s="2" t="s">
        <v>254</v>
      </c>
      <c r="S281" s="2" t="s">
        <v>70</v>
      </c>
      <c r="T281" s="2" t="s">
        <v>88</v>
      </c>
      <c r="U281" s="2">
        <v>0.0</v>
      </c>
      <c r="V281" s="2" t="s">
        <v>52</v>
      </c>
      <c r="W281" s="2" t="s">
        <v>3621</v>
      </c>
      <c r="X281" s="4"/>
      <c r="Y281" s="2" t="s">
        <v>90</v>
      </c>
      <c r="Z281" s="2" t="s">
        <v>91</v>
      </c>
      <c r="AA281" s="2" t="s">
        <v>92</v>
      </c>
      <c r="AB281" s="2" t="s">
        <v>93</v>
      </c>
      <c r="AC281" s="6" t="s">
        <v>3622</v>
      </c>
      <c r="AD281" s="6" t="s">
        <v>3623</v>
      </c>
      <c r="AE281" s="2" t="s">
        <v>78</v>
      </c>
      <c r="AF281" s="2" t="s">
        <v>3624</v>
      </c>
      <c r="AG281" s="2" t="s">
        <v>3625</v>
      </c>
      <c r="AH281" s="4"/>
      <c r="AI281" s="4"/>
      <c r="AJ281" s="4"/>
      <c r="AK281" s="2" t="s">
        <v>46</v>
      </c>
      <c r="AL281" s="2" t="b">
        <f t="shared" si="1"/>
        <v>0</v>
      </c>
    </row>
    <row r="282" ht="15.75" customHeight="1">
      <c r="A282" s="2" t="s">
        <v>3626</v>
      </c>
      <c r="B282" s="3">
        <v>43899.0</v>
      </c>
      <c r="C282" s="2" t="s">
        <v>3627</v>
      </c>
      <c r="D282" s="2" t="s">
        <v>3628</v>
      </c>
      <c r="E282" s="4"/>
      <c r="F282" s="2" t="s">
        <v>1287</v>
      </c>
      <c r="G282" s="5">
        <v>43896.0</v>
      </c>
      <c r="H282" s="2">
        <v>2.0200306E7</v>
      </c>
      <c r="I282" s="2" t="s">
        <v>42</v>
      </c>
      <c r="J282" s="2" t="s">
        <v>43</v>
      </c>
      <c r="K282" s="2" t="s">
        <v>3629</v>
      </c>
      <c r="L282" s="2" t="s">
        <v>68</v>
      </c>
      <c r="M282" s="2" t="s">
        <v>46</v>
      </c>
      <c r="N282" s="4"/>
      <c r="O282" s="4"/>
      <c r="P282" s="2" t="s">
        <v>47</v>
      </c>
      <c r="Q282" s="5">
        <v>43899.0</v>
      </c>
      <c r="R282" s="2" t="s">
        <v>3630</v>
      </c>
      <c r="S282" s="2" t="s">
        <v>49</v>
      </c>
      <c r="T282" s="2" t="s">
        <v>50</v>
      </c>
      <c r="U282" s="2" t="s">
        <v>154</v>
      </c>
      <c r="V282" s="2" t="s">
        <v>52</v>
      </c>
      <c r="W282" s="2" t="s">
        <v>3631</v>
      </c>
      <c r="X282" s="4"/>
      <c r="Y282" s="2" t="s">
        <v>285</v>
      </c>
      <c r="Z282" s="2" t="s">
        <v>3632</v>
      </c>
      <c r="AA282" s="2" t="s">
        <v>3633</v>
      </c>
      <c r="AB282" s="2" t="s">
        <v>282</v>
      </c>
      <c r="AC282" s="6" t="s">
        <v>3634</v>
      </c>
      <c r="AD282" s="2" t="s">
        <v>3635</v>
      </c>
      <c r="AE282" s="2" t="s">
        <v>78</v>
      </c>
      <c r="AF282" s="2" t="s">
        <v>3636</v>
      </c>
      <c r="AG282" s="2" t="s">
        <v>3637</v>
      </c>
      <c r="AH282" s="4"/>
      <c r="AI282" s="4"/>
      <c r="AJ282" s="4"/>
      <c r="AK282" s="2" t="s">
        <v>99</v>
      </c>
      <c r="AL282" s="2" t="b">
        <f t="shared" si="1"/>
        <v>0</v>
      </c>
    </row>
    <row r="283" ht="15.75" customHeight="1">
      <c r="A283" s="2" t="s">
        <v>3638</v>
      </c>
      <c r="B283" s="3">
        <v>43899.0</v>
      </c>
      <c r="C283" s="2" t="s">
        <v>3639</v>
      </c>
      <c r="D283" s="2" t="s">
        <v>3640</v>
      </c>
      <c r="E283" s="4"/>
      <c r="F283" s="2" t="s">
        <v>3641</v>
      </c>
      <c r="G283" s="5">
        <v>43896.0</v>
      </c>
      <c r="H283" s="2">
        <v>2.0200306E7</v>
      </c>
      <c r="I283" s="2" t="s">
        <v>42</v>
      </c>
      <c r="J283" s="2" t="s">
        <v>43</v>
      </c>
      <c r="K283" s="2" t="s">
        <v>3642</v>
      </c>
      <c r="L283" s="2" t="s">
        <v>45</v>
      </c>
      <c r="M283" s="2" t="s">
        <v>46</v>
      </c>
      <c r="N283" s="2">
        <v>18.0</v>
      </c>
      <c r="O283" s="2">
        <v>90.0</v>
      </c>
      <c r="P283" s="2" t="s">
        <v>47</v>
      </c>
      <c r="Q283" s="5">
        <v>43898.0</v>
      </c>
      <c r="R283" s="2" t="s">
        <v>3643</v>
      </c>
      <c r="S283" s="2" t="s">
        <v>70</v>
      </c>
      <c r="T283" s="2" t="s">
        <v>166</v>
      </c>
      <c r="U283" s="2">
        <v>0.0</v>
      </c>
      <c r="V283" s="2" t="s">
        <v>52</v>
      </c>
      <c r="W283" s="2" t="s">
        <v>3527</v>
      </c>
      <c r="X283" s="4"/>
      <c r="Y283" s="2" t="s">
        <v>1383</v>
      </c>
      <c r="Z283" s="2" t="s">
        <v>3529</v>
      </c>
      <c r="AA283" s="2" t="s">
        <v>3530</v>
      </c>
      <c r="AB283" s="2" t="s">
        <v>3641</v>
      </c>
      <c r="AC283" s="6" t="s">
        <v>3644</v>
      </c>
      <c r="AD283" s="6" t="s">
        <v>3645</v>
      </c>
      <c r="AE283" s="2" t="s">
        <v>78</v>
      </c>
      <c r="AF283" s="2" t="s">
        <v>3646</v>
      </c>
      <c r="AG283" s="2" t="s">
        <v>3647</v>
      </c>
      <c r="AH283" s="4"/>
      <c r="AI283" s="4"/>
      <c r="AJ283" s="4"/>
      <c r="AK283" s="2" t="s">
        <v>99</v>
      </c>
      <c r="AL283" s="2" t="b">
        <f t="shared" si="1"/>
        <v>0</v>
      </c>
    </row>
    <row r="284" ht="15.75" customHeight="1">
      <c r="A284" s="2" t="s">
        <v>3648</v>
      </c>
      <c r="B284" s="3">
        <v>43899.0</v>
      </c>
      <c r="C284" s="2" t="s">
        <v>3649</v>
      </c>
      <c r="D284" s="2" t="s">
        <v>3650</v>
      </c>
      <c r="E284" s="4"/>
      <c r="F284" s="2" t="s">
        <v>3651</v>
      </c>
      <c r="G284" s="5">
        <v>43877.0</v>
      </c>
      <c r="H284" s="2">
        <v>2.0200216E7</v>
      </c>
      <c r="I284" s="2" t="s">
        <v>42</v>
      </c>
      <c r="J284" s="2" t="s">
        <v>133</v>
      </c>
      <c r="K284" s="2" t="s">
        <v>3652</v>
      </c>
      <c r="L284" s="2" t="s">
        <v>135</v>
      </c>
      <c r="M284" s="2" t="s">
        <v>46</v>
      </c>
      <c r="N284" s="2" t="s">
        <v>182</v>
      </c>
      <c r="O284" s="2" t="s">
        <v>354</v>
      </c>
      <c r="P284" s="2" t="s">
        <v>136</v>
      </c>
      <c r="Q284" s="3">
        <v>43876.0</v>
      </c>
      <c r="R284" s="2">
        <v>30.0</v>
      </c>
      <c r="S284" s="2" t="s">
        <v>137</v>
      </c>
      <c r="T284" s="2" t="s">
        <v>2586</v>
      </c>
      <c r="U284" s="2" t="s">
        <v>3653</v>
      </c>
      <c r="V284" s="4"/>
      <c r="W284" s="2" t="s">
        <v>185</v>
      </c>
      <c r="X284" s="2" t="s">
        <v>3654</v>
      </c>
      <c r="Y284" s="4"/>
      <c r="Z284" s="2" t="s">
        <v>3655</v>
      </c>
      <c r="AA284" s="2" t="s">
        <v>3656</v>
      </c>
      <c r="AB284" s="2" t="s">
        <v>3657</v>
      </c>
      <c r="AC284" s="6" t="s">
        <v>3658</v>
      </c>
      <c r="AD284" s="4"/>
      <c r="AE284" s="2" t="s">
        <v>1774</v>
      </c>
      <c r="AF284" s="2" t="s">
        <v>3659</v>
      </c>
      <c r="AG284" s="2" t="s">
        <v>3660</v>
      </c>
      <c r="AH284" s="4"/>
      <c r="AI284" s="4"/>
      <c r="AJ284" s="4"/>
      <c r="AK284" s="2" t="s">
        <v>99</v>
      </c>
      <c r="AL284" s="2" t="b">
        <f t="shared" si="1"/>
        <v>0</v>
      </c>
    </row>
    <row r="285" ht="15.75" customHeight="1">
      <c r="A285" s="2" t="s">
        <v>3661</v>
      </c>
      <c r="B285" s="3">
        <v>43899.0</v>
      </c>
      <c r="C285" s="2" t="s">
        <v>3662</v>
      </c>
      <c r="D285" s="2" t="s">
        <v>3663</v>
      </c>
      <c r="E285" s="4"/>
      <c r="F285" s="2" t="s">
        <v>3664</v>
      </c>
      <c r="G285" s="5">
        <v>43898.0</v>
      </c>
      <c r="H285" s="2">
        <v>2.0200308E7</v>
      </c>
      <c r="I285" s="2" t="s">
        <v>42</v>
      </c>
      <c r="J285" s="2" t="s">
        <v>43</v>
      </c>
      <c r="K285" s="2" t="s">
        <v>3665</v>
      </c>
      <c r="L285" s="2" t="s">
        <v>45</v>
      </c>
      <c r="M285" s="2" t="s">
        <v>46</v>
      </c>
      <c r="N285" s="2">
        <v>18.0</v>
      </c>
      <c r="O285" s="2">
        <v>100.0</v>
      </c>
      <c r="P285" s="2" t="s">
        <v>47</v>
      </c>
      <c r="Q285" s="5">
        <v>43900.0</v>
      </c>
      <c r="R285" s="2" t="s">
        <v>3666</v>
      </c>
      <c r="S285" s="2" t="s">
        <v>49</v>
      </c>
      <c r="T285" s="2" t="s">
        <v>71</v>
      </c>
      <c r="U285" s="2" t="s">
        <v>154</v>
      </c>
      <c r="V285" s="2" t="s">
        <v>52</v>
      </c>
      <c r="W285" s="2" t="s">
        <v>3667</v>
      </c>
      <c r="X285" s="4"/>
      <c r="Y285" s="2" t="s">
        <v>90</v>
      </c>
      <c r="Z285" s="2" t="s">
        <v>3668</v>
      </c>
      <c r="AA285" s="2" t="s">
        <v>3669</v>
      </c>
      <c r="AB285" s="2" t="s">
        <v>3664</v>
      </c>
      <c r="AC285" s="6" t="s">
        <v>3670</v>
      </c>
      <c r="AD285" s="6" t="s">
        <v>3671</v>
      </c>
      <c r="AE285" s="2" t="s">
        <v>78</v>
      </c>
      <c r="AF285" s="2" t="s">
        <v>3672</v>
      </c>
      <c r="AG285" s="2" t="s">
        <v>3673</v>
      </c>
      <c r="AH285" s="4"/>
      <c r="AI285" s="4"/>
      <c r="AJ285" s="4"/>
      <c r="AK285" s="2" t="s">
        <v>99</v>
      </c>
      <c r="AL285" s="2" t="b">
        <f t="shared" si="1"/>
        <v>0</v>
      </c>
    </row>
    <row r="286" ht="15.75" customHeight="1">
      <c r="A286" s="2" t="s">
        <v>3674</v>
      </c>
      <c r="B286" s="3">
        <v>43899.0</v>
      </c>
      <c r="C286" s="2" t="s">
        <v>3675</v>
      </c>
      <c r="D286" s="2" t="s">
        <v>3676</v>
      </c>
      <c r="E286" s="4"/>
      <c r="F286" s="2" t="s">
        <v>3677</v>
      </c>
      <c r="G286" s="5">
        <v>43881.0</v>
      </c>
      <c r="H286" s="2">
        <v>2.020022E7</v>
      </c>
      <c r="I286" s="2" t="s">
        <v>42</v>
      </c>
      <c r="J286" s="2" t="s">
        <v>133</v>
      </c>
      <c r="K286" s="2" t="s">
        <v>3678</v>
      </c>
      <c r="L286" s="2" t="s">
        <v>135</v>
      </c>
      <c r="M286" s="2" t="s">
        <v>46</v>
      </c>
      <c r="N286" s="2" t="s">
        <v>51</v>
      </c>
      <c r="O286" s="2" t="s">
        <v>51</v>
      </c>
      <c r="P286" s="2" t="s">
        <v>136</v>
      </c>
      <c r="Q286" s="8">
        <v>43862.0</v>
      </c>
      <c r="R286" s="2">
        <v>230.0</v>
      </c>
      <c r="S286" s="2" t="s">
        <v>137</v>
      </c>
      <c r="T286" s="2" t="s">
        <v>3679</v>
      </c>
      <c r="U286" s="2" t="s">
        <v>51</v>
      </c>
      <c r="V286" s="2" t="s">
        <v>52</v>
      </c>
      <c r="W286" s="2" t="s">
        <v>340</v>
      </c>
      <c r="X286" s="2" t="s">
        <v>3680</v>
      </c>
      <c r="Y286" s="4"/>
      <c r="Z286" s="2" t="s">
        <v>3681</v>
      </c>
      <c r="AA286" s="2" t="s">
        <v>3682</v>
      </c>
      <c r="AB286" s="2" t="s">
        <v>3683</v>
      </c>
      <c r="AC286" s="6" t="s">
        <v>3684</v>
      </c>
      <c r="AD286" s="4"/>
      <c r="AE286" s="2" t="s">
        <v>3685</v>
      </c>
      <c r="AF286" s="2" t="s">
        <v>3686</v>
      </c>
      <c r="AG286" s="2" t="s">
        <v>3687</v>
      </c>
      <c r="AH286" s="4"/>
      <c r="AI286" s="4"/>
      <c r="AJ286" s="4"/>
      <c r="AK286" s="2" t="s">
        <v>99</v>
      </c>
      <c r="AL286" s="2" t="b">
        <f t="shared" si="1"/>
        <v>0</v>
      </c>
    </row>
    <row r="287" ht="15.75" customHeight="1">
      <c r="A287" s="2" t="s">
        <v>3688</v>
      </c>
      <c r="B287" s="3">
        <v>43899.0</v>
      </c>
      <c r="C287" s="2" t="s">
        <v>3689</v>
      </c>
      <c r="D287" s="2" t="s">
        <v>3690</v>
      </c>
      <c r="E287" s="4"/>
      <c r="F287" s="2" t="s">
        <v>2958</v>
      </c>
      <c r="G287" s="5">
        <v>43871.0</v>
      </c>
      <c r="H287" s="2">
        <v>2.020021E7</v>
      </c>
      <c r="I287" s="2" t="s">
        <v>42</v>
      </c>
      <c r="J287" s="2" t="s">
        <v>133</v>
      </c>
      <c r="K287" s="2" t="s">
        <v>3691</v>
      </c>
      <c r="L287" s="2" t="s">
        <v>68</v>
      </c>
      <c r="M287" s="2" t="s">
        <v>46</v>
      </c>
      <c r="N287" s="2" t="s">
        <v>182</v>
      </c>
      <c r="O287" s="2" t="s">
        <v>51</v>
      </c>
      <c r="P287" s="2" t="s">
        <v>136</v>
      </c>
      <c r="Q287" s="3">
        <v>43865.0</v>
      </c>
      <c r="R287" s="2">
        <v>294.0</v>
      </c>
      <c r="S287" s="2" t="s">
        <v>137</v>
      </c>
      <c r="T287" s="2" t="s">
        <v>184</v>
      </c>
      <c r="U287" s="2" t="s">
        <v>3692</v>
      </c>
      <c r="V287" s="2" t="s">
        <v>52</v>
      </c>
      <c r="W287" s="2" t="s">
        <v>185</v>
      </c>
      <c r="X287" s="2" t="s">
        <v>3693</v>
      </c>
      <c r="Y287" s="4"/>
      <c r="Z287" s="2" t="s">
        <v>3694</v>
      </c>
      <c r="AA287" s="2" t="s">
        <v>3695</v>
      </c>
      <c r="AB287" s="4"/>
      <c r="AC287" s="6" t="s">
        <v>3696</v>
      </c>
      <c r="AD287" s="4"/>
      <c r="AE287" s="2" t="s">
        <v>3697</v>
      </c>
      <c r="AF287" s="2" t="s">
        <v>3698</v>
      </c>
      <c r="AG287" s="2" t="s">
        <v>3699</v>
      </c>
      <c r="AH287" s="4"/>
      <c r="AI287" s="4"/>
      <c r="AJ287" s="4"/>
      <c r="AK287" s="2" t="s">
        <v>99</v>
      </c>
      <c r="AL287" s="2" t="b">
        <f t="shared" si="1"/>
        <v>0</v>
      </c>
    </row>
    <row r="288" ht="15.75" customHeight="1">
      <c r="A288" s="2" t="s">
        <v>3700</v>
      </c>
      <c r="B288" s="3">
        <v>43899.0</v>
      </c>
      <c r="C288" s="2" t="s">
        <v>3701</v>
      </c>
      <c r="D288" s="2" t="s">
        <v>3702</v>
      </c>
      <c r="E288" s="4"/>
      <c r="F288" s="2" t="s">
        <v>2217</v>
      </c>
      <c r="G288" s="5">
        <v>43894.0</v>
      </c>
      <c r="H288" s="2">
        <v>2.0200304E7</v>
      </c>
      <c r="I288" s="2" t="s">
        <v>42</v>
      </c>
      <c r="J288" s="2" t="s">
        <v>43</v>
      </c>
      <c r="K288" s="2" t="s">
        <v>3703</v>
      </c>
      <c r="L288" s="2" t="s">
        <v>45</v>
      </c>
      <c r="M288" s="2" t="s">
        <v>46</v>
      </c>
      <c r="N288" s="4"/>
      <c r="O288" s="4"/>
      <c r="P288" s="2" t="s">
        <v>47</v>
      </c>
      <c r="Q288" s="5">
        <v>43894.0</v>
      </c>
      <c r="R288" s="2" t="s">
        <v>3704</v>
      </c>
      <c r="S288" s="2" t="s">
        <v>49</v>
      </c>
      <c r="T288" s="2" t="s">
        <v>88</v>
      </c>
      <c r="U288" s="2" t="s">
        <v>154</v>
      </c>
      <c r="V288" s="2" t="s">
        <v>52</v>
      </c>
      <c r="W288" s="2" t="s">
        <v>2220</v>
      </c>
      <c r="X288" s="4"/>
      <c r="Y288" s="2" t="s">
        <v>2221</v>
      </c>
      <c r="Z288" s="2" t="s">
        <v>2222</v>
      </c>
      <c r="AA288" s="2" t="s">
        <v>2223</v>
      </c>
      <c r="AB288" s="2" t="s">
        <v>2217</v>
      </c>
      <c r="AC288" s="2" t="s">
        <v>2224</v>
      </c>
      <c r="AD288" s="2" t="s">
        <v>2225</v>
      </c>
      <c r="AE288" s="2" t="s">
        <v>78</v>
      </c>
      <c r="AF288" s="2" t="s">
        <v>3705</v>
      </c>
      <c r="AG288" s="2" t="s">
        <v>2227</v>
      </c>
      <c r="AH288" s="4"/>
      <c r="AI288" s="4"/>
      <c r="AJ288" s="4"/>
      <c r="AK288" s="2" t="s">
        <v>99</v>
      </c>
      <c r="AL288" s="2" t="b">
        <f t="shared" si="1"/>
        <v>0</v>
      </c>
    </row>
    <row r="289" ht="15.75" customHeight="1">
      <c r="A289" s="2" t="s">
        <v>3706</v>
      </c>
      <c r="B289" s="3">
        <v>43899.0</v>
      </c>
      <c r="C289" s="2" t="s">
        <v>2766</v>
      </c>
      <c r="D289" s="2" t="s">
        <v>2767</v>
      </c>
      <c r="E289" s="4"/>
      <c r="F289" s="2" t="s">
        <v>3707</v>
      </c>
      <c r="G289" s="5">
        <v>43894.0</v>
      </c>
      <c r="H289" s="2">
        <v>2.0200304E7</v>
      </c>
      <c r="I289" s="2" t="s">
        <v>42</v>
      </c>
      <c r="J289" s="2" t="s">
        <v>43</v>
      </c>
      <c r="K289" s="2" t="s">
        <v>3708</v>
      </c>
      <c r="L289" s="2" t="s">
        <v>68</v>
      </c>
      <c r="M289" s="2" t="s">
        <v>46</v>
      </c>
      <c r="N289" s="2">
        <v>18.0</v>
      </c>
      <c r="O289" s="4"/>
      <c r="P289" s="2" t="s">
        <v>47</v>
      </c>
      <c r="Q289" s="5">
        <v>43894.0</v>
      </c>
      <c r="R289" s="2" t="s">
        <v>3709</v>
      </c>
      <c r="S289" s="2" t="s">
        <v>70</v>
      </c>
      <c r="T289" s="2" t="s">
        <v>71</v>
      </c>
      <c r="U289" s="2">
        <v>0.0</v>
      </c>
      <c r="V289" s="2" t="s">
        <v>52</v>
      </c>
      <c r="W289" s="2" t="s">
        <v>3710</v>
      </c>
      <c r="X289" s="4"/>
      <c r="Y289" s="2" t="s">
        <v>3711</v>
      </c>
      <c r="Z289" s="2" t="s">
        <v>3712</v>
      </c>
      <c r="AA289" s="2">
        <v>1.3938415502E10</v>
      </c>
      <c r="AB289" s="2" t="s">
        <v>3707</v>
      </c>
      <c r="AC289" s="6" t="s">
        <v>3713</v>
      </c>
      <c r="AD289" s="6" t="s">
        <v>2777</v>
      </c>
      <c r="AE289" s="2" t="s">
        <v>78</v>
      </c>
      <c r="AF289" s="2" t="s">
        <v>3714</v>
      </c>
      <c r="AG289" s="2" t="s">
        <v>3715</v>
      </c>
      <c r="AH289" s="4"/>
      <c r="AI289" s="4"/>
      <c r="AJ289" s="4"/>
      <c r="AK289" s="2" t="s">
        <v>99</v>
      </c>
      <c r="AL289" s="2" t="b">
        <f t="shared" si="1"/>
        <v>0</v>
      </c>
    </row>
    <row r="290" ht="15.75" customHeight="1">
      <c r="A290" s="2" t="s">
        <v>3716</v>
      </c>
      <c r="B290" s="3">
        <v>43899.0</v>
      </c>
      <c r="C290" s="2" t="s">
        <v>3717</v>
      </c>
      <c r="D290" s="2" t="s">
        <v>3718</v>
      </c>
      <c r="E290" s="4"/>
      <c r="F290" s="2" t="s">
        <v>84</v>
      </c>
      <c r="G290" s="5">
        <v>43897.0</v>
      </c>
      <c r="H290" s="2">
        <v>2.0200307E7</v>
      </c>
      <c r="I290" s="2" t="s">
        <v>42</v>
      </c>
      <c r="J290" s="2" t="s">
        <v>43</v>
      </c>
      <c r="K290" s="2" t="s">
        <v>3719</v>
      </c>
      <c r="L290" s="2" t="s">
        <v>68</v>
      </c>
      <c r="M290" s="2" t="s">
        <v>46</v>
      </c>
      <c r="N290" s="2">
        <v>18.0</v>
      </c>
      <c r="O290" s="4"/>
      <c r="P290" s="2" t="s">
        <v>47</v>
      </c>
      <c r="Q290" s="5">
        <v>43897.0</v>
      </c>
      <c r="R290" s="2" t="s">
        <v>3720</v>
      </c>
      <c r="S290" s="2" t="s">
        <v>49</v>
      </c>
      <c r="T290" s="2" t="s">
        <v>120</v>
      </c>
      <c r="U290" s="2" t="s">
        <v>154</v>
      </c>
      <c r="V290" s="2" t="s">
        <v>52</v>
      </c>
      <c r="W290" s="2" t="s">
        <v>3721</v>
      </c>
      <c r="X290" s="4"/>
      <c r="Y290" s="2" t="s">
        <v>90</v>
      </c>
      <c r="Z290" s="2" t="s">
        <v>3722</v>
      </c>
      <c r="AA290" s="2" t="s">
        <v>3723</v>
      </c>
      <c r="AB290" s="2" t="s">
        <v>93</v>
      </c>
      <c r="AC290" s="2" t="s">
        <v>3724</v>
      </c>
      <c r="AD290" s="6" t="s">
        <v>3725</v>
      </c>
      <c r="AE290" s="2" t="s">
        <v>78</v>
      </c>
      <c r="AF290" s="2" t="s">
        <v>3726</v>
      </c>
      <c r="AG290" s="2" t="s">
        <v>3727</v>
      </c>
      <c r="AH290" s="4"/>
      <c r="AI290" s="4"/>
      <c r="AJ290" s="4"/>
      <c r="AK290" s="2" t="s">
        <v>99</v>
      </c>
      <c r="AL290" s="2" t="b">
        <f t="shared" si="1"/>
        <v>0</v>
      </c>
    </row>
    <row r="291" ht="15.75" customHeight="1">
      <c r="A291" s="2" t="s">
        <v>3728</v>
      </c>
      <c r="B291" s="3">
        <v>43899.0</v>
      </c>
      <c r="C291" s="2" t="s">
        <v>3729</v>
      </c>
      <c r="D291" s="2" t="s">
        <v>3730</v>
      </c>
      <c r="E291" s="4"/>
      <c r="F291" s="2" t="s">
        <v>402</v>
      </c>
      <c r="G291" s="5">
        <v>43893.0</v>
      </c>
      <c r="H291" s="2">
        <v>2.0200303E7</v>
      </c>
      <c r="I291" s="2" t="s">
        <v>42</v>
      </c>
      <c r="J291" s="2" t="s">
        <v>43</v>
      </c>
      <c r="K291" s="2" t="s">
        <v>3731</v>
      </c>
      <c r="L291" s="2" t="s">
        <v>45</v>
      </c>
      <c r="M291" s="2" t="s">
        <v>46</v>
      </c>
      <c r="N291" s="2">
        <v>14.0</v>
      </c>
      <c r="O291" s="2">
        <v>90.0</v>
      </c>
      <c r="P291" s="2" t="s">
        <v>47</v>
      </c>
      <c r="Q291" s="5">
        <v>43893.0</v>
      </c>
      <c r="R291" s="2" t="s">
        <v>3732</v>
      </c>
      <c r="S291" s="2" t="s">
        <v>49</v>
      </c>
      <c r="T291" s="2" t="s">
        <v>50</v>
      </c>
      <c r="U291" s="2" t="s">
        <v>154</v>
      </c>
      <c r="V291" s="2" t="s">
        <v>52</v>
      </c>
      <c r="W291" s="2" t="s">
        <v>3733</v>
      </c>
      <c r="X291" s="4"/>
      <c r="Y291" s="2" t="s">
        <v>406</v>
      </c>
      <c r="Z291" s="2" t="s">
        <v>3529</v>
      </c>
      <c r="AA291" s="2" t="s">
        <v>3530</v>
      </c>
      <c r="AB291" s="2" t="s">
        <v>3734</v>
      </c>
      <c r="AC291" s="6" t="s">
        <v>3735</v>
      </c>
      <c r="AD291" s="6" t="s">
        <v>3736</v>
      </c>
      <c r="AE291" s="2" t="s">
        <v>78</v>
      </c>
      <c r="AF291" s="2" t="s">
        <v>3737</v>
      </c>
      <c r="AG291" s="2" t="s">
        <v>3738</v>
      </c>
      <c r="AH291" s="4"/>
      <c r="AI291" s="4"/>
      <c r="AJ291" s="4"/>
      <c r="AK291" s="2" t="s">
        <v>99</v>
      </c>
      <c r="AL291" s="2" t="b">
        <f t="shared" si="1"/>
        <v>0</v>
      </c>
    </row>
    <row r="292" ht="15.75" customHeight="1">
      <c r="A292" s="2" t="s">
        <v>3739</v>
      </c>
      <c r="B292" s="3">
        <v>43899.0</v>
      </c>
      <c r="C292" s="2" t="s">
        <v>3740</v>
      </c>
      <c r="D292" s="2" t="s">
        <v>3741</v>
      </c>
      <c r="E292" s="4"/>
      <c r="F292" s="2" t="s">
        <v>3742</v>
      </c>
      <c r="G292" s="5">
        <v>43894.0</v>
      </c>
      <c r="H292" s="2">
        <v>2.0200304E7</v>
      </c>
      <c r="I292" s="2" t="s">
        <v>42</v>
      </c>
      <c r="J292" s="2" t="s">
        <v>43</v>
      </c>
      <c r="K292" s="2" t="s">
        <v>3743</v>
      </c>
      <c r="L292" s="2" t="s">
        <v>68</v>
      </c>
      <c r="M292" s="2" t="s">
        <v>46</v>
      </c>
      <c r="N292" s="2">
        <v>18.0</v>
      </c>
      <c r="O292" s="2">
        <v>75.0</v>
      </c>
      <c r="P292" s="2" t="s">
        <v>47</v>
      </c>
      <c r="Q292" s="5">
        <v>43862.0</v>
      </c>
      <c r="R292" s="2" t="s">
        <v>69</v>
      </c>
      <c r="S292" s="2" t="s">
        <v>70</v>
      </c>
      <c r="T292" s="2" t="s">
        <v>71</v>
      </c>
      <c r="U292" s="2">
        <v>0.0</v>
      </c>
      <c r="V292" s="4"/>
      <c r="W292" s="2" t="s">
        <v>3744</v>
      </c>
      <c r="X292" s="4"/>
      <c r="Y292" s="2" t="s">
        <v>3745</v>
      </c>
      <c r="Z292" s="2" t="s">
        <v>3746</v>
      </c>
      <c r="AA292" s="2" t="s">
        <v>3747</v>
      </c>
      <c r="AB292" s="2" t="s">
        <v>3742</v>
      </c>
      <c r="AC292" s="6" t="s">
        <v>3748</v>
      </c>
      <c r="AD292" s="6" t="s">
        <v>3749</v>
      </c>
      <c r="AE292" s="2" t="s">
        <v>78</v>
      </c>
      <c r="AF292" s="2" t="s">
        <v>3750</v>
      </c>
      <c r="AG292" s="2" t="s">
        <v>3751</v>
      </c>
      <c r="AH292" s="4"/>
      <c r="AI292" s="4"/>
      <c r="AJ292" s="4"/>
      <c r="AK292" s="2" t="s">
        <v>46</v>
      </c>
      <c r="AL292" s="2" t="b">
        <f t="shared" si="1"/>
        <v>0</v>
      </c>
    </row>
    <row r="293" ht="15.75" customHeight="1">
      <c r="A293" s="2" t="s">
        <v>3752</v>
      </c>
      <c r="B293" s="3">
        <v>43899.0</v>
      </c>
      <c r="C293" s="2" t="s">
        <v>3753</v>
      </c>
      <c r="D293" s="2" t="s">
        <v>3754</v>
      </c>
      <c r="E293" s="4"/>
      <c r="F293" s="2" t="s">
        <v>3755</v>
      </c>
      <c r="G293" s="5">
        <v>43897.0</v>
      </c>
      <c r="H293" s="2">
        <v>2.0200307E7</v>
      </c>
      <c r="I293" s="2" t="s">
        <v>42</v>
      </c>
      <c r="J293" s="2" t="s">
        <v>43</v>
      </c>
      <c r="K293" s="2" t="s">
        <v>3756</v>
      </c>
      <c r="L293" s="2" t="s">
        <v>68</v>
      </c>
      <c r="M293" s="2" t="s">
        <v>46</v>
      </c>
      <c r="N293" s="2">
        <v>18.0</v>
      </c>
      <c r="O293" s="2">
        <v>80.0</v>
      </c>
      <c r="P293" s="2" t="s">
        <v>47</v>
      </c>
      <c r="Q293" s="5">
        <v>43900.0</v>
      </c>
      <c r="R293" s="2" t="s">
        <v>3757</v>
      </c>
      <c r="S293" s="2" t="s">
        <v>49</v>
      </c>
      <c r="T293" s="2" t="s">
        <v>120</v>
      </c>
      <c r="U293" s="2" t="s">
        <v>51</v>
      </c>
      <c r="V293" s="2" t="s">
        <v>52</v>
      </c>
      <c r="W293" s="2" t="s">
        <v>3758</v>
      </c>
      <c r="X293" s="4"/>
      <c r="Y293" s="2" t="s">
        <v>3759</v>
      </c>
      <c r="Z293" s="2" t="s">
        <v>3760</v>
      </c>
      <c r="AA293" s="2" t="s">
        <v>3761</v>
      </c>
      <c r="AB293" s="2" t="s">
        <v>3755</v>
      </c>
      <c r="AC293" s="2" t="s">
        <v>3762</v>
      </c>
      <c r="AD293" s="6" t="s">
        <v>3763</v>
      </c>
      <c r="AE293" s="2" t="s">
        <v>78</v>
      </c>
      <c r="AF293" s="2" t="s">
        <v>573</v>
      </c>
      <c r="AG293" s="2" t="s">
        <v>3764</v>
      </c>
      <c r="AH293" s="4"/>
      <c r="AI293" s="4"/>
      <c r="AJ293" s="4"/>
      <c r="AK293" s="2" t="s">
        <v>99</v>
      </c>
      <c r="AL293" s="2" t="b">
        <f t="shared" si="1"/>
        <v>0</v>
      </c>
    </row>
    <row r="294" ht="15.75" customHeight="1">
      <c r="A294" s="2" t="s">
        <v>3765</v>
      </c>
      <c r="B294" s="3">
        <v>43899.0</v>
      </c>
      <c r="C294" s="2" t="s">
        <v>3766</v>
      </c>
      <c r="D294" s="2" t="s">
        <v>3767</v>
      </c>
      <c r="E294" s="4"/>
      <c r="F294" s="2" t="s">
        <v>3768</v>
      </c>
      <c r="G294" s="5">
        <v>43893.0</v>
      </c>
      <c r="H294" s="2">
        <v>2.0200303E7</v>
      </c>
      <c r="I294" s="2" t="s">
        <v>42</v>
      </c>
      <c r="J294" s="2" t="s">
        <v>43</v>
      </c>
      <c r="K294" s="2" t="s">
        <v>3769</v>
      </c>
      <c r="L294" s="2" t="s">
        <v>68</v>
      </c>
      <c r="M294" s="2" t="s">
        <v>46</v>
      </c>
      <c r="N294" s="2">
        <v>18.0</v>
      </c>
      <c r="O294" s="2">
        <v>75.0</v>
      </c>
      <c r="P294" s="2" t="s">
        <v>47</v>
      </c>
      <c r="Q294" s="5">
        <v>43886.0</v>
      </c>
      <c r="R294" s="2" t="s">
        <v>1121</v>
      </c>
      <c r="S294" s="2" t="s">
        <v>70</v>
      </c>
      <c r="T294" s="2" t="s">
        <v>88</v>
      </c>
      <c r="U294" s="2" t="s">
        <v>51</v>
      </c>
      <c r="V294" s="2" t="s">
        <v>52</v>
      </c>
      <c r="W294" s="2" t="s">
        <v>3770</v>
      </c>
      <c r="X294" s="4"/>
      <c r="Y294" s="2" t="s">
        <v>3771</v>
      </c>
      <c r="Z294" s="2" t="s">
        <v>3772</v>
      </c>
      <c r="AA294" s="2" t="s">
        <v>3773</v>
      </c>
      <c r="AB294" s="2" t="s">
        <v>3774</v>
      </c>
      <c r="AC294" s="6" t="s">
        <v>2036</v>
      </c>
      <c r="AD294" s="2" t="s">
        <v>2037</v>
      </c>
      <c r="AE294" s="2" t="s">
        <v>78</v>
      </c>
      <c r="AF294" s="2" t="s">
        <v>3775</v>
      </c>
      <c r="AG294" s="2" t="s">
        <v>3776</v>
      </c>
      <c r="AH294" s="4"/>
      <c r="AI294" s="4"/>
      <c r="AJ294" s="4"/>
      <c r="AK294" s="2" t="s">
        <v>46</v>
      </c>
      <c r="AL294" s="2" t="b">
        <f t="shared" si="1"/>
        <v>0</v>
      </c>
    </row>
    <row r="295" ht="15.75" customHeight="1">
      <c r="A295" s="2" t="s">
        <v>3777</v>
      </c>
      <c r="B295" s="3">
        <v>43899.0</v>
      </c>
      <c r="C295" s="2" t="s">
        <v>3778</v>
      </c>
      <c r="D295" s="2" t="s">
        <v>3779</v>
      </c>
      <c r="E295" s="4"/>
      <c r="F295" s="2" t="s">
        <v>41</v>
      </c>
      <c r="G295" s="5">
        <v>43893.0</v>
      </c>
      <c r="H295" s="2">
        <v>2.0200303E7</v>
      </c>
      <c r="I295" s="2" t="s">
        <v>42</v>
      </c>
      <c r="J295" s="2" t="s">
        <v>43</v>
      </c>
      <c r="K295" s="2" t="s">
        <v>3780</v>
      </c>
      <c r="L295" s="2" t="s">
        <v>68</v>
      </c>
      <c r="M295" s="2" t="s">
        <v>46</v>
      </c>
      <c r="N295" s="2">
        <v>18.0</v>
      </c>
      <c r="O295" s="4"/>
      <c r="P295" s="2" t="s">
        <v>47</v>
      </c>
      <c r="Q295" s="5">
        <v>43891.0</v>
      </c>
      <c r="R295" s="2" t="s">
        <v>3781</v>
      </c>
      <c r="S295" s="2" t="s">
        <v>70</v>
      </c>
      <c r="T295" s="2" t="s">
        <v>166</v>
      </c>
      <c r="U295" s="2">
        <v>4.0</v>
      </c>
      <c r="V295" s="2" t="s">
        <v>52</v>
      </c>
      <c r="W295" s="2" t="s">
        <v>3782</v>
      </c>
      <c r="X295" s="4"/>
      <c r="Y295" s="2" t="s">
        <v>54</v>
      </c>
      <c r="Z295" s="2" t="s">
        <v>1632</v>
      </c>
      <c r="AA295" s="2" t="s">
        <v>3783</v>
      </c>
      <c r="AB295" s="2" t="s">
        <v>41</v>
      </c>
      <c r="AC295" s="2" t="s">
        <v>3784</v>
      </c>
      <c r="AD295" s="6" t="s">
        <v>3785</v>
      </c>
      <c r="AE295" s="2" t="s">
        <v>78</v>
      </c>
      <c r="AF295" s="2" t="s">
        <v>3786</v>
      </c>
      <c r="AG295" s="2" t="s">
        <v>3787</v>
      </c>
      <c r="AH295" s="4"/>
      <c r="AI295" s="4"/>
      <c r="AJ295" s="4"/>
      <c r="AK295" s="2" t="s">
        <v>46</v>
      </c>
      <c r="AL295" s="2" t="b">
        <f t="shared" si="1"/>
        <v>0</v>
      </c>
    </row>
    <row r="296" ht="15.75" customHeight="1">
      <c r="A296" s="2" t="s">
        <v>3788</v>
      </c>
      <c r="B296" s="3">
        <v>43899.0</v>
      </c>
      <c r="C296" s="2" t="s">
        <v>3789</v>
      </c>
      <c r="D296" s="2" t="s">
        <v>3790</v>
      </c>
      <c r="E296" s="4"/>
      <c r="F296" s="2" t="s">
        <v>3791</v>
      </c>
      <c r="G296" s="5">
        <v>43896.0</v>
      </c>
      <c r="H296" s="2">
        <v>2.0200306E7</v>
      </c>
      <c r="I296" s="2" t="s">
        <v>42</v>
      </c>
      <c r="J296" s="2" t="s">
        <v>43</v>
      </c>
      <c r="K296" s="2" t="s">
        <v>3792</v>
      </c>
      <c r="L296" s="2" t="s">
        <v>68</v>
      </c>
      <c r="M296" s="2" t="s">
        <v>46</v>
      </c>
      <c r="N296" s="4"/>
      <c r="O296" s="4"/>
      <c r="P296" s="2" t="s">
        <v>47</v>
      </c>
      <c r="Q296" s="5">
        <v>43875.0</v>
      </c>
      <c r="R296" s="2" t="s">
        <v>3793</v>
      </c>
      <c r="S296" s="2" t="s">
        <v>49</v>
      </c>
      <c r="T296" s="2" t="s">
        <v>120</v>
      </c>
      <c r="U296" s="2" t="s">
        <v>51</v>
      </c>
      <c r="V296" s="2" t="s">
        <v>52</v>
      </c>
      <c r="W296" s="2" t="s">
        <v>3794</v>
      </c>
      <c r="X296" s="4"/>
      <c r="Y296" s="2" t="s">
        <v>3795</v>
      </c>
      <c r="Z296" s="2" t="s">
        <v>3796</v>
      </c>
      <c r="AA296" s="2" t="s">
        <v>3797</v>
      </c>
      <c r="AB296" s="2" t="s">
        <v>3791</v>
      </c>
      <c r="AC296" s="2" t="s">
        <v>3798</v>
      </c>
      <c r="AD296" s="2" t="s">
        <v>3799</v>
      </c>
      <c r="AE296" s="2" t="s">
        <v>78</v>
      </c>
      <c r="AF296" s="2" t="s">
        <v>3800</v>
      </c>
      <c r="AG296" s="2" t="s">
        <v>3801</v>
      </c>
      <c r="AH296" s="4"/>
      <c r="AI296" s="4"/>
      <c r="AJ296" s="4"/>
      <c r="AK296" s="2" t="s">
        <v>46</v>
      </c>
      <c r="AL296" s="2" t="b">
        <f t="shared" si="1"/>
        <v>0</v>
      </c>
    </row>
    <row r="297" ht="15.75" customHeight="1">
      <c r="A297" s="2" t="s">
        <v>3802</v>
      </c>
      <c r="B297" s="3">
        <v>43899.0</v>
      </c>
      <c r="C297" s="2" t="s">
        <v>3803</v>
      </c>
      <c r="D297" s="2" t="s">
        <v>3804</v>
      </c>
      <c r="E297" s="4"/>
      <c r="F297" s="2" t="s">
        <v>3805</v>
      </c>
      <c r="G297" s="5">
        <v>43892.0</v>
      </c>
      <c r="H297" s="2">
        <v>2.0200302E7</v>
      </c>
      <c r="I297" s="2" t="s">
        <v>42</v>
      </c>
      <c r="J297" s="2" t="s">
        <v>43</v>
      </c>
      <c r="K297" s="2" t="s">
        <v>3806</v>
      </c>
      <c r="L297" s="2" t="s">
        <v>68</v>
      </c>
      <c r="M297" s="2" t="s">
        <v>46</v>
      </c>
      <c r="N297" s="2">
        <v>18.0</v>
      </c>
      <c r="O297" s="2">
        <v>75.0</v>
      </c>
      <c r="P297" s="2" t="s">
        <v>47</v>
      </c>
      <c r="Q297" s="5">
        <v>43892.0</v>
      </c>
      <c r="R297" s="2" t="s">
        <v>3807</v>
      </c>
      <c r="S297" s="2" t="s">
        <v>70</v>
      </c>
      <c r="T297" s="2" t="s">
        <v>166</v>
      </c>
      <c r="U297" s="2">
        <v>4.0</v>
      </c>
      <c r="V297" s="2" t="s">
        <v>52</v>
      </c>
      <c r="W297" s="2" t="s">
        <v>3808</v>
      </c>
      <c r="X297" s="4"/>
      <c r="Y297" s="2" t="s">
        <v>3809</v>
      </c>
      <c r="Z297" s="2" t="s">
        <v>3810</v>
      </c>
      <c r="AA297" s="2" t="s">
        <v>3811</v>
      </c>
      <c r="AB297" s="2" t="s">
        <v>3805</v>
      </c>
      <c r="AC297" s="6" t="s">
        <v>3812</v>
      </c>
      <c r="AD297" s="6" t="s">
        <v>3813</v>
      </c>
      <c r="AE297" s="2" t="s">
        <v>78</v>
      </c>
      <c r="AF297" s="2" t="s">
        <v>3814</v>
      </c>
      <c r="AG297" s="2" t="s">
        <v>3815</v>
      </c>
      <c r="AH297" s="4"/>
      <c r="AI297" s="4"/>
      <c r="AJ297" s="4"/>
      <c r="AK297" s="2" t="s">
        <v>99</v>
      </c>
      <c r="AL297" s="2" t="b">
        <f t="shared" si="1"/>
        <v>0</v>
      </c>
    </row>
    <row r="298" ht="15.75" customHeight="1">
      <c r="A298" s="2" t="s">
        <v>3816</v>
      </c>
      <c r="B298" s="3">
        <v>43899.0</v>
      </c>
      <c r="C298" s="2" t="s">
        <v>3817</v>
      </c>
      <c r="D298" s="2" t="s">
        <v>3818</v>
      </c>
      <c r="E298" s="4"/>
      <c r="F298" s="2" t="s">
        <v>3819</v>
      </c>
      <c r="G298" s="5">
        <v>43896.0</v>
      </c>
      <c r="H298" s="2">
        <v>2.0200306E7</v>
      </c>
      <c r="I298" s="2" t="s">
        <v>42</v>
      </c>
      <c r="J298" s="2" t="s">
        <v>43</v>
      </c>
      <c r="K298" s="2" t="s">
        <v>3820</v>
      </c>
      <c r="L298" s="2" t="s">
        <v>45</v>
      </c>
      <c r="M298" s="2" t="s">
        <v>46</v>
      </c>
      <c r="N298" s="2">
        <v>16.0</v>
      </c>
      <c r="O298" s="2">
        <v>30.0</v>
      </c>
      <c r="P298" s="2" t="s">
        <v>47</v>
      </c>
      <c r="Q298" s="5">
        <v>43896.0</v>
      </c>
      <c r="R298" s="2" t="s">
        <v>3821</v>
      </c>
      <c r="S298" s="2" t="s">
        <v>49</v>
      </c>
      <c r="T298" s="2" t="s">
        <v>120</v>
      </c>
      <c r="U298" s="2" t="s">
        <v>51</v>
      </c>
      <c r="V298" s="2" t="s">
        <v>52</v>
      </c>
      <c r="W298" s="2" t="s">
        <v>3822</v>
      </c>
      <c r="X298" s="4"/>
      <c r="Y298" s="2" t="s">
        <v>3823</v>
      </c>
      <c r="Z298" s="2" t="s">
        <v>3824</v>
      </c>
      <c r="AA298" s="2" t="s">
        <v>3825</v>
      </c>
      <c r="AB298" s="2" t="s">
        <v>3826</v>
      </c>
      <c r="AC298" s="2" t="s">
        <v>3827</v>
      </c>
      <c r="AD298" s="2" t="s">
        <v>3828</v>
      </c>
      <c r="AE298" s="2" t="s">
        <v>78</v>
      </c>
      <c r="AF298" s="2" t="s">
        <v>3829</v>
      </c>
      <c r="AG298" s="2" t="s">
        <v>3830</v>
      </c>
      <c r="AH298" s="4"/>
      <c r="AI298" s="4"/>
      <c r="AJ298" s="4"/>
      <c r="AK298" s="2" t="s">
        <v>99</v>
      </c>
      <c r="AL298" s="2" t="b">
        <f t="shared" si="1"/>
        <v>0</v>
      </c>
    </row>
    <row r="299" ht="15.75" customHeight="1">
      <c r="A299" s="2" t="s">
        <v>3831</v>
      </c>
      <c r="B299" s="3">
        <v>43899.0</v>
      </c>
      <c r="C299" s="2" t="s">
        <v>3832</v>
      </c>
      <c r="D299" s="2" t="s">
        <v>3832</v>
      </c>
      <c r="E299" s="4"/>
      <c r="F299" s="2" t="s">
        <v>3833</v>
      </c>
      <c r="G299" s="5">
        <v>43883.0</v>
      </c>
      <c r="H299" s="2">
        <v>2.0200222E7</v>
      </c>
      <c r="I299" s="2" t="s">
        <v>42</v>
      </c>
      <c r="J299" s="2" t="s">
        <v>133</v>
      </c>
      <c r="K299" s="2" t="s">
        <v>3834</v>
      </c>
      <c r="L299" s="2" t="s">
        <v>135</v>
      </c>
      <c r="M299" s="2" t="s">
        <v>46</v>
      </c>
      <c r="N299" s="2" t="s">
        <v>51</v>
      </c>
      <c r="O299" s="2" t="s">
        <v>51</v>
      </c>
      <c r="P299" s="2" t="s">
        <v>136</v>
      </c>
      <c r="Q299" s="3">
        <v>43861.0</v>
      </c>
      <c r="R299" s="2">
        <v>39.0</v>
      </c>
      <c r="S299" s="2" t="s">
        <v>198</v>
      </c>
      <c r="T299" s="4"/>
      <c r="U299" s="2" t="s">
        <v>51</v>
      </c>
      <c r="V299" s="2" t="s">
        <v>52</v>
      </c>
      <c r="W299" s="4"/>
      <c r="X299" s="4"/>
      <c r="Y299" s="4"/>
      <c r="Z299" s="4"/>
      <c r="AA299" s="4"/>
      <c r="AB299" s="4"/>
      <c r="AC299" s="6" t="s">
        <v>3835</v>
      </c>
      <c r="AD299" s="4"/>
      <c r="AE299" s="2" t="s">
        <v>3832</v>
      </c>
      <c r="AF299" s="2" t="s">
        <v>3836</v>
      </c>
      <c r="AG299" s="2" t="s">
        <v>3837</v>
      </c>
      <c r="AH299" s="4"/>
      <c r="AI299" s="4"/>
      <c r="AJ299" s="4"/>
      <c r="AK299" s="2" t="s">
        <v>99</v>
      </c>
      <c r="AL299" s="2" t="b">
        <f t="shared" si="1"/>
        <v>0</v>
      </c>
    </row>
    <row r="300" ht="15.75" customHeight="1">
      <c r="A300" s="2" t="s">
        <v>3838</v>
      </c>
      <c r="B300" s="3">
        <v>43899.0</v>
      </c>
      <c r="C300" s="2" t="s">
        <v>3839</v>
      </c>
      <c r="D300" s="2" t="s">
        <v>3840</v>
      </c>
      <c r="E300" s="4"/>
      <c r="F300" s="2" t="s">
        <v>3841</v>
      </c>
      <c r="G300" s="5">
        <v>43880.0</v>
      </c>
      <c r="H300" s="2">
        <v>2.0200219E7</v>
      </c>
      <c r="I300" s="2" t="s">
        <v>42</v>
      </c>
      <c r="J300" s="2" t="s">
        <v>133</v>
      </c>
      <c r="K300" s="2" t="s">
        <v>3842</v>
      </c>
      <c r="L300" s="2" t="s">
        <v>135</v>
      </c>
      <c r="M300" s="2" t="s">
        <v>46</v>
      </c>
      <c r="N300" s="2" t="s">
        <v>182</v>
      </c>
      <c r="O300" s="2" t="s">
        <v>3843</v>
      </c>
      <c r="P300" s="2" t="s">
        <v>136</v>
      </c>
      <c r="Q300" s="3">
        <v>43887.0</v>
      </c>
      <c r="R300" s="2">
        <v>120.0</v>
      </c>
      <c r="S300" s="2" t="s">
        <v>137</v>
      </c>
      <c r="T300" s="2" t="s">
        <v>184</v>
      </c>
      <c r="U300" s="2" t="s">
        <v>51</v>
      </c>
      <c r="V300" s="4"/>
      <c r="W300" s="2" t="s">
        <v>185</v>
      </c>
      <c r="X300" s="2" t="s">
        <v>3844</v>
      </c>
      <c r="Y300" s="4"/>
      <c r="Z300" s="2" t="s">
        <v>3845</v>
      </c>
      <c r="AA300" s="2" t="s">
        <v>3846</v>
      </c>
      <c r="AB300" s="2" t="s">
        <v>3847</v>
      </c>
      <c r="AC300" s="6" t="s">
        <v>3848</v>
      </c>
      <c r="AD300" s="4"/>
      <c r="AE300" s="2" t="s">
        <v>3849</v>
      </c>
      <c r="AF300" s="2" t="s">
        <v>3850</v>
      </c>
      <c r="AG300" s="2" t="s">
        <v>3851</v>
      </c>
      <c r="AH300" s="4"/>
      <c r="AI300" s="4"/>
      <c r="AJ300" s="4"/>
      <c r="AK300" s="2" t="s">
        <v>99</v>
      </c>
      <c r="AL300" s="2" t="b">
        <f t="shared" si="1"/>
        <v>0</v>
      </c>
    </row>
    <row r="301" ht="15.75" customHeight="1">
      <c r="A301" s="2" t="s">
        <v>3852</v>
      </c>
      <c r="B301" s="3">
        <v>43899.0</v>
      </c>
      <c r="C301" s="2" t="s">
        <v>3853</v>
      </c>
      <c r="D301" s="2" t="s">
        <v>3854</v>
      </c>
      <c r="E301" s="4"/>
      <c r="F301" s="2" t="s">
        <v>3855</v>
      </c>
      <c r="G301" s="5">
        <v>43892.0</v>
      </c>
      <c r="H301" s="2">
        <v>2.0200302E7</v>
      </c>
      <c r="I301" s="2" t="s">
        <v>42</v>
      </c>
      <c r="J301" s="2" t="s">
        <v>43</v>
      </c>
      <c r="K301" s="2" t="s">
        <v>3856</v>
      </c>
      <c r="L301" s="2" t="s">
        <v>45</v>
      </c>
      <c r="M301" s="2" t="s">
        <v>46</v>
      </c>
      <c r="N301" s="4"/>
      <c r="O301" s="4"/>
      <c r="P301" s="2" t="s">
        <v>47</v>
      </c>
      <c r="Q301" s="5">
        <v>43891.0</v>
      </c>
      <c r="R301" s="2" t="s">
        <v>2620</v>
      </c>
      <c r="S301" s="2" t="s">
        <v>70</v>
      </c>
      <c r="T301" s="2" t="s">
        <v>166</v>
      </c>
      <c r="U301" s="2" t="s">
        <v>51</v>
      </c>
      <c r="V301" s="2" t="s">
        <v>52</v>
      </c>
      <c r="W301" s="2" t="s">
        <v>3857</v>
      </c>
      <c r="X301" s="4"/>
      <c r="Y301" s="2" t="s">
        <v>2622</v>
      </c>
      <c r="Z301" s="2" t="s">
        <v>3858</v>
      </c>
      <c r="AA301" s="2" t="s">
        <v>3859</v>
      </c>
      <c r="AB301" s="2" t="s">
        <v>3860</v>
      </c>
      <c r="AC301" s="6" t="s">
        <v>2626</v>
      </c>
      <c r="AD301" s="6" t="s">
        <v>3861</v>
      </c>
      <c r="AE301" s="2" t="s">
        <v>78</v>
      </c>
      <c r="AF301" s="2" t="s">
        <v>3862</v>
      </c>
      <c r="AG301" s="2" t="s">
        <v>3863</v>
      </c>
      <c r="AH301" s="4"/>
      <c r="AI301" s="4"/>
      <c r="AJ301" s="4"/>
      <c r="AK301" s="2" t="s">
        <v>46</v>
      </c>
      <c r="AL301" s="2" t="b">
        <f t="shared" si="1"/>
        <v>0</v>
      </c>
    </row>
    <row r="302" ht="15.75" customHeight="1">
      <c r="A302" s="2" t="s">
        <v>3864</v>
      </c>
      <c r="B302" s="3">
        <v>43899.0</v>
      </c>
      <c r="C302" s="2" t="s">
        <v>3865</v>
      </c>
      <c r="D302" s="2" t="s">
        <v>3866</v>
      </c>
      <c r="E302" s="4"/>
      <c r="F302" s="2" t="s">
        <v>483</v>
      </c>
      <c r="G302" s="5">
        <v>43898.0</v>
      </c>
      <c r="H302" s="2">
        <v>2.0200308E7</v>
      </c>
      <c r="I302" s="2" t="s">
        <v>42</v>
      </c>
      <c r="J302" s="2" t="s">
        <v>43</v>
      </c>
      <c r="K302" s="2" t="s">
        <v>3867</v>
      </c>
      <c r="L302" s="2" t="s">
        <v>68</v>
      </c>
      <c r="M302" s="2" t="s">
        <v>46</v>
      </c>
      <c r="N302" s="4"/>
      <c r="O302" s="4"/>
      <c r="P302" s="2" t="s">
        <v>47</v>
      </c>
      <c r="Q302" s="5">
        <v>43862.0</v>
      </c>
      <c r="R302" s="2" t="s">
        <v>3868</v>
      </c>
      <c r="S302" s="2" t="s">
        <v>70</v>
      </c>
      <c r="T302" s="2" t="s">
        <v>166</v>
      </c>
      <c r="U302" s="2">
        <v>0.0</v>
      </c>
      <c r="V302" s="2" t="s">
        <v>52</v>
      </c>
      <c r="W302" s="2" t="s">
        <v>3869</v>
      </c>
      <c r="X302" s="4"/>
      <c r="Y302" s="2" t="s">
        <v>486</v>
      </c>
      <c r="Z302" s="2" t="s">
        <v>3870</v>
      </c>
      <c r="AA302" s="2" t="s">
        <v>3871</v>
      </c>
      <c r="AB302" s="2" t="s">
        <v>483</v>
      </c>
      <c r="AC302" s="2" t="s">
        <v>3872</v>
      </c>
      <c r="AD302" s="2" t="s">
        <v>3873</v>
      </c>
      <c r="AE302" s="2" t="s">
        <v>78</v>
      </c>
      <c r="AF302" s="2" t="s">
        <v>3874</v>
      </c>
      <c r="AG302" s="2" t="s">
        <v>3875</v>
      </c>
      <c r="AH302" s="4"/>
      <c r="AI302" s="4"/>
      <c r="AJ302" s="4"/>
      <c r="AK302" s="2" t="s">
        <v>46</v>
      </c>
      <c r="AL302" s="2" t="b">
        <f t="shared" si="1"/>
        <v>0</v>
      </c>
    </row>
    <row r="303" ht="15.75" customHeight="1">
      <c r="A303" s="2" t="s">
        <v>3876</v>
      </c>
      <c r="B303" s="3">
        <v>43899.0</v>
      </c>
      <c r="C303" s="2" t="s">
        <v>3877</v>
      </c>
      <c r="D303" s="2" t="s">
        <v>3878</v>
      </c>
      <c r="E303" s="4"/>
      <c r="F303" s="2" t="s">
        <v>322</v>
      </c>
      <c r="G303" s="5">
        <v>43892.0</v>
      </c>
      <c r="H303" s="2">
        <v>2.0200302E7</v>
      </c>
      <c r="I303" s="2" t="s">
        <v>42</v>
      </c>
      <c r="J303" s="2" t="s">
        <v>43</v>
      </c>
      <c r="K303" s="2" t="s">
        <v>3879</v>
      </c>
      <c r="L303" s="2" t="s">
        <v>68</v>
      </c>
      <c r="M303" s="2" t="s">
        <v>46</v>
      </c>
      <c r="N303" s="2">
        <v>18.0</v>
      </c>
      <c r="O303" s="2">
        <v>65.0</v>
      </c>
      <c r="P303" s="2" t="s">
        <v>47</v>
      </c>
      <c r="Q303" s="5">
        <v>43888.0</v>
      </c>
      <c r="R303" s="2" t="s">
        <v>3880</v>
      </c>
      <c r="S303" s="2" t="s">
        <v>70</v>
      </c>
      <c r="T303" s="2" t="s">
        <v>166</v>
      </c>
      <c r="U303" s="2">
        <v>0.0</v>
      </c>
      <c r="V303" s="2" t="s">
        <v>52</v>
      </c>
      <c r="W303" s="2" t="s">
        <v>3881</v>
      </c>
      <c r="X303" s="4"/>
      <c r="Y303" s="2" t="s">
        <v>3882</v>
      </c>
      <c r="Z303" s="2" t="s">
        <v>3883</v>
      </c>
      <c r="AA303" s="2" t="s">
        <v>3884</v>
      </c>
      <c r="AB303" s="2" t="s">
        <v>3885</v>
      </c>
      <c r="AC303" s="6" t="s">
        <v>3886</v>
      </c>
      <c r="AD303" s="6" t="s">
        <v>3887</v>
      </c>
      <c r="AE303" s="2" t="s">
        <v>78</v>
      </c>
      <c r="AF303" s="2" t="s">
        <v>3888</v>
      </c>
      <c r="AG303" s="2" t="s">
        <v>3889</v>
      </c>
      <c r="AH303" s="4"/>
      <c r="AI303" s="4"/>
      <c r="AJ303" s="4"/>
      <c r="AK303" s="2" t="s">
        <v>46</v>
      </c>
      <c r="AL303" s="2" t="b">
        <f t="shared" si="1"/>
        <v>0</v>
      </c>
    </row>
    <row r="304" ht="15.75" customHeight="1">
      <c r="A304" s="2" t="s">
        <v>3890</v>
      </c>
      <c r="B304" s="3">
        <v>43899.0</v>
      </c>
      <c r="C304" s="2" t="s">
        <v>3891</v>
      </c>
      <c r="D304" s="2" t="s">
        <v>3892</v>
      </c>
      <c r="E304" s="4"/>
      <c r="F304" s="2" t="s">
        <v>3893</v>
      </c>
      <c r="G304" s="5">
        <v>43895.0</v>
      </c>
      <c r="H304" s="2">
        <v>2.0200305E7</v>
      </c>
      <c r="I304" s="2" t="s">
        <v>42</v>
      </c>
      <c r="J304" s="2" t="s">
        <v>43</v>
      </c>
      <c r="K304" s="2" t="s">
        <v>3894</v>
      </c>
      <c r="L304" s="2" t="s">
        <v>68</v>
      </c>
      <c r="M304" s="2" t="s">
        <v>46</v>
      </c>
      <c r="N304" s="2">
        <v>18.0</v>
      </c>
      <c r="O304" s="4"/>
      <c r="P304" s="2" t="s">
        <v>47</v>
      </c>
      <c r="Q304" s="5">
        <v>43890.0</v>
      </c>
      <c r="R304" s="2" t="s">
        <v>254</v>
      </c>
      <c r="S304" s="2" t="s">
        <v>70</v>
      </c>
      <c r="T304" s="2" t="s">
        <v>166</v>
      </c>
      <c r="U304" s="2">
        <v>0.0</v>
      </c>
      <c r="V304" s="2" t="s">
        <v>52</v>
      </c>
      <c r="W304" s="2" t="s">
        <v>3895</v>
      </c>
      <c r="X304" s="4"/>
      <c r="Y304" s="2" t="s">
        <v>3896</v>
      </c>
      <c r="Z304" s="2" t="s">
        <v>3897</v>
      </c>
      <c r="AA304" s="2" t="s">
        <v>3898</v>
      </c>
      <c r="AB304" s="2" t="s">
        <v>3899</v>
      </c>
      <c r="AC304" s="6" t="s">
        <v>3900</v>
      </c>
      <c r="AD304" s="6" t="s">
        <v>3901</v>
      </c>
      <c r="AE304" s="2" t="s">
        <v>78</v>
      </c>
      <c r="AF304" s="2" t="s">
        <v>3902</v>
      </c>
      <c r="AG304" s="2" t="s">
        <v>3903</v>
      </c>
      <c r="AH304" s="4"/>
      <c r="AI304" s="4"/>
      <c r="AJ304" s="4"/>
      <c r="AK304" s="2" t="s">
        <v>46</v>
      </c>
      <c r="AL304" s="2" t="b">
        <f t="shared" si="1"/>
        <v>0</v>
      </c>
    </row>
    <row r="305" ht="15.75" customHeight="1">
      <c r="A305" s="2" t="s">
        <v>3904</v>
      </c>
      <c r="B305" s="3">
        <v>43899.0</v>
      </c>
      <c r="C305" s="2" t="s">
        <v>3905</v>
      </c>
      <c r="D305" s="2" t="s">
        <v>3906</v>
      </c>
      <c r="E305" s="4"/>
      <c r="F305" s="2" t="s">
        <v>3907</v>
      </c>
      <c r="G305" s="5">
        <v>43892.0</v>
      </c>
      <c r="H305" s="2">
        <v>2.0200302E7</v>
      </c>
      <c r="I305" s="2" t="s">
        <v>42</v>
      </c>
      <c r="J305" s="2" t="s">
        <v>43</v>
      </c>
      <c r="K305" s="2" t="s">
        <v>3908</v>
      </c>
      <c r="L305" s="2" t="s">
        <v>68</v>
      </c>
      <c r="M305" s="2" t="s">
        <v>46</v>
      </c>
      <c r="N305" s="4"/>
      <c r="O305" s="4"/>
      <c r="P305" s="2" t="s">
        <v>47</v>
      </c>
      <c r="Q305" s="5">
        <v>43889.0</v>
      </c>
      <c r="R305" s="2" t="s">
        <v>3909</v>
      </c>
      <c r="S305" s="2" t="s">
        <v>49</v>
      </c>
      <c r="T305" s="2" t="s">
        <v>88</v>
      </c>
      <c r="U305" s="2" t="s">
        <v>51</v>
      </c>
      <c r="V305" s="2" t="s">
        <v>52</v>
      </c>
      <c r="W305" s="2" t="s">
        <v>1070</v>
      </c>
      <c r="X305" s="4"/>
      <c r="Y305" s="2" t="s">
        <v>3910</v>
      </c>
      <c r="Z305" s="2" t="s">
        <v>3911</v>
      </c>
      <c r="AA305" s="2" t="s">
        <v>3912</v>
      </c>
      <c r="AB305" s="2" t="s">
        <v>3907</v>
      </c>
      <c r="AC305" s="6" t="s">
        <v>3913</v>
      </c>
      <c r="AD305" s="6" t="s">
        <v>3914</v>
      </c>
      <c r="AE305" s="2" t="s">
        <v>78</v>
      </c>
      <c r="AF305" s="2" t="s">
        <v>3915</v>
      </c>
      <c r="AG305" s="2" t="s">
        <v>3916</v>
      </c>
      <c r="AH305" s="4"/>
      <c r="AI305" s="4"/>
      <c r="AJ305" s="4"/>
      <c r="AK305" s="2" t="s">
        <v>46</v>
      </c>
      <c r="AL305" s="2" t="b">
        <f t="shared" si="1"/>
        <v>0</v>
      </c>
    </row>
    <row r="306" ht="15.75" customHeight="1">
      <c r="A306" s="2" t="s">
        <v>3917</v>
      </c>
      <c r="B306" s="3">
        <v>43899.0</v>
      </c>
      <c r="C306" s="2" t="s">
        <v>3918</v>
      </c>
      <c r="D306" s="2" t="s">
        <v>3919</v>
      </c>
      <c r="E306" s="4"/>
      <c r="F306" s="2" t="s">
        <v>3920</v>
      </c>
      <c r="G306" s="5">
        <v>43898.0</v>
      </c>
      <c r="H306" s="2">
        <v>2.0200308E7</v>
      </c>
      <c r="I306" s="2" t="s">
        <v>42</v>
      </c>
      <c r="J306" s="2" t="s">
        <v>43</v>
      </c>
      <c r="K306" s="2" t="s">
        <v>3921</v>
      </c>
      <c r="L306" s="2" t="s">
        <v>45</v>
      </c>
      <c r="M306" s="2" t="s">
        <v>46</v>
      </c>
      <c r="N306" s="4"/>
      <c r="O306" s="4"/>
      <c r="P306" s="2" t="s">
        <v>47</v>
      </c>
      <c r="Q306" s="5">
        <v>43876.0</v>
      </c>
      <c r="R306" s="2" t="s">
        <v>809</v>
      </c>
      <c r="S306" s="2" t="s">
        <v>49</v>
      </c>
      <c r="T306" s="2" t="s">
        <v>120</v>
      </c>
      <c r="U306" s="2" t="s">
        <v>154</v>
      </c>
      <c r="V306" s="2" t="s">
        <v>52</v>
      </c>
      <c r="W306" s="2" t="s">
        <v>3922</v>
      </c>
      <c r="X306" s="4"/>
      <c r="Y306" s="2" t="s">
        <v>3923</v>
      </c>
      <c r="Z306" s="2" t="s">
        <v>3924</v>
      </c>
      <c r="AA306" s="2" t="s">
        <v>3925</v>
      </c>
      <c r="AB306" s="2" t="s">
        <v>3926</v>
      </c>
      <c r="AC306" s="6" t="s">
        <v>3927</v>
      </c>
      <c r="AD306" s="2" t="s">
        <v>1535</v>
      </c>
      <c r="AE306" s="2" t="s">
        <v>78</v>
      </c>
      <c r="AF306" s="2" t="s">
        <v>573</v>
      </c>
      <c r="AG306" s="2" t="s">
        <v>3928</v>
      </c>
      <c r="AH306" s="4"/>
      <c r="AI306" s="4"/>
      <c r="AJ306" s="4"/>
      <c r="AK306" s="2" t="s">
        <v>46</v>
      </c>
      <c r="AL306" s="2" t="b">
        <f t="shared" si="1"/>
        <v>0</v>
      </c>
    </row>
    <row r="307" ht="15.75" customHeight="1">
      <c r="A307" s="2" t="s">
        <v>3929</v>
      </c>
      <c r="B307" s="3">
        <v>43899.0</v>
      </c>
      <c r="C307" s="2" t="s">
        <v>3930</v>
      </c>
      <c r="D307" s="2" t="s">
        <v>3931</v>
      </c>
      <c r="E307" s="4"/>
      <c r="F307" s="2" t="s">
        <v>1287</v>
      </c>
      <c r="G307" s="5">
        <v>43894.0</v>
      </c>
      <c r="H307" s="2">
        <v>2.0200304E7</v>
      </c>
      <c r="I307" s="2" t="s">
        <v>42</v>
      </c>
      <c r="J307" s="2" t="s">
        <v>43</v>
      </c>
      <c r="K307" s="2" t="s">
        <v>3932</v>
      </c>
      <c r="L307" s="2" t="s">
        <v>68</v>
      </c>
      <c r="M307" s="2" t="s">
        <v>46</v>
      </c>
      <c r="N307" s="4"/>
      <c r="O307" s="4"/>
      <c r="P307" s="2" t="s">
        <v>47</v>
      </c>
      <c r="Q307" s="5">
        <v>43893.0</v>
      </c>
      <c r="R307" s="2" t="s">
        <v>3933</v>
      </c>
      <c r="S307" s="2" t="s">
        <v>49</v>
      </c>
      <c r="T307" s="2" t="s">
        <v>3123</v>
      </c>
      <c r="U307" s="2">
        <v>0.0</v>
      </c>
      <c r="V307" s="2" t="s">
        <v>52</v>
      </c>
      <c r="W307" s="2" t="s">
        <v>729</v>
      </c>
      <c r="X307" s="4"/>
      <c r="Y307" s="2" t="s">
        <v>285</v>
      </c>
      <c r="Z307" s="2" t="s">
        <v>730</v>
      </c>
      <c r="AA307" s="2" t="s">
        <v>731</v>
      </c>
      <c r="AB307" s="2" t="s">
        <v>282</v>
      </c>
      <c r="AC307" s="2" t="s">
        <v>3934</v>
      </c>
      <c r="AD307" s="2" t="s">
        <v>1046</v>
      </c>
      <c r="AE307" s="2" t="s">
        <v>78</v>
      </c>
      <c r="AF307" s="2" t="s">
        <v>3935</v>
      </c>
      <c r="AG307" s="2" t="s">
        <v>3936</v>
      </c>
      <c r="AH307" s="4"/>
      <c r="AI307" s="4"/>
      <c r="AJ307" s="4"/>
      <c r="AK307" s="2" t="s">
        <v>46</v>
      </c>
      <c r="AL307" s="2" t="b">
        <f t="shared" si="1"/>
        <v>0</v>
      </c>
    </row>
    <row r="308" ht="15.75" customHeight="1">
      <c r="A308" s="2" t="s">
        <v>3937</v>
      </c>
      <c r="B308" s="3">
        <v>43899.0</v>
      </c>
      <c r="C308" s="2" t="s">
        <v>3938</v>
      </c>
      <c r="D308" s="2" t="s">
        <v>3939</v>
      </c>
      <c r="E308" s="4"/>
      <c r="F308" s="2" t="s">
        <v>3940</v>
      </c>
      <c r="G308" s="5">
        <v>43892.0</v>
      </c>
      <c r="H308" s="2">
        <v>2.0200302E7</v>
      </c>
      <c r="I308" s="2" t="s">
        <v>42</v>
      </c>
      <c r="J308" s="2" t="s">
        <v>43</v>
      </c>
      <c r="K308" s="2" t="s">
        <v>3941</v>
      </c>
      <c r="L308" s="2" t="s">
        <v>45</v>
      </c>
      <c r="M308" s="2" t="s">
        <v>46</v>
      </c>
      <c r="N308" s="2">
        <v>18.0</v>
      </c>
      <c r="O308" s="2">
        <v>90.0</v>
      </c>
      <c r="P308" s="2" t="s">
        <v>47</v>
      </c>
      <c r="Q308" s="5">
        <v>43892.0</v>
      </c>
      <c r="R308" s="2" t="s">
        <v>3942</v>
      </c>
      <c r="S308" s="2" t="s">
        <v>70</v>
      </c>
      <c r="T308" s="2" t="s">
        <v>166</v>
      </c>
      <c r="U308" s="2" t="s">
        <v>51</v>
      </c>
      <c r="V308" s="2" t="s">
        <v>52</v>
      </c>
      <c r="W308" s="2" t="s">
        <v>3943</v>
      </c>
      <c r="X308" s="4"/>
      <c r="Y308" s="2" t="s">
        <v>3944</v>
      </c>
      <c r="Z308" s="2" t="s">
        <v>3945</v>
      </c>
      <c r="AA308" s="2" t="s">
        <v>3946</v>
      </c>
      <c r="AB308" s="2" t="s">
        <v>3947</v>
      </c>
      <c r="AC308" s="6" t="s">
        <v>3948</v>
      </c>
      <c r="AD308" s="2" t="s">
        <v>3949</v>
      </c>
      <c r="AE308" s="2" t="s">
        <v>78</v>
      </c>
      <c r="AF308" s="2" t="s">
        <v>3950</v>
      </c>
      <c r="AG308" s="2" t="s">
        <v>3951</v>
      </c>
      <c r="AH308" s="4"/>
      <c r="AI308" s="4"/>
      <c r="AJ308" s="4"/>
      <c r="AK308" s="2" t="s">
        <v>99</v>
      </c>
      <c r="AL308" s="2" t="b">
        <f t="shared" si="1"/>
        <v>0</v>
      </c>
    </row>
    <row r="309" ht="15.75" customHeight="1">
      <c r="A309" s="2" t="s">
        <v>3952</v>
      </c>
      <c r="B309" s="3">
        <v>43899.0</v>
      </c>
      <c r="C309" s="2" t="s">
        <v>3953</v>
      </c>
      <c r="D309" s="2" t="s">
        <v>3954</v>
      </c>
      <c r="E309" s="4"/>
      <c r="F309" s="2" t="s">
        <v>3920</v>
      </c>
      <c r="G309" s="5">
        <v>43898.0</v>
      </c>
      <c r="H309" s="2">
        <v>2.0200308E7</v>
      </c>
      <c r="I309" s="2" t="s">
        <v>42</v>
      </c>
      <c r="J309" s="2" t="s">
        <v>43</v>
      </c>
      <c r="K309" s="2" t="s">
        <v>3955</v>
      </c>
      <c r="L309" s="2" t="s">
        <v>45</v>
      </c>
      <c r="M309" s="2" t="s">
        <v>46</v>
      </c>
      <c r="N309" s="4"/>
      <c r="O309" s="4"/>
      <c r="P309" s="2" t="s">
        <v>47</v>
      </c>
      <c r="Q309" s="5">
        <v>43897.0</v>
      </c>
      <c r="R309" s="2" t="s">
        <v>1339</v>
      </c>
      <c r="S309" s="2" t="s">
        <v>70</v>
      </c>
      <c r="T309" s="2" t="s">
        <v>166</v>
      </c>
      <c r="U309" s="2" t="s">
        <v>51</v>
      </c>
      <c r="V309" s="2" t="s">
        <v>52</v>
      </c>
      <c r="W309" s="2" t="s">
        <v>3956</v>
      </c>
      <c r="X309" s="4"/>
      <c r="Y309" s="2" t="s">
        <v>3957</v>
      </c>
      <c r="Z309" s="2" t="s">
        <v>3958</v>
      </c>
      <c r="AA309" s="2" t="s">
        <v>3959</v>
      </c>
      <c r="AB309" s="2" t="s">
        <v>3920</v>
      </c>
      <c r="AC309" s="6" t="s">
        <v>3960</v>
      </c>
      <c r="AD309" s="6" t="s">
        <v>3961</v>
      </c>
      <c r="AE309" s="2" t="s">
        <v>78</v>
      </c>
      <c r="AF309" s="2" t="s">
        <v>3962</v>
      </c>
      <c r="AG309" s="2" t="s">
        <v>3963</v>
      </c>
      <c r="AH309" s="4"/>
      <c r="AI309" s="4"/>
      <c r="AJ309" s="4"/>
      <c r="AK309" s="2" t="s">
        <v>46</v>
      </c>
      <c r="AL309" s="2" t="b">
        <f t="shared" si="1"/>
        <v>0</v>
      </c>
    </row>
    <row r="310" ht="15.75" customHeight="1">
      <c r="A310" s="2" t="s">
        <v>3964</v>
      </c>
      <c r="B310" s="3">
        <v>43899.0</v>
      </c>
      <c r="C310" s="2" t="s">
        <v>3965</v>
      </c>
      <c r="D310" s="2" t="s">
        <v>3966</v>
      </c>
      <c r="E310" s="4"/>
      <c r="F310" s="2" t="s">
        <v>3967</v>
      </c>
      <c r="G310" s="5">
        <v>43892.0</v>
      </c>
      <c r="H310" s="2">
        <v>2.0200302E7</v>
      </c>
      <c r="I310" s="2" t="s">
        <v>42</v>
      </c>
      <c r="J310" s="2" t="s">
        <v>43</v>
      </c>
      <c r="K310" s="2" t="s">
        <v>3968</v>
      </c>
      <c r="L310" s="2" t="s">
        <v>45</v>
      </c>
      <c r="M310" s="2" t="s">
        <v>46</v>
      </c>
      <c r="N310" s="4"/>
      <c r="O310" s="4"/>
      <c r="P310" s="2" t="s">
        <v>47</v>
      </c>
      <c r="Q310" s="5">
        <v>43892.0</v>
      </c>
      <c r="R310" s="2" t="s">
        <v>3969</v>
      </c>
      <c r="S310" s="2" t="s">
        <v>49</v>
      </c>
      <c r="T310" s="2" t="s">
        <v>120</v>
      </c>
      <c r="U310" s="2" t="s">
        <v>154</v>
      </c>
      <c r="V310" s="2" t="s">
        <v>52</v>
      </c>
      <c r="W310" s="2" t="s">
        <v>3970</v>
      </c>
      <c r="X310" s="4"/>
      <c r="Y310" s="2" t="s">
        <v>3971</v>
      </c>
      <c r="Z310" s="2" t="s">
        <v>3972</v>
      </c>
      <c r="AA310" s="2" t="s">
        <v>3973</v>
      </c>
      <c r="AB310" s="2" t="s">
        <v>3967</v>
      </c>
      <c r="AC310" s="2" t="s">
        <v>3974</v>
      </c>
      <c r="AD310" s="2" t="s">
        <v>3975</v>
      </c>
      <c r="AE310" s="2" t="s">
        <v>78</v>
      </c>
      <c r="AF310" s="2" t="s">
        <v>3976</v>
      </c>
      <c r="AG310" s="2" t="s">
        <v>3977</v>
      </c>
      <c r="AH310" s="4"/>
      <c r="AI310" s="4"/>
      <c r="AJ310" s="4"/>
      <c r="AK310" s="2" t="s">
        <v>99</v>
      </c>
      <c r="AL310" s="2" t="b">
        <f t="shared" si="1"/>
        <v>0</v>
      </c>
    </row>
    <row r="311" ht="15.75" customHeight="1">
      <c r="A311" s="2" t="s">
        <v>3978</v>
      </c>
      <c r="B311" s="3">
        <v>43899.0</v>
      </c>
      <c r="C311" s="2" t="s">
        <v>3979</v>
      </c>
      <c r="D311" s="2" t="s">
        <v>3980</v>
      </c>
      <c r="E311" s="4"/>
      <c r="F311" s="2" t="s">
        <v>402</v>
      </c>
      <c r="G311" s="5">
        <v>43894.0</v>
      </c>
      <c r="H311" s="2">
        <v>2.0200304E7</v>
      </c>
      <c r="I311" s="2" t="s">
        <v>42</v>
      </c>
      <c r="J311" s="2" t="s">
        <v>43</v>
      </c>
      <c r="K311" s="2" t="s">
        <v>3981</v>
      </c>
      <c r="L311" s="2" t="s">
        <v>68</v>
      </c>
      <c r="M311" s="2" t="s">
        <v>46</v>
      </c>
      <c r="N311" s="2">
        <v>18.0</v>
      </c>
      <c r="O311" s="2">
        <v>70.0</v>
      </c>
      <c r="P311" s="2" t="s">
        <v>47</v>
      </c>
      <c r="Q311" s="5">
        <v>43862.0</v>
      </c>
      <c r="R311" s="2" t="s">
        <v>3982</v>
      </c>
      <c r="S311" s="2" t="s">
        <v>3029</v>
      </c>
      <c r="T311" s="2" t="s">
        <v>120</v>
      </c>
      <c r="U311" s="2">
        <v>0.0</v>
      </c>
      <c r="V311" s="2" t="s">
        <v>52</v>
      </c>
      <c r="W311" s="2" t="s">
        <v>3983</v>
      </c>
      <c r="X311" s="4"/>
      <c r="Y311" s="2" t="s">
        <v>406</v>
      </c>
      <c r="Z311" s="2" t="s">
        <v>3984</v>
      </c>
      <c r="AA311" s="2" t="s">
        <v>3985</v>
      </c>
      <c r="AB311" s="2" t="s">
        <v>3986</v>
      </c>
      <c r="AC311" s="6" t="s">
        <v>3987</v>
      </c>
      <c r="AD311" s="6" t="s">
        <v>3988</v>
      </c>
      <c r="AE311" s="2" t="s">
        <v>78</v>
      </c>
      <c r="AF311" s="2" t="s">
        <v>3989</v>
      </c>
      <c r="AG311" s="2" t="s">
        <v>3990</v>
      </c>
      <c r="AH311" s="4"/>
      <c r="AI311" s="4"/>
      <c r="AJ311" s="4"/>
      <c r="AK311" s="2" t="s">
        <v>46</v>
      </c>
      <c r="AL311" s="2" t="b">
        <f t="shared" si="1"/>
        <v>0</v>
      </c>
    </row>
    <row r="312" ht="15.75" customHeight="1">
      <c r="A312" s="2" t="s">
        <v>3991</v>
      </c>
      <c r="B312" s="3">
        <v>43899.0</v>
      </c>
      <c r="C312" s="2" t="s">
        <v>3992</v>
      </c>
      <c r="D312" s="2" t="s">
        <v>3993</v>
      </c>
      <c r="E312" s="4"/>
      <c r="F312" s="2" t="s">
        <v>3994</v>
      </c>
      <c r="G312" s="5">
        <v>43881.0</v>
      </c>
      <c r="H312" s="2">
        <v>2.020022E7</v>
      </c>
      <c r="I312" s="2" t="s">
        <v>42</v>
      </c>
      <c r="J312" s="2" t="s">
        <v>43</v>
      </c>
      <c r="K312" s="2" t="s">
        <v>3995</v>
      </c>
      <c r="L312" s="2" t="s">
        <v>45</v>
      </c>
      <c r="M312" s="2" t="s">
        <v>46</v>
      </c>
      <c r="N312" s="2">
        <v>18.0</v>
      </c>
      <c r="O312" s="2">
        <v>65.0</v>
      </c>
      <c r="P312" s="2" t="s">
        <v>47</v>
      </c>
      <c r="Q312" s="5">
        <v>43880.0</v>
      </c>
      <c r="R312" s="2" t="s">
        <v>3996</v>
      </c>
      <c r="S312" s="2" t="s">
        <v>70</v>
      </c>
      <c r="T312" s="2" t="s">
        <v>166</v>
      </c>
      <c r="U312" s="2">
        <v>0.0</v>
      </c>
      <c r="V312" s="2" t="s">
        <v>52</v>
      </c>
      <c r="W312" s="2" t="s">
        <v>3997</v>
      </c>
      <c r="X312" s="4"/>
      <c r="Y312" s="2" t="s">
        <v>3998</v>
      </c>
      <c r="Z312" s="2" t="s">
        <v>3999</v>
      </c>
      <c r="AA312" s="2" t="s">
        <v>4000</v>
      </c>
      <c r="AB312" s="2" t="s">
        <v>3994</v>
      </c>
      <c r="AC312" s="2" t="s">
        <v>4001</v>
      </c>
      <c r="AD312" s="2" t="s">
        <v>4002</v>
      </c>
      <c r="AE312" s="2" t="s">
        <v>78</v>
      </c>
      <c r="AF312" s="2" t="s">
        <v>4003</v>
      </c>
      <c r="AG312" s="2" t="s">
        <v>4004</v>
      </c>
      <c r="AH312" s="4"/>
      <c r="AI312" s="4"/>
      <c r="AJ312" s="4"/>
      <c r="AK312" s="2" t="s">
        <v>46</v>
      </c>
      <c r="AL312" s="2" t="b">
        <f t="shared" si="1"/>
        <v>0</v>
      </c>
    </row>
    <row r="313" ht="15.75" customHeight="1">
      <c r="A313" s="2" t="s">
        <v>4005</v>
      </c>
      <c r="B313" s="3">
        <v>43899.0</v>
      </c>
      <c r="C313" s="2" t="s">
        <v>4006</v>
      </c>
      <c r="D313" s="2" t="s">
        <v>4007</v>
      </c>
      <c r="E313" s="4"/>
      <c r="F313" s="2" t="s">
        <v>402</v>
      </c>
      <c r="G313" s="5">
        <v>43897.0</v>
      </c>
      <c r="H313" s="2">
        <v>2.0200307E7</v>
      </c>
      <c r="I313" s="2" t="s">
        <v>42</v>
      </c>
      <c r="J313" s="2" t="s">
        <v>43</v>
      </c>
      <c r="K313" s="2" t="s">
        <v>4008</v>
      </c>
      <c r="L313" s="2" t="s">
        <v>68</v>
      </c>
      <c r="M313" s="2" t="s">
        <v>46</v>
      </c>
      <c r="N313" s="2">
        <v>0.0</v>
      </c>
      <c r="O313" s="2">
        <v>18.0</v>
      </c>
      <c r="P313" s="2" t="s">
        <v>47</v>
      </c>
      <c r="Q313" s="5">
        <v>43905.0</v>
      </c>
      <c r="R313" s="2" t="s">
        <v>4009</v>
      </c>
      <c r="S313" s="2" t="s">
        <v>49</v>
      </c>
      <c r="T313" s="2" t="s">
        <v>120</v>
      </c>
      <c r="U313" s="2" t="s">
        <v>51</v>
      </c>
      <c r="V313" s="2" t="s">
        <v>52</v>
      </c>
      <c r="W313" s="2" t="s">
        <v>2724</v>
      </c>
      <c r="X313" s="4"/>
      <c r="Y313" s="2" t="s">
        <v>406</v>
      </c>
      <c r="Z313" s="2" t="s">
        <v>2725</v>
      </c>
      <c r="AA313" s="2" t="s">
        <v>2726</v>
      </c>
      <c r="AB313" s="2" t="s">
        <v>402</v>
      </c>
      <c r="AC313" s="6" t="s">
        <v>4010</v>
      </c>
      <c r="AD313" s="6" t="s">
        <v>4011</v>
      </c>
      <c r="AE313" s="2" t="s">
        <v>78</v>
      </c>
      <c r="AF313" s="2" t="s">
        <v>4012</v>
      </c>
      <c r="AG313" s="2" t="s">
        <v>4013</v>
      </c>
      <c r="AH313" s="4"/>
      <c r="AI313" s="4"/>
      <c r="AJ313" s="4"/>
      <c r="AK313" s="2" t="s">
        <v>99</v>
      </c>
      <c r="AL313" s="2" t="b">
        <f t="shared" si="1"/>
        <v>0</v>
      </c>
    </row>
    <row r="314" ht="15.75" customHeight="1">
      <c r="A314" s="2" t="s">
        <v>4014</v>
      </c>
      <c r="B314" s="3">
        <v>43899.0</v>
      </c>
      <c r="C314" s="2" t="s">
        <v>4015</v>
      </c>
      <c r="D314" s="2" t="s">
        <v>4016</v>
      </c>
      <c r="E314" s="4"/>
      <c r="F314" s="2" t="s">
        <v>4017</v>
      </c>
      <c r="G314" s="5">
        <v>43889.0</v>
      </c>
      <c r="H314" s="2">
        <v>2.0200228E7</v>
      </c>
      <c r="I314" s="2" t="s">
        <v>42</v>
      </c>
      <c r="J314" s="2" t="s">
        <v>43</v>
      </c>
      <c r="K314" s="2" t="s">
        <v>4018</v>
      </c>
      <c r="L314" s="2" t="s">
        <v>45</v>
      </c>
      <c r="M314" s="2" t="s">
        <v>46</v>
      </c>
      <c r="N314" s="2">
        <v>18.0</v>
      </c>
      <c r="O314" s="2">
        <v>70.0</v>
      </c>
      <c r="P314" s="2" t="s">
        <v>47</v>
      </c>
      <c r="Q314" s="5">
        <v>43890.0</v>
      </c>
      <c r="R314" s="2" t="s">
        <v>4019</v>
      </c>
      <c r="S314" s="2" t="s">
        <v>70</v>
      </c>
      <c r="T314" s="2" t="s">
        <v>71</v>
      </c>
      <c r="U314" s="2" t="s">
        <v>51</v>
      </c>
      <c r="V314" s="2" t="s">
        <v>52</v>
      </c>
      <c r="W314" s="2" t="s">
        <v>1894</v>
      </c>
      <c r="X314" s="4"/>
      <c r="Y314" s="2" t="s">
        <v>1895</v>
      </c>
      <c r="Z314" s="2" t="s">
        <v>1896</v>
      </c>
      <c r="AA314" s="2" t="s">
        <v>1897</v>
      </c>
      <c r="AB314" s="2" t="s">
        <v>4020</v>
      </c>
      <c r="AC314" s="6" t="s">
        <v>4021</v>
      </c>
      <c r="AD314" s="6" t="s">
        <v>2063</v>
      </c>
      <c r="AE314" s="2" t="s">
        <v>78</v>
      </c>
      <c r="AF314" s="2" t="s">
        <v>4022</v>
      </c>
      <c r="AG314" s="2" t="s">
        <v>4023</v>
      </c>
      <c r="AH314" s="4"/>
      <c r="AI314" s="4"/>
      <c r="AJ314" s="4"/>
      <c r="AK314" s="2" t="s">
        <v>99</v>
      </c>
      <c r="AL314" s="2" t="b">
        <f t="shared" si="1"/>
        <v>0</v>
      </c>
    </row>
    <row r="315" ht="15.75" customHeight="1">
      <c r="A315" s="2" t="s">
        <v>4024</v>
      </c>
      <c r="B315" s="3">
        <v>43899.0</v>
      </c>
      <c r="C315" s="2" t="s">
        <v>4025</v>
      </c>
      <c r="D315" s="2" t="s">
        <v>4026</v>
      </c>
      <c r="E315" s="4"/>
      <c r="F315" s="2" t="s">
        <v>4027</v>
      </c>
      <c r="G315" s="5">
        <v>43893.0</v>
      </c>
      <c r="H315" s="2">
        <v>2.0200303E7</v>
      </c>
      <c r="I315" s="2" t="s">
        <v>42</v>
      </c>
      <c r="J315" s="2" t="s">
        <v>43</v>
      </c>
      <c r="K315" s="2" t="s">
        <v>4028</v>
      </c>
      <c r="L315" s="2" t="s">
        <v>45</v>
      </c>
      <c r="M315" s="2" t="s">
        <v>46</v>
      </c>
      <c r="N315" s="4"/>
      <c r="O315" s="4"/>
      <c r="P315" s="2" t="s">
        <v>47</v>
      </c>
      <c r="Q315" s="5">
        <v>43863.0</v>
      </c>
      <c r="R315" s="2" t="s">
        <v>4029</v>
      </c>
      <c r="S315" s="2" t="s">
        <v>70</v>
      </c>
      <c r="T315" s="2" t="s">
        <v>166</v>
      </c>
      <c r="U315" s="2" t="s">
        <v>51</v>
      </c>
      <c r="V315" s="2" t="s">
        <v>52</v>
      </c>
      <c r="W315" s="2" t="s">
        <v>4030</v>
      </c>
      <c r="X315" s="4"/>
      <c r="Y315" s="2" t="s">
        <v>4031</v>
      </c>
      <c r="Z315" s="2" t="s">
        <v>4032</v>
      </c>
      <c r="AA315" s="2" t="s">
        <v>4033</v>
      </c>
      <c r="AB315" s="2" t="s">
        <v>4034</v>
      </c>
      <c r="AC315" s="2" t="s">
        <v>4035</v>
      </c>
      <c r="AD315" s="2" t="s">
        <v>4036</v>
      </c>
      <c r="AE315" s="2" t="s">
        <v>4037</v>
      </c>
      <c r="AF315" s="2" t="s">
        <v>4038</v>
      </c>
      <c r="AG315" s="2" t="s">
        <v>4039</v>
      </c>
      <c r="AH315" s="4"/>
      <c r="AI315" s="4"/>
      <c r="AJ315" s="4"/>
      <c r="AK315" s="2" t="s">
        <v>46</v>
      </c>
      <c r="AL315" s="2" t="b">
        <f t="shared" si="1"/>
        <v>0</v>
      </c>
    </row>
    <row r="316" ht="15.75" customHeight="1">
      <c r="A316" s="2" t="s">
        <v>4040</v>
      </c>
      <c r="B316" s="3">
        <v>43899.0</v>
      </c>
      <c r="C316" s="2" t="s">
        <v>4041</v>
      </c>
      <c r="D316" s="2" t="s">
        <v>4042</v>
      </c>
      <c r="E316" s="4"/>
      <c r="F316" s="2" t="s">
        <v>4043</v>
      </c>
      <c r="G316" s="5">
        <v>43866.0</v>
      </c>
      <c r="H316" s="2">
        <v>2.0200205E7</v>
      </c>
      <c r="I316" s="2" t="s">
        <v>42</v>
      </c>
      <c r="J316" s="2" t="s">
        <v>43</v>
      </c>
      <c r="K316" s="2" t="s">
        <v>4044</v>
      </c>
      <c r="L316" s="2" t="s">
        <v>68</v>
      </c>
      <c r="M316" s="2" t="s">
        <v>46</v>
      </c>
      <c r="N316" s="2">
        <v>18.0</v>
      </c>
      <c r="O316" s="2">
        <v>75.0</v>
      </c>
      <c r="P316" s="2" t="s">
        <v>47</v>
      </c>
      <c r="Q316" s="5">
        <v>43861.0</v>
      </c>
      <c r="R316" s="2" t="s">
        <v>4045</v>
      </c>
      <c r="S316" s="2" t="s">
        <v>70</v>
      </c>
      <c r="T316" s="2" t="s">
        <v>166</v>
      </c>
      <c r="U316" s="2">
        <v>0.0</v>
      </c>
      <c r="V316" s="2" t="s">
        <v>52</v>
      </c>
      <c r="W316" s="2" t="s">
        <v>4046</v>
      </c>
      <c r="X316" s="4"/>
      <c r="Y316" s="2" t="s">
        <v>406</v>
      </c>
      <c r="Z316" s="2" t="s">
        <v>4047</v>
      </c>
      <c r="AA316" s="2" t="s">
        <v>4048</v>
      </c>
      <c r="AB316" s="2" t="s">
        <v>4043</v>
      </c>
      <c r="AC316" s="6" t="s">
        <v>4049</v>
      </c>
      <c r="AD316" s="6" t="s">
        <v>4050</v>
      </c>
      <c r="AE316" s="2" t="s">
        <v>261</v>
      </c>
      <c r="AF316" s="2" t="s">
        <v>4051</v>
      </c>
      <c r="AG316" s="2" t="s">
        <v>4052</v>
      </c>
      <c r="AH316" s="4"/>
      <c r="AI316" s="4"/>
      <c r="AJ316" s="4"/>
      <c r="AK316" s="2" t="s">
        <v>46</v>
      </c>
      <c r="AL316" s="2" t="b">
        <f t="shared" si="1"/>
        <v>0</v>
      </c>
    </row>
    <row r="317" ht="15.75" customHeight="1">
      <c r="A317" s="2" t="s">
        <v>4053</v>
      </c>
      <c r="B317" s="3">
        <v>43899.0</v>
      </c>
      <c r="C317" s="2" t="s">
        <v>4054</v>
      </c>
      <c r="D317" s="2" t="s">
        <v>4055</v>
      </c>
      <c r="E317" s="4"/>
      <c r="F317" s="2" t="s">
        <v>4056</v>
      </c>
      <c r="G317" s="5">
        <v>43889.0</v>
      </c>
      <c r="H317" s="2">
        <v>2.0200228E7</v>
      </c>
      <c r="I317" s="2" t="s">
        <v>42</v>
      </c>
      <c r="J317" s="2" t="s">
        <v>43</v>
      </c>
      <c r="K317" s="2" t="s">
        <v>4057</v>
      </c>
      <c r="L317" s="2" t="s">
        <v>45</v>
      </c>
      <c r="M317" s="2" t="s">
        <v>46</v>
      </c>
      <c r="N317" s="2">
        <v>20.0</v>
      </c>
      <c r="O317" s="2">
        <v>55.0</v>
      </c>
      <c r="P317" s="2" t="s">
        <v>47</v>
      </c>
      <c r="Q317" s="5">
        <v>43900.0</v>
      </c>
      <c r="R317" s="2" t="s">
        <v>1213</v>
      </c>
      <c r="S317" s="2" t="s">
        <v>49</v>
      </c>
      <c r="T317" s="2" t="s">
        <v>120</v>
      </c>
      <c r="U317" s="2">
        <v>0.0</v>
      </c>
      <c r="V317" s="2" t="s">
        <v>52</v>
      </c>
      <c r="W317" s="2" t="s">
        <v>4058</v>
      </c>
      <c r="X317" s="4"/>
      <c r="Y317" s="2" t="s">
        <v>4059</v>
      </c>
      <c r="Z317" s="2" t="s">
        <v>4060</v>
      </c>
      <c r="AA317" s="2" t="s">
        <v>4061</v>
      </c>
      <c r="AB317" s="2" t="s">
        <v>4056</v>
      </c>
      <c r="AC317" s="6" t="s">
        <v>4062</v>
      </c>
      <c r="AD317" s="2" t="s">
        <v>4063</v>
      </c>
      <c r="AE317" s="2" t="s">
        <v>78</v>
      </c>
      <c r="AF317" s="2" t="s">
        <v>573</v>
      </c>
      <c r="AG317" s="2" t="s">
        <v>4064</v>
      </c>
      <c r="AH317" s="4"/>
      <c r="AI317" s="4"/>
      <c r="AJ317" s="4"/>
      <c r="AK317" s="2" t="s">
        <v>99</v>
      </c>
      <c r="AL317" s="2" t="b">
        <f t="shared" si="1"/>
        <v>0</v>
      </c>
    </row>
    <row r="318" ht="15.75" customHeight="1">
      <c r="A318" s="2" t="s">
        <v>4065</v>
      </c>
      <c r="B318" s="3">
        <v>43899.0</v>
      </c>
      <c r="C318" s="2" t="s">
        <v>4066</v>
      </c>
      <c r="D318" s="2" t="s">
        <v>4067</v>
      </c>
      <c r="E318" s="4"/>
      <c r="F318" s="2" t="s">
        <v>2248</v>
      </c>
      <c r="G318" s="5">
        <v>43896.0</v>
      </c>
      <c r="H318" s="2">
        <v>2.0200306E7</v>
      </c>
      <c r="I318" s="2" t="s">
        <v>42</v>
      </c>
      <c r="J318" s="2" t="s">
        <v>43</v>
      </c>
      <c r="K318" s="2" t="s">
        <v>4068</v>
      </c>
      <c r="L318" s="2" t="s">
        <v>45</v>
      </c>
      <c r="M318" s="2" t="s">
        <v>46</v>
      </c>
      <c r="N318" s="2">
        <v>14.0</v>
      </c>
      <c r="O318" s="2">
        <v>90.0</v>
      </c>
      <c r="P318" s="2" t="s">
        <v>47</v>
      </c>
      <c r="Q318" s="5">
        <v>43885.0</v>
      </c>
      <c r="R318" s="2" t="s">
        <v>4069</v>
      </c>
      <c r="S318" s="2" t="s">
        <v>49</v>
      </c>
      <c r="T318" s="2" t="s">
        <v>120</v>
      </c>
      <c r="U318" s="2" t="s">
        <v>154</v>
      </c>
      <c r="V318" s="2" t="s">
        <v>52</v>
      </c>
      <c r="W318" s="2" t="s">
        <v>4070</v>
      </c>
      <c r="X318" s="4"/>
      <c r="Y318" s="2" t="s">
        <v>1383</v>
      </c>
      <c r="Z318" s="2" t="s">
        <v>4071</v>
      </c>
      <c r="AA318" s="2" t="s">
        <v>4072</v>
      </c>
      <c r="AB318" s="2" t="s">
        <v>4073</v>
      </c>
      <c r="AC318" s="6" t="s">
        <v>4074</v>
      </c>
      <c r="AD318" s="6" t="s">
        <v>4075</v>
      </c>
      <c r="AE318" s="2" t="s">
        <v>4076</v>
      </c>
      <c r="AF318" s="2" t="s">
        <v>4077</v>
      </c>
      <c r="AG318" s="2" t="s">
        <v>4078</v>
      </c>
      <c r="AH318" s="4"/>
      <c r="AI318" s="4"/>
      <c r="AJ318" s="4"/>
      <c r="AK318" s="2" t="s">
        <v>46</v>
      </c>
      <c r="AL318" s="2" t="b">
        <f t="shared" si="1"/>
        <v>0</v>
      </c>
    </row>
    <row r="319" ht="15.75" customHeight="1">
      <c r="A319" s="2" t="s">
        <v>4079</v>
      </c>
      <c r="B319" s="3">
        <v>43899.0</v>
      </c>
      <c r="C319" s="2" t="s">
        <v>4080</v>
      </c>
      <c r="D319" s="2" t="s">
        <v>4081</v>
      </c>
      <c r="E319" s="4"/>
      <c r="F319" s="2" t="s">
        <v>1837</v>
      </c>
      <c r="G319" s="5">
        <v>43893.0</v>
      </c>
      <c r="H319" s="2">
        <v>2.0200303E7</v>
      </c>
      <c r="I319" s="2" t="s">
        <v>42</v>
      </c>
      <c r="J319" s="2" t="s">
        <v>43</v>
      </c>
      <c r="K319" s="2" t="s">
        <v>4082</v>
      </c>
      <c r="L319" s="2" t="s">
        <v>45</v>
      </c>
      <c r="M319" s="2" t="s">
        <v>46</v>
      </c>
      <c r="N319" s="4"/>
      <c r="O319" s="4"/>
      <c r="P319" s="2" t="s">
        <v>47</v>
      </c>
      <c r="Q319" s="5">
        <v>43896.0</v>
      </c>
      <c r="R319" s="2" t="s">
        <v>4083</v>
      </c>
      <c r="S319" s="2" t="s">
        <v>49</v>
      </c>
      <c r="T319" s="2" t="s">
        <v>120</v>
      </c>
      <c r="U319" s="2" t="s">
        <v>51</v>
      </c>
      <c r="V319" s="2" t="s">
        <v>52</v>
      </c>
      <c r="W319" s="2" t="s">
        <v>4084</v>
      </c>
      <c r="X319" s="4"/>
      <c r="Y319" s="2" t="s">
        <v>4085</v>
      </c>
      <c r="Z319" s="2" t="s">
        <v>4086</v>
      </c>
      <c r="AA319" s="2" t="s">
        <v>4087</v>
      </c>
      <c r="AB319" s="2" t="s">
        <v>1837</v>
      </c>
      <c r="AC319" s="6" t="s">
        <v>4088</v>
      </c>
      <c r="AD319" s="2" t="s">
        <v>4089</v>
      </c>
      <c r="AE319" s="2" t="s">
        <v>78</v>
      </c>
      <c r="AF319" s="2" t="s">
        <v>814</v>
      </c>
      <c r="AG319" s="2" t="s">
        <v>4090</v>
      </c>
      <c r="AH319" s="4"/>
      <c r="AI319" s="4"/>
      <c r="AJ319" s="4"/>
      <c r="AK319" s="2" t="s">
        <v>99</v>
      </c>
      <c r="AL319" s="2" t="b">
        <f t="shared" si="1"/>
        <v>0</v>
      </c>
    </row>
    <row r="320" ht="15.75" customHeight="1">
      <c r="A320" s="2" t="s">
        <v>4091</v>
      </c>
      <c r="B320" s="3">
        <v>43899.0</v>
      </c>
      <c r="C320" s="2" t="s">
        <v>4092</v>
      </c>
      <c r="D320" s="2" t="s">
        <v>4093</v>
      </c>
      <c r="E320" s="4"/>
      <c r="F320" s="2" t="s">
        <v>738</v>
      </c>
      <c r="G320" s="5">
        <v>43894.0</v>
      </c>
      <c r="H320" s="2">
        <v>2.0200304E7</v>
      </c>
      <c r="I320" s="2" t="s">
        <v>42</v>
      </c>
      <c r="J320" s="2" t="s">
        <v>43</v>
      </c>
      <c r="K320" s="2" t="s">
        <v>4094</v>
      </c>
      <c r="L320" s="2" t="s">
        <v>45</v>
      </c>
      <c r="M320" s="2" t="s">
        <v>46</v>
      </c>
      <c r="N320" s="2">
        <v>18.0</v>
      </c>
      <c r="O320" s="2">
        <v>65.0</v>
      </c>
      <c r="P320" s="2" t="s">
        <v>47</v>
      </c>
      <c r="Q320" s="5">
        <v>43894.0</v>
      </c>
      <c r="R320" s="2" t="s">
        <v>4095</v>
      </c>
      <c r="S320" s="2" t="s">
        <v>49</v>
      </c>
      <c r="T320" s="2" t="s">
        <v>120</v>
      </c>
      <c r="U320" s="2" t="s">
        <v>51</v>
      </c>
      <c r="V320" s="2" t="s">
        <v>52</v>
      </c>
      <c r="W320" s="2" t="s">
        <v>4096</v>
      </c>
      <c r="X320" s="4"/>
      <c r="Y320" s="2" t="s">
        <v>4097</v>
      </c>
      <c r="Z320" s="2" t="s">
        <v>4098</v>
      </c>
      <c r="AA320" s="2" t="s">
        <v>4099</v>
      </c>
      <c r="AB320" s="2" t="s">
        <v>738</v>
      </c>
      <c r="AC320" s="6" t="s">
        <v>4100</v>
      </c>
      <c r="AD320" s="6" t="s">
        <v>4101</v>
      </c>
      <c r="AE320" s="2" t="s">
        <v>4102</v>
      </c>
      <c r="AF320" s="2" t="s">
        <v>4103</v>
      </c>
      <c r="AG320" s="2" t="s">
        <v>4104</v>
      </c>
      <c r="AH320" s="4"/>
      <c r="AI320" s="4"/>
      <c r="AJ320" s="4"/>
      <c r="AK320" s="2" t="s">
        <v>99</v>
      </c>
      <c r="AL320" s="2" t="b">
        <f t="shared" si="1"/>
        <v>0</v>
      </c>
    </row>
    <row r="321" ht="15.75" customHeight="1">
      <c r="A321" s="2" t="s">
        <v>4105</v>
      </c>
      <c r="B321" s="3">
        <v>43899.0</v>
      </c>
      <c r="C321" s="2" t="s">
        <v>4106</v>
      </c>
      <c r="D321" s="2" t="s">
        <v>4107</v>
      </c>
      <c r="E321" s="4"/>
      <c r="F321" s="2" t="s">
        <v>1654</v>
      </c>
      <c r="G321" s="5">
        <v>43865.0</v>
      </c>
      <c r="H321" s="2">
        <v>2.0200204E7</v>
      </c>
      <c r="I321" s="2" t="s">
        <v>42</v>
      </c>
      <c r="J321" s="2" t="s">
        <v>43</v>
      </c>
      <c r="K321" s="2" t="s">
        <v>4108</v>
      </c>
      <c r="L321" s="2" t="s">
        <v>68</v>
      </c>
      <c r="M321" s="2" t="s">
        <v>46</v>
      </c>
      <c r="N321" s="4"/>
      <c r="O321" s="4"/>
      <c r="P321" s="2" t="s">
        <v>47</v>
      </c>
      <c r="Q321" s="5">
        <v>43859.0</v>
      </c>
      <c r="R321" s="2" t="s">
        <v>4109</v>
      </c>
      <c r="S321" s="2" t="s">
        <v>70</v>
      </c>
      <c r="T321" s="2" t="s">
        <v>50</v>
      </c>
      <c r="U321" s="2" t="s">
        <v>51</v>
      </c>
      <c r="V321" s="2" t="s">
        <v>52</v>
      </c>
      <c r="W321" s="2" t="s">
        <v>1657</v>
      </c>
      <c r="X321" s="4"/>
      <c r="Y321" s="2" t="s">
        <v>1658</v>
      </c>
      <c r="Z321" s="2" t="s">
        <v>1659</v>
      </c>
      <c r="AA321" s="2" t="s">
        <v>1660</v>
      </c>
      <c r="AB321" s="2" t="s">
        <v>1654</v>
      </c>
      <c r="AC321" s="6" t="s">
        <v>4110</v>
      </c>
      <c r="AD321" s="2" t="s">
        <v>1535</v>
      </c>
      <c r="AE321" s="2" t="s">
        <v>4111</v>
      </c>
      <c r="AF321" s="2" t="s">
        <v>4112</v>
      </c>
      <c r="AG321" s="2" t="s">
        <v>4113</v>
      </c>
      <c r="AH321" s="4"/>
      <c r="AI321" s="4"/>
      <c r="AJ321" s="4"/>
      <c r="AK321" s="2" t="s">
        <v>46</v>
      </c>
      <c r="AL321" s="2" t="b">
        <f t="shared" si="1"/>
        <v>0</v>
      </c>
    </row>
    <row r="322" ht="15.75" customHeight="1">
      <c r="A322" s="2" t="s">
        <v>4114</v>
      </c>
      <c r="B322" s="3">
        <v>43899.0</v>
      </c>
      <c r="C322" s="2" t="s">
        <v>4115</v>
      </c>
      <c r="D322" s="2" t="s">
        <v>4116</v>
      </c>
      <c r="E322" s="4"/>
      <c r="F322" s="2" t="s">
        <v>4117</v>
      </c>
      <c r="G322" s="5">
        <v>43893.0</v>
      </c>
      <c r="H322" s="2">
        <v>2.0200303E7</v>
      </c>
      <c r="I322" s="2" t="s">
        <v>42</v>
      </c>
      <c r="J322" s="2" t="s">
        <v>43</v>
      </c>
      <c r="K322" s="2" t="s">
        <v>4118</v>
      </c>
      <c r="L322" s="2" t="s">
        <v>45</v>
      </c>
      <c r="M322" s="2" t="s">
        <v>46</v>
      </c>
      <c r="N322" s="2">
        <v>18.0</v>
      </c>
      <c r="O322" s="4"/>
      <c r="P322" s="2" t="s">
        <v>47</v>
      </c>
      <c r="Q322" s="5">
        <v>43894.0</v>
      </c>
      <c r="R322" s="2" t="s">
        <v>4119</v>
      </c>
      <c r="S322" s="2" t="s">
        <v>70</v>
      </c>
      <c r="T322" s="2" t="s">
        <v>71</v>
      </c>
      <c r="U322" s="2">
        <v>0.0</v>
      </c>
      <c r="V322" s="2" t="s">
        <v>52</v>
      </c>
      <c r="W322" s="2" t="s">
        <v>4120</v>
      </c>
      <c r="X322" s="4"/>
      <c r="Y322" s="2" t="s">
        <v>4121</v>
      </c>
      <c r="Z322" s="2" t="s">
        <v>4122</v>
      </c>
      <c r="AA322" s="2" t="s">
        <v>4123</v>
      </c>
      <c r="AB322" s="2" t="s">
        <v>4124</v>
      </c>
      <c r="AC322" s="6" t="s">
        <v>4125</v>
      </c>
      <c r="AD322" s="6" t="s">
        <v>4126</v>
      </c>
      <c r="AE322" s="2" t="s">
        <v>78</v>
      </c>
      <c r="AF322" s="2" t="s">
        <v>4127</v>
      </c>
      <c r="AG322" s="2" t="s">
        <v>4128</v>
      </c>
      <c r="AH322" s="4"/>
      <c r="AI322" s="4"/>
      <c r="AJ322" s="4"/>
      <c r="AK322" s="2" t="s">
        <v>99</v>
      </c>
      <c r="AL322" s="2" t="b">
        <f t="shared" si="1"/>
        <v>0</v>
      </c>
    </row>
    <row r="323" ht="15.75" customHeight="1">
      <c r="A323" s="2" t="s">
        <v>4129</v>
      </c>
      <c r="B323" s="3">
        <v>43899.0</v>
      </c>
      <c r="C323" s="2" t="s">
        <v>4130</v>
      </c>
      <c r="D323" s="2" t="s">
        <v>4131</v>
      </c>
      <c r="E323" s="4"/>
      <c r="F323" s="2" t="s">
        <v>4132</v>
      </c>
      <c r="G323" s="5">
        <v>43893.0</v>
      </c>
      <c r="H323" s="2">
        <v>2.0200303E7</v>
      </c>
      <c r="I323" s="2" t="s">
        <v>42</v>
      </c>
      <c r="J323" s="2" t="s">
        <v>43</v>
      </c>
      <c r="K323" s="2" t="s">
        <v>4133</v>
      </c>
      <c r="L323" s="2" t="s">
        <v>68</v>
      </c>
      <c r="M323" s="2" t="s">
        <v>46</v>
      </c>
      <c r="N323" s="2">
        <v>18.0</v>
      </c>
      <c r="O323" s="2">
        <v>110.0</v>
      </c>
      <c r="P323" s="2" t="s">
        <v>47</v>
      </c>
      <c r="Q323" s="5">
        <v>43893.0</v>
      </c>
      <c r="R323" s="2" t="s">
        <v>4134</v>
      </c>
      <c r="S323" s="2" t="s">
        <v>70</v>
      </c>
      <c r="T323" s="2" t="s">
        <v>166</v>
      </c>
      <c r="U323" s="2">
        <v>4.0</v>
      </c>
      <c r="V323" s="2" t="s">
        <v>52</v>
      </c>
      <c r="W323" s="2" t="s">
        <v>2958</v>
      </c>
      <c r="X323" s="4"/>
      <c r="Y323" s="2" t="s">
        <v>406</v>
      </c>
      <c r="Z323" s="2" t="s">
        <v>4135</v>
      </c>
      <c r="AA323" s="2" t="s">
        <v>2960</v>
      </c>
      <c r="AB323" s="2" t="s">
        <v>4132</v>
      </c>
      <c r="AC323" s="6" t="s">
        <v>4136</v>
      </c>
      <c r="AD323" s="6" t="s">
        <v>4137</v>
      </c>
      <c r="AE323" s="2" t="s">
        <v>78</v>
      </c>
      <c r="AF323" s="2" t="s">
        <v>4138</v>
      </c>
      <c r="AG323" s="2" t="s">
        <v>4139</v>
      </c>
      <c r="AH323" s="4"/>
      <c r="AI323" s="4"/>
      <c r="AJ323" s="4"/>
      <c r="AK323" s="2" t="s">
        <v>99</v>
      </c>
      <c r="AL323" s="2" t="b">
        <f t="shared" si="1"/>
        <v>0</v>
      </c>
    </row>
    <row r="324" ht="15.75" customHeight="1">
      <c r="A324" s="2" t="s">
        <v>4140</v>
      </c>
      <c r="B324" s="3">
        <v>43899.0</v>
      </c>
      <c r="C324" s="2" t="s">
        <v>4141</v>
      </c>
      <c r="D324" s="2" t="s">
        <v>4142</v>
      </c>
      <c r="E324" s="4"/>
      <c r="F324" s="2" t="s">
        <v>1654</v>
      </c>
      <c r="G324" s="5">
        <v>43865.0</v>
      </c>
      <c r="H324" s="2">
        <v>2.0200204E7</v>
      </c>
      <c r="I324" s="2" t="s">
        <v>42</v>
      </c>
      <c r="J324" s="2" t="s">
        <v>43</v>
      </c>
      <c r="K324" s="2" t="s">
        <v>4143</v>
      </c>
      <c r="L324" s="2" t="s">
        <v>68</v>
      </c>
      <c r="M324" s="2" t="s">
        <v>46</v>
      </c>
      <c r="N324" s="4"/>
      <c r="O324" s="4"/>
      <c r="P324" s="2" t="s">
        <v>47</v>
      </c>
      <c r="Q324" s="5">
        <v>43864.0</v>
      </c>
      <c r="R324" s="2" t="s">
        <v>4144</v>
      </c>
      <c r="S324" s="2" t="s">
        <v>70</v>
      </c>
      <c r="T324" s="2" t="s">
        <v>166</v>
      </c>
      <c r="U324" s="2" t="s">
        <v>51</v>
      </c>
      <c r="V324" s="2" t="s">
        <v>52</v>
      </c>
      <c r="W324" s="2" t="s">
        <v>1657</v>
      </c>
      <c r="X324" s="4"/>
      <c r="Y324" s="2" t="s">
        <v>1658</v>
      </c>
      <c r="Z324" s="2" t="s">
        <v>1659</v>
      </c>
      <c r="AA324" s="2" t="s">
        <v>1660</v>
      </c>
      <c r="AB324" s="2" t="s">
        <v>1654</v>
      </c>
      <c r="AC324" s="2" t="s">
        <v>4145</v>
      </c>
      <c r="AD324" s="2" t="s">
        <v>4146</v>
      </c>
      <c r="AE324" s="2" t="s">
        <v>261</v>
      </c>
      <c r="AF324" s="2" t="s">
        <v>4147</v>
      </c>
      <c r="AG324" s="2" t="s">
        <v>4148</v>
      </c>
      <c r="AH324" s="4"/>
      <c r="AI324" s="4"/>
      <c r="AJ324" s="4"/>
      <c r="AK324" s="2" t="s">
        <v>46</v>
      </c>
      <c r="AL324" s="2" t="b">
        <f t="shared" si="1"/>
        <v>0</v>
      </c>
    </row>
    <row r="325" ht="15.75" customHeight="1">
      <c r="A325" s="2" t="s">
        <v>4149</v>
      </c>
      <c r="B325" s="3">
        <v>43899.0</v>
      </c>
      <c r="C325" s="2" t="s">
        <v>4150</v>
      </c>
      <c r="D325" s="2" t="s">
        <v>4151</v>
      </c>
      <c r="E325" s="4"/>
      <c r="F325" s="2" t="s">
        <v>4152</v>
      </c>
      <c r="G325" s="5">
        <v>43892.0</v>
      </c>
      <c r="H325" s="2">
        <v>2.0200302E7</v>
      </c>
      <c r="I325" s="2" t="s">
        <v>42</v>
      </c>
      <c r="J325" s="2" t="s">
        <v>43</v>
      </c>
      <c r="K325" s="2" t="s">
        <v>4153</v>
      </c>
      <c r="L325" s="2" t="s">
        <v>68</v>
      </c>
      <c r="M325" s="2" t="s">
        <v>46</v>
      </c>
      <c r="N325" s="4"/>
      <c r="O325" s="4"/>
      <c r="P325" s="2" t="s">
        <v>47</v>
      </c>
      <c r="Q325" s="5">
        <v>43893.0</v>
      </c>
      <c r="R325" s="2" t="s">
        <v>809</v>
      </c>
      <c r="S325" s="2" t="s">
        <v>3029</v>
      </c>
      <c r="T325" s="2" t="s">
        <v>120</v>
      </c>
      <c r="U325" s="2" t="s">
        <v>154</v>
      </c>
      <c r="V325" s="4"/>
      <c r="W325" s="2" t="s">
        <v>4154</v>
      </c>
      <c r="X325" s="4"/>
      <c r="Y325" s="2" t="s">
        <v>4155</v>
      </c>
      <c r="Z325" s="2" t="s">
        <v>4156</v>
      </c>
      <c r="AA325" s="2" t="s">
        <v>4157</v>
      </c>
      <c r="AB325" s="2" t="s">
        <v>4152</v>
      </c>
      <c r="AC325" s="2" t="s">
        <v>4158</v>
      </c>
      <c r="AD325" s="2" t="s">
        <v>4159</v>
      </c>
      <c r="AE325" s="2" t="s">
        <v>78</v>
      </c>
      <c r="AF325" s="2" t="s">
        <v>573</v>
      </c>
      <c r="AG325" s="2" t="s">
        <v>2455</v>
      </c>
      <c r="AH325" s="4"/>
      <c r="AI325" s="4"/>
      <c r="AJ325" s="4"/>
      <c r="AK325" s="2" t="s">
        <v>99</v>
      </c>
      <c r="AL325" s="2" t="b">
        <f t="shared" si="1"/>
        <v>0</v>
      </c>
    </row>
    <row r="326" ht="15.75" customHeight="1">
      <c r="A326" s="2" t="s">
        <v>4160</v>
      </c>
      <c r="B326" s="3">
        <v>43899.0</v>
      </c>
      <c r="C326" s="2" t="s">
        <v>4161</v>
      </c>
      <c r="D326" s="2" t="s">
        <v>4162</v>
      </c>
      <c r="E326" s="4"/>
      <c r="F326" s="2" t="s">
        <v>4163</v>
      </c>
      <c r="G326" s="5">
        <v>43885.0</v>
      </c>
      <c r="H326" s="2">
        <v>2.0200224E7</v>
      </c>
      <c r="I326" s="2" t="s">
        <v>42</v>
      </c>
      <c r="J326" s="2" t="s">
        <v>43</v>
      </c>
      <c r="K326" s="2" t="s">
        <v>4164</v>
      </c>
      <c r="L326" s="2" t="s">
        <v>45</v>
      </c>
      <c r="M326" s="2" t="s">
        <v>46</v>
      </c>
      <c r="N326" s="2">
        <v>0.0</v>
      </c>
      <c r="O326" s="2">
        <v>100.0</v>
      </c>
      <c r="P326" s="2" t="s">
        <v>47</v>
      </c>
      <c r="Q326" s="5">
        <v>43886.0</v>
      </c>
      <c r="R326" s="2" t="s">
        <v>4165</v>
      </c>
      <c r="S326" s="2" t="s">
        <v>49</v>
      </c>
      <c r="T326" s="2" t="s">
        <v>120</v>
      </c>
      <c r="U326" s="2" t="s">
        <v>51</v>
      </c>
      <c r="V326" s="2" t="s">
        <v>52</v>
      </c>
      <c r="W326" s="2" t="s">
        <v>4166</v>
      </c>
      <c r="X326" s="4"/>
      <c r="Y326" s="2" t="s">
        <v>2208</v>
      </c>
      <c r="Z326" s="2" t="s">
        <v>4167</v>
      </c>
      <c r="AA326" s="2" t="s">
        <v>4168</v>
      </c>
      <c r="AB326" s="2" t="s">
        <v>4163</v>
      </c>
      <c r="AC326" s="2" t="s">
        <v>4169</v>
      </c>
      <c r="AD326" s="2" t="s">
        <v>4170</v>
      </c>
      <c r="AE326" s="2" t="s">
        <v>78</v>
      </c>
      <c r="AF326" s="2" t="s">
        <v>814</v>
      </c>
      <c r="AG326" s="2" t="s">
        <v>4171</v>
      </c>
      <c r="AH326" s="4"/>
      <c r="AI326" s="4"/>
      <c r="AJ326" s="4"/>
      <c r="AK326" s="2" t="s">
        <v>99</v>
      </c>
      <c r="AL326" s="2" t="b">
        <f t="shared" si="1"/>
        <v>0</v>
      </c>
    </row>
    <row r="327" ht="15.75" customHeight="1">
      <c r="A327" s="2" t="s">
        <v>4172</v>
      </c>
      <c r="B327" s="3">
        <v>43899.0</v>
      </c>
      <c r="C327" s="2" t="s">
        <v>4173</v>
      </c>
      <c r="D327" s="2" t="s">
        <v>4174</v>
      </c>
      <c r="E327" s="4"/>
      <c r="F327" s="2" t="s">
        <v>4175</v>
      </c>
      <c r="G327" s="5">
        <v>43893.0</v>
      </c>
      <c r="H327" s="2">
        <v>2.0200303E7</v>
      </c>
      <c r="I327" s="2" t="s">
        <v>42</v>
      </c>
      <c r="J327" s="2" t="s">
        <v>43</v>
      </c>
      <c r="K327" s="2" t="s">
        <v>4176</v>
      </c>
      <c r="L327" s="2" t="s">
        <v>45</v>
      </c>
      <c r="M327" s="2" t="s">
        <v>46</v>
      </c>
      <c r="N327" s="2">
        <v>18.0</v>
      </c>
      <c r="O327" s="2">
        <v>75.0</v>
      </c>
      <c r="P327" s="2" t="s">
        <v>47</v>
      </c>
      <c r="Q327" s="5">
        <v>43887.0</v>
      </c>
      <c r="R327" s="2" t="s">
        <v>4177</v>
      </c>
      <c r="S327" s="2" t="s">
        <v>70</v>
      </c>
      <c r="T327" s="2" t="s">
        <v>166</v>
      </c>
      <c r="U327" s="2">
        <v>0.0</v>
      </c>
      <c r="V327" s="2" t="s">
        <v>52</v>
      </c>
      <c r="W327" s="2" t="s">
        <v>4178</v>
      </c>
      <c r="X327" s="4"/>
      <c r="Y327" s="2" t="s">
        <v>4179</v>
      </c>
      <c r="Z327" s="2" t="s">
        <v>4180</v>
      </c>
      <c r="AA327" s="2" t="s">
        <v>4181</v>
      </c>
      <c r="AB327" s="2" t="s">
        <v>4175</v>
      </c>
      <c r="AC327" s="6" t="s">
        <v>4182</v>
      </c>
      <c r="AD327" s="6" t="s">
        <v>4183</v>
      </c>
      <c r="AE327" s="2" t="s">
        <v>78</v>
      </c>
      <c r="AF327" s="2" t="s">
        <v>4184</v>
      </c>
      <c r="AG327" s="2" t="s">
        <v>4185</v>
      </c>
      <c r="AH327" s="4"/>
      <c r="AI327" s="4"/>
      <c r="AJ327" s="4"/>
      <c r="AK327" s="2" t="s">
        <v>46</v>
      </c>
      <c r="AL327" s="2" t="b">
        <f t="shared" si="1"/>
        <v>0</v>
      </c>
    </row>
    <row r="328" ht="15.75" customHeight="1">
      <c r="A328" s="2" t="s">
        <v>4186</v>
      </c>
      <c r="B328" s="3">
        <v>43899.0</v>
      </c>
      <c r="C328" s="2" t="s">
        <v>4187</v>
      </c>
      <c r="D328" s="2" t="s">
        <v>4188</v>
      </c>
      <c r="E328" s="4"/>
      <c r="F328" s="2" t="s">
        <v>1654</v>
      </c>
      <c r="G328" s="5">
        <v>43863.0</v>
      </c>
      <c r="H328" s="2">
        <v>2.0200202E7</v>
      </c>
      <c r="I328" s="2" t="s">
        <v>42</v>
      </c>
      <c r="J328" s="2" t="s">
        <v>43</v>
      </c>
      <c r="K328" s="2" t="s">
        <v>4189</v>
      </c>
      <c r="L328" s="2" t="s">
        <v>68</v>
      </c>
      <c r="M328" s="2" t="s">
        <v>46</v>
      </c>
      <c r="N328" s="4"/>
      <c r="O328" s="4"/>
      <c r="P328" s="2" t="s">
        <v>47</v>
      </c>
      <c r="Q328" s="5">
        <v>43860.0</v>
      </c>
      <c r="R328" s="2" t="s">
        <v>4190</v>
      </c>
      <c r="S328" s="2" t="s">
        <v>70</v>
      </c>
      <c r="T328" s="2" t="s">
        <v>4191</v>
      </c>
      <c r="U328" s="2" t="s">
        <v>51</v>
      </c>
      <c r="V328" s="2" t="s">
        <v>52</v>
      </c>
      <c r="W328" s="2" t="s">
        <v>2085</v>
      </c>
      <c r="X328" s="4"/>
      <c r="Y328" s="2" t="s">
        <v>1658</v>
      </c>
      <c r="Z328" s="2" t="s">
        <v>2086</v>
      </c>
      <c r="AA328" s="2" t="s">
        <v>2087</v>
      </c>
      <c r="AB328" s="2" t="s">
        <v>1654</v>
      </c>
      <c r="AC328" s="6" t="s">
        <v>4192</v>
      </c>
      <c r="AD328" s="6" t="s">
        <v>4193</v>
      </c>
      <c r="AE328" s="2" t="s">
        <v>261</v>
      </c>
      <c r="AF328" s="2" t="s">
        <v>4194</v>
      </c>
      <c r="AG328" s="2" t="s">
        <v>4195</v>
      </c>
      <c r="AH328" s="4"/>
      <c r="AI328" s="4"/>
      <c r="AJ328" s="4"/>
      <c r="AK328" s="2" t="s">
        <v>46</v>
      </c>
      <c r="AL328" s="2" t="b">
        <f t="shared" si="1"/>
        <v>0</v>
      </c>
    </row>
    <row r="329" ht="15.75" customHeight="1">
      <c r="A329" s="2" t="s">
        <v>4196</v>
      </c>
      <c r="B329" s="3">
        <v>43899.0</v>
      </c>
      <c r="C329" s="2" t="s">
        <v>4197</v>
      </c>
      <c r="D329" s="2" t="s">
        <v>4198</v>
      </c>
      <c r="E329" s="4"/>
      <c r="F329" s="2" t="s">
        <v>4199</v>
      </c>
      <c r="G329" s="5">
        <v>43893.0</v>
      </c>
      <c r="H329" s="2">
        <v>2.0200303E7</v>
      </c>
      <c r="I329" s="2" t="s">
        <v>42</v>
      </c>
      <c r="J329" s="2" t="s">
        <v>43</v>
      </c>
      <c r="K329" s="2" t="s">
        <v>4200</v>
      </c>
      <c r="L329" s="2" t="s">
        <v>45</v>
      </c>
      <c r="M329" s="2" t="s">
        <v>46</v>
      </c>
      <c r="N329" s="2">
        <v>18.0</v>
      </c>
      <c r="O329" s="4"/>
      <c r="P329" s="2" t="s">
        <v>47</v>
      </c>
      <c r="Q329" s="5">
        <v>43894.0</v>
      </c>
      <c r="R329" s="2" t="s">
        <v>4119</v>
      </c>
      <c r="S329" s="2" t="s">
        <v>70</v>
      </c>
      <c r="T329" s="2" t="s">
        <v>71</v>
      </c>
      <c r="U329" s="2">
        <v>0.0</v>
      </c>
      <c r="V329" s="2" t="s">
        <v>52</v>
      </c>
      <c r="W329" s="2" t="s">
        <v>4120</v>
      </c>
      <c r="X329" s="4"/>
      <c r="Y329" s="2" t="s">
        <v>4201</v>
      </c>
      <c r="Z329" s="2" t="s">
        <v>4122</v>
      </c>
      <c r="AA329" s="2" t="s">
        <v>4123</v>
      </c>
      <c r="AB329" s="2" t="s">
        <v>4124</v>
      </c>
      <c r="AC329" s="6" t="s">
        <v>4202</v>
      </c>
      <c r="AD329" s="6" t="s">
        <v>4203</v>
      </c>
      <c r="AE329" s="2" t="s">
        <v>78</v>
      </c>
      <c r="AF329" s="2" t="s">
        <v>4204</v>
      </c>
      <c r="AG329" s="2" t="s">
        <v>4128</v>
      </c>
      <c r="AH329" s="4"/>
      <c r="AI329" s="4"/>
      <c r="AJ329" s="4"/>
      <c r="AK329" s="2" t="s">
        <v>99</v>
      </c>
      <c r="AL329" s="2" t="b">
        <f t="shared" si="1"/>
        <v>0</v>
      </c>
    </row>
    <row r="330" ht="15.75" customHeight="1">
      <c r="A330" s="2" t="s">
        <v>4205</v>
      </c>
      <c r="B330" s="3">
        <v>43899.0</v>
      </c>
      <c r="C330" s="2" t="s">
        <v>4206</v>
      </c>
      <c r="D330" s="2" t="s">
        <v>4207</v>
      </c>
      <c r="E330" s="4"/>
      <c r="F330" s="2" t="s">
        <v>909</v>
      </c>
      <c r="G330" s="5">
        <v>43879.0</v>
      </c>
      <c r="H330" s="2">
        <v>2.0200218E7</v>
      </c>
      <c r="I330" s="2" t="s">
        <v>42</v>
      </c>
      <c r="J330" s="2" t="s">
        <v>43</v>
      </c>
      <c r="K330" s="2" t="s">
        <v>4208</v>
      </c>
      <c r="L330" s="2" t="s">
        <v>68</v>
      </c>
      <c r="M330" s="2" t="s">
        <v>46</v>
      </c>
      <c r="N330" s="2">
        <v>18.0</v>
      </c>
      <c r="O330" s="4"/>
      <c r="P330" s="2" t="s">
        <v>47</v>
      </c>
      <c r="Q330" s="5">
        <v>43881.0</v>
      </c>
      <c r="R330" s="2" t="s">
        <v>4209</v>
      </c>
      <c r="S330" s="2" t="s">
        <v>70</v>
      </c>
      <c r="T330" s="2" t="s">
        <v>166</v>
      </c>
      <c r="U330" s="2">
        <v>0.0</v>
      </c>
      <c r="V330" s="2" t="s">
        <v>52</v>
      </c>
      <c r="W330" s="2" t="s">
        <v>4210</v>
      </c>
      <c r="X330" s="4"/>
      <c r="Y330" s="2" t="s">
        <v>1756</v>
      </c>
      <c r="Z330" s="2" t="s">
        <v>4211</v>
      </c>
      <c r="AA330" s="2" t="s">
        <v>4212</v>
      </c>
      <c r="AB330" s="2" t="s">
        <v>909</v>
      </c>
      <c r="AC330" s="6" t="s">
        <v>4213</v>
      </c>
      <c r="AD330" s="6" t="s">
        <v>4214</v>
      </c>
      <c r="AE330" s="2" t="s">
        <v>78</v>
      </c>
      <c r="AF330" s="2" t="s">
        <v>4215</v>
      </c>
      <c r="AG330" s="2" t="s">
        <v>4216</v>
      </c>
      <c r="AH330" s="4"/>
      <c r="AI330" s="4"/>
      <c r="AJ330" s="4"/>
      <c r="AK330" s="2" t="s">
        <v>99</v>
      </c>
      <c r="AL330" s="2" t="b">
        <f t="shared" si="1"/>
        <v>0</v>
      </c>
    </row>
    <row r="331" ht="15.75" customHeight="1">
      <c r="A331" s="2" t="s">
        <v>4217</v>
      </c>
      <c r="B331" s="3">
        <v>43899.0</v>
      </c>
      <c r="C331" s="2" t="s">
        <v>4218</v>
      </c>
      <c r="D331" s="2" t="s">
        <v>4219</v>
      </c>
      <c r="E331" s="4"/>
      <c r="F331" s="2" t="s">
        <v>4220</v>
      </c>
      <c r="G331" s="5">
        <v>43891.0</v>
      </c>
      <c r="H331" s="2">
        <v>2.0200301E7</v>
      </c>
      <c r="I331" s="2" t="s">
        <v>42</v>
      </c>
      <c r="J331" s="2" t="s">
        <v>43</v>
      </c>
      <c r="K331" s="2" t="s">
        <v>4221</v>
      </c>
      <c r="L331" s="2" t="s">
        <v>45</v>
      </c>
      <c r="M331" s="2" t="s">
        <v>46</v>
      </c>
      <c r="N331" s="2">
        <v>18.0</v>
      </c>
      <c r="O331" s="2">
        <v>80.0</v>
      </c>
      <c r="P331" s="2" t="s">
        <v>47</v>
      </c>
      <c r="Q331" s="5">
        <v>43896.0</v>
      </c>
      <c r="R331" s="2" t="s">
        <v>69</v>
      </c>
      <c r="S331" s="2" t="s">
        <v>49</v>
      </c>
      <c r="T331" s="2" t="s">
        <v>71</v>
      </c>
      <c r="U331" s="2" t="s">
        <v>51</v>
      </c>
      <c r="V331" s="2" t="s">
        <v>52</v>
      </c>
      <c r="W331" s="2" t="s">
        <v>4222</v>
      </c>
      <c r="X331" s="4"/>
      <c r="Y331" s="2" t="s">
        <v>4223</v>
      </c>
      <c r="Z331" s="2" t="s">
        <v>4224</v>
      </c>
      <c r="AA331" s="2" t="s">
        <v>4225</v>
      </c>
      <c r="AB331" s="2" t="s">
        <v>4220</v>
      </c>
      <c r="AC331" s="6" t="s">
        <v>4226</v>
      </c>
      <c r="AD331" s="6" t="s">
        <v>4227</v>
      </c>
      <c r="AE331" s="2" t="s">
        <v>78</v>
      </c>
      <c r="AF331" s="2" t="s">
        <v>573</v>
      </c>
      <c r="AG331" s="2" t="s">
        <v>4228</v>
      </c>
      <c r="AH331" s="4"/>
      <c r="AI331" s="4"/>
      <c r="AJ331" s="4"/>
      <c r="AK331" s="2" t="s">
        <v>99</v>
      </c>
      <c r="AL331" s="2" t="b">
        <f t="shared" si="1"/>
        <v>0</v>
      </c>
    </row>
    <row r="332" ht="15.75" customHeight="1">
      <c r="A332" s="2" t="s">
        <v>4229</v>
      </c>
      <c r="B332" s="3">
        <v>43906.0</v>
      </c>
      <c r="C332" s="2" t="s">
        <v>4230</v>
      </c>
      <c r="D332" s="2" t="s">
        <v>4231</v>
      </c>
      <c r="E332" s="4"/>
      <c r="F332" s="2" t="s">
        <v>4232</v>
      </c>
      <c r="G332" s="5">
        <v>43906.0</v>
      </c>
      <c r="H332" s="2">
        <v>2.0200316E7</v>
      </c>
      <c r="I332" s="2" t="s">
        <v>42</v>
      </c>
      <c r="J332" s="2" t="s">
        <v>43</v>
      </c>
      <c r="K332" s="2" t="s">
        <v>4233</v>
      </c>
      <c r="L332" s="2" t="s">
        <v>68</v>
      </c>
      <c r="M332" s="2" t="s">
        <v>46</v>
      </c>
      <c r="N332" s="2">
        <v>18.0</v>
      </c>
      <c r="O332" s="2">
        <v>75.0</v>
      </c>
      <c r="P332" s="2" t="s">
        <v>47</v>
      </c>
      <c r="Q332" s="5">
        <v>43867.0</v>
      </c>
      <c r="R332" s="2" t="s">
        <v>4019</v>
      </c>
      <c r="S332" s="2" t="s">
        <v>70</v>
      </c>
      <c r="T332" s="2" t="s">
        <v>71</v>
      </c>
      <c r="U332" s="2">
        <v>0.0</v>
      </c>
      <c r="V332" s="2" t="s">
        <v>52</v>
      </c>
      <c r="W332" s="2" t="s">
        <v>4234</v>
      </c>
      <c r="X332" s="4"/>
      <c r="Y332" s="2" t="s">
        <v>4235</v>
      </c>
      <c r="Z332" s="2" t="s">
        <v>4236</v>
      </c>
      <c r="AA332" s="2" t="s">
        <v>4237</v>
      </c>
      <c r="AB332" s="2" t="s">
        <v>4232</v>
      </c>
      <c r="AC332" s="6" t="s">
        <v>4238</v>
      </c>
      <c r="AD332" s="6" t="s">
        <v>4239</v>
      </c>
      <c r="AE332" s="2" t="s">
        <v>78</v>
      </c>
      <c r="AF332" s="2" t="s">
        <v>4240</v>
      </c>
      <c r="AG332" s="2" t="s">
        <v>4241</v>
      </c>
      <c r="AH332" s="4"/>
      <c r="AI332" s="4"/>
      <c r="AJ332" s="4"/>
      <c r="AK332" s="2" t="s">
        <v>46</v>
      </c>
      <c r="AL332" s="2" t="b">
        <f t="shared" si="1"/>
        <v>0</v>
      </c>
    </row>
    <row r="333" ht="15.75" customHeight="1">
      <c r="A333" s="2" t="s">
        <v>4242</v>
      </c>
      <c r="B333" s="3">
        <v>43899.0</v>
      </c>
      <c r="C333" s="2" t="s">
        <v>4243</v>
      </c>
      <c r="D333" s="2" t="s">
        <v>4244</v>
      </c>
      <c r="E333" s="4"/>
      <c r="F333" s="2" t="s">
        <v>282</v>
      </c>
      <c r="G333" s="5">
        <v>43869.0</v>
      </c>
      <c r="H333" s="2">
        <v>2.0200208E7</v>
      </c>
      <c r="I333" s="2" t="s">
        <v>42</v>
      </c>
      <c r="J333" s="2" t="s">
        <v>43</v>
      </c>
      <c r="K333" s="2" t="s">
        <v>4245</v>
      </c>
      <c r="L333" s="2" t="s">
        <v>68</v>
      </c>
      <c r="M333" s="2" t="s">
        <v>46</v>
      </c>
      <c r="N333" s="2">
        <v>18.0</v>
      </c>
      <c r="O333" s="2">
        <v>75.0</v>
      </c>
      <c r="P333" s="2" t="s">
        <v>47</v>
      </c>
      <c r="Q333" s="5">
        <v>43864.0</v>
      </c>
      <c r="R333" s="2" t="s">
        <v>4246</v>
      </c>
      <c r="S333" s="2" t="s">
        <v>70</v>
      </c>
      <c r="T333" s="2" t="s">
        <v>166</v>
      </c>
      <c r="U333" s="2">
        <v>0.0</v>
      </c>
      <c r="V333" s="2" t="s">
        <v>52</v>
      </c>
      <c r="W333" s="2" t="s">
        <v>4247</v>
      </c>
      <c r="X333" s="4"/>
      <c r="Y333" s="2" t="s">
        <v>4248</v>
      </c>
      <c r="Z333" s="2" t="s">
        <v>4249</v>
      </c>
      <c r="AA333" s="2" t="s">
        <v>4250</v>
      </c>
      <c r="AB333" s="2" t="s">
        <v>282</v>
      </c>
      <c r="AC333" s="6" t="s">
        <v>4251</v>
      </c>
      <c r="AD333" s="6" t="s">
        <v>4252</v>
      </c>
      <c r="AE333" s="2" t="s">
        <v>78</v>
      </c>
      <c r="AF333" s="2" t="s">
        <v>4253</v>
      </c>
      <c r="AG333" s="2" t="s">
        <v>4254</v>
      </c>
      <c r="AH333" s="4"/>
      <c r="AI333" s="4"/>
      <c r="AJ333" s="4"/>
      <c r="AK333" s="2" t="s">
        <v>46</v>
      </c>
      <c r="AL333" s="2" t="b">
        <f t="shared" si="1"/>
        <v>0</v>
      </c>
    </row>
    <row r="334" ht="15.75" customHeight="1">
      <c r="A334" s="2" t="s">
        <v>4255</v>
      </c>
      <c r="B334" s="3">
        <v>43899.0</v>
      </c>
      <c r="C334" s="2" t="s">
        <v>4256</v>
      </c>
      <c r="D334" s="2" t="s">
        <v>4257</v>
      </c>
      <c r="E334" s="4"/>
      <c r="F334" s="2" t="s">
        <v>4258</v>
      </c>
      <c r="G334" s="5">
        <v>43878.0</v>
      </c>
      <c r="H334" s="2">
        <v>2.0200217E7</v>
      </c>
      <c r="I334" s="2" t="s">
        <v>42</v>
      </c>
      <c r="J334" s="2" t="s">
        <v>43</v>
      </c>
      <c r="K334" s="2" t="s">
        <v>4259</v>
      </c>
      <c r="L334" s="2" t="s">
        <v>45</v>
      </c>
      <c r="M334" s="2" t="s">
        <v>46</v>
      </c>
      <c r="N334" s="2">
        <v>18.0</v>
      </c>
      <c r="O334" s="2">
        <v>99.0</v>
      </c>
      <c r="P334" s="2" t="s">
        <v>47</v>
      </c>
      <c r="Q334" s="5">
        <v>43878.0</v>
      </c>
      <c r="R334" s="2" t="s">
        <v>4260</v>
      </c>
      <c r="S334" s="2" t="s">
        <v>49</v>
      </c>
      <c r="T334" s="2" t="s">
        <v>50</v>
      </c>
      <c r="U334" s="2" t="s">
        <v>154</v>
      </c>
      <c r="V334" s="2" t="s">
        <v>52</v>
      </c>
      <c r="W334" s="2" t="s">
        <v>4261</v>
      </c>
      <c r="X334" s="4"/>
      <c r="Y334" s="2" t="s">
        <v>890</v>
      </c>
      <c r="Z334" s="2" t="s">
        <v>4262</v>
      </c>
      <c r="AA334" s="2" t="s">
        <v>4263</v>
      </c>
      <c r="AB334" s="2" t="s">
        <v>41</v>
      </c>
      <c r="AC334" s="6" t="s">
        <v>4264</v>
      </c>
      <c r="AD334" s="6" t="s">
        <v>4265</v>
      </c>
      <c r="AE334" s="2" t="s">
        <v>78</v>
      </c>
      <c r="AF334" s="2" t="s">
        <v>4266</v>
      </c>
      <c r="AG334" s="2" t="s">
        <v>4267</v>
      </c>
      <c r="AH334" s="4"/>
      <c r="AI334" s="4"/>
      <c r="AJ334" s="4"/>
      <c r="AK334" s="2" t="s">
        <v>99</v>
      </c>
      <c r="AL334" s="2" t="b">
        <f t="shared" si="1"/>
        <v>0</v>
      </c>
    </row>
    <row r="335" ht="15.75" customHeight="1">
      <c r="A335" s="2" t="s">
        <v>4268</v>
      </c>
      <c r="B335" s="3">
        <v>43906.0</v>
      </c>
      <c r="C335" s="2" t="s">
        <v>4269</v>
      </c>
      <c r="D335" s="2" t="s">
        <v>4270</v>
      </c>
      <c r="E335" s="4"/>
      <c r="F335" s="2" t="s">
        <v>402</v>
      </c>
      <c r="G335" s="5">
        <v>43906.0</v>
      </c>
      <c r="H335" s="2">
        <v>2.0200316E7</v>
      </c>
      <c r="I335" s="2" t="s">
        <v>42</v>
      </c>
      <c r="J335" s="2" t="s">
        <v>43</v>
      </c>
      <c r="K335" s="2" t="s">
        <v>4271</v>
      </c>
      <c r="L335" s="2" t="s">
        <v>45</v>
      </c>
      <c r="M335" s="2" t="s">
        <v>46</v>
      </c>
      <c r="N335" s="4"/>
      <c r="O335" s="4"/>
      <c r="P335" s="2" t="s">
        <v>86</v>
      </c>
      <c r="Q335" s="5">
        <v>43904.0</v>
      </c>
      <c r="R335" s="2" t="s">
        <v>876</v>
      </c>
      <c r="S335" s="2" t="s">
        <v>49</v>
      </c>
      <c r="T335" s="2" t="s">
        <v>120</v>
      </c>
      <c r="U335" s="2">
        <v>1.0</v>
      </c>
      <c r="V335" s="2" t="s">
        <v>52</v>
      </c>
      <c r="W335" s="2" t="s">
        <v>4272</v>
      </c>
      <c r="X335" s="4"/>
      <c r="Y335" s="2" t="s">
        <v>4273</v>
      </c>
      <c r="Z335" s="2" t="s">
        <v>4274</v>
      </c>
      <c r="AA335" s="2" t="s">
        <v>4275</v>
      </c>
      <c r="AB335" s="2" t="s">
        <v>402</v>
      </c>
      <c r="AC335" s="6" t="s">
        <v>4276</v>
      </c>
      <c r="AD335" s="6" t="s">
        <v>4277</v>
      </c>
      <c r="AE335" s="2" t="s">
        <v>78</v>
      </c>
      <c r="AF335" s="2" t="s">
        <v>573</v>
      </c>
      <c r="AG335" s="2" t="s">
        <v>4278</v>
      </c>
      <c r="AH335" s="4"/>
      <c r="AI335" s="4"/>
      <c r="AJ335" s="4"/>
      <c r="AK335" s="2" t="s">
        <v>46</v>
      </c>
      <c r="AL335" s="2" t="b">
        <f t="shared" si="1"/>
        <v>0</v>
      </c>
    </row>
    <row r="336" ht="15.75" customHeight="1">
      <c r="A336" s="2" t="s">
        <v>4279</v>
      </c>
      <c r="B336" s="3">
        <v>43906.0</v>
      </c>
      <c r="C336" s="2" t="s">
        <v>4280</v>
      </c>
      <c r="D336" s="2" t="s">
        <v>4281</v>
      </c>
      <c r="E336" s="2" t="s">
        <v>356</v>
      </c>
      <c r="F336" s="2" t="s">
        <v>4282</v>
      </c>
      <c r="G336" s="5">
        <v>43884.0</v>
      </c>
      <c r="H336" s="2">
        <v>2.0200223E7</v>
      </c>
      <c r="I336" s="2" t="s">
        <v>42</v>
      </c>
      <c r="J336" s="2" t="s">
        <v>133</v>
      </c>
      <c r="K336" s="2" t="s">
        <v>4283</v>
      </c>
      <c r="L336" s="2" t="s">
        <v>135</v>
      </c>
      <c r="M336" s="2" t="s">
        <v>46</v>
      </c>
      <c r="N336" s="2" t="s">
        <v>182</v>
      </c>
      <c r="O336" s="2" t="s">
        <v>354</v>
      </c>
      <c r="P336" s="2" t="s">
        <v>136</v>
      </c>
      <c r="Q336" s="3">
        <v>43831.0</v>
      </c>
      <c r="R336" s="2">
        <v>400.0</v>
      </c>
      <c r="S336" s="2" t="s">
        <v>198</v>
      </c>
      <c r="T336" s="4"/>
      <c r="U336" s="4"/>
      <c r="V336" s="2" t="s">
        <v>52</v>
      </c>
      <c r="W336" s="2" t="s">
        <v>140</v>
      </c>
      <c r="X336" s="2" t="s">
        <v>4284</v>
      </c>
      <c r="Y336" s="4"/>
      <c r="Z336" s="4"/>
      <c r="AA336" s="4"/>
      <c r="AB336" s="2" t="s">
        <v>4282</v>
      </c>
      <c r="AC336" s="6" t="s">
        <v>4285</v>
      </c>
      <c r="AD336" s="4"/>
      <c r="AE336" s="2" t="s">
        <v>4286</v>
      </c>
      <c r="AF336" s="4"/>
      <c r="AG336" s="2" t="s">
        <v>4287</v>
      </c>
      <c r="AH336" s="4"/>
      <c r="AI336" s="4"/>
      <c r="AJ336" s="4"/>
      <c r="AK336" s="2" t="s">
        <v>99</v>
      </c>
      <c r="AL336" s="2" t="b">
        <f t="shared" si="1"/>
        <v>0</v>
      </c>
    </row>
    <row r="337" ht="15.75" customHeight="1">
      <c r="A337" s="2" t="s">
        <v>4288</v>
      </c>
      <c r="B337" s="3">
        <v>43906.0</v>
      </c>
      <c r="C337" s="2" t="s">
        <v>4289</v>
      </c>
      <c r="D337" s="2" t="s">
        <v>4289</v>
      </c>
      <c r="E337" s="4"/>
      <c r="F337" s="2" t="s">
        <v>2598</v>
      </c>
      <c r="G337" s="5">
        <v>43893.0</v>
      </c>
      <c r="H337" s="2">
        <v>2.0200303E7</v>
      </c>
      <c r="I337" s="2" t="s">
        <v>42</v>
      </c>
      <c r="J337" s="2" t="s">
        <v>133</v>
      </c>
      <c r="K337" s="2" t="s">
        <v>4290</v>
      </c>
      <c r="L337" s="2" t="s">
        <v>135</v>
      </c>
      <c r="M337" s="2" t="s">
        <v>46</v>
      </c>
      <c r="N337" s="2" t="s">
        <v>182</v>
      </c>
      <c r="O337" s="2" t="s">
        <v>4291</v>
      </c>
      <c r="P337" s="2" t="s">
        <v>136</v>
      </c>
      <c r="Q337" s="3">
        <v>43904.0</v>
      </c>
      <c r="R337" s="2">
        <v>80.0</v>
      </c>
      <c r="S337" s="2" t="s">
        <v>137</v>
      </c>
      <c r="T337" s="2" t="s">
        <v>184</v>
      </c>
      <c r="U337" s="2" t="s">
        <v>51</v>
      </c>
      <c r="V337" s="4"/>
      <c r="W337" s="4"/>
      <c r="X337" s="4"/>
      <c r="Y337" s="4"/>
      <c r="Z337" s="4"/>
      <c r="AA337" s="4"/>
      <c r="AB337" s="4"/>
      <c r="AC337" s="6" t="s">
        <v>4292</v>
      </c>
      <c r="AD337" s="4"/>
      <c r="AE337" s="2" t="s">
        <v>882</v>
      </c>
      <c r="AF337" s="2" t="s">
        <v>4293</v>
      </c>
      <c r="AG337" s="2" t="s">
        <v>2607</v>
      </c>
      <c r="AH337" s="4"/>
      <c r="AI337" s="4"/>
      <c r="AJ337" s="4"/>
      <c r="AK337" s="2" t="s">
        <v>99</v>
      </c>
      <c r="AL337" s="2" t="b">
        <f t="shared" si="1"/>
        <v>0</v>
      </c>
    </row>
    <row r="338" ht="15.75" customHeight="1">
      <c r="A338" s="2" t="s">
        <v>4294</v>
      </c>
      <c r="B338" s="3">
        <v>43899.0</v>
      </c>
      <c r="C338" s="2" t="s">
        <v>4295</v>
      </c>
      <c r="D338" s="2" t="s">
        <v>4296</v>
      </c>
      <c r="E338" s="4"/>
      <c r="F338" s="2" t="s">
        <v>402</v>
      </c>
      <c r="G338" s="5">
        <v>43866.0</v>
      </c>
      <c r="H338" s="2">
        <v>2.0200205E7</v>
      </c>
      <c r="I338" s="2" t="s">
        <v>42</v>
      </c>
      <c r="J338" s="2" t="s">
        <v>43</v>
      </c>
      <c r="K338" s="2" t="s">
        <v>4297</v>
      </c>
      <c r="L338" s="2" t="s">
        <v>68</v>
      </c>
      <c r="M338" s="2" t="s">
        <v>46</v>
      </c>
      <c r="N338" s="2">
        <v>18.0</v>
      </c>
      <c r="O338" s="2">
        <v>75.0</v>
      </c>
      <c r="P338" s="2" t="s">
        <v>47</v>
      </c>
      <c r="Q338" s="5">
        <v>43861.0</v>
      </c>
      <c r="R338" s="2" t="s">
        <v>809</v>
      </c>
      <c r="S338" s="2" t="s">
        <v>49</v>
      </c>
      <c r="T338" s="2" t="s">
        <v>120</v>
      </c>
      <c r="U338" s="2">
        <v>0.0</v>
      </c>
      <c r="V338" s="2" t="s">
        <v>52</v>
      </c>
      <c r="W338" s="2" t="s">
        <v>4046</v>
      </c>
      <c r="X338" s="4"/>
      <c r="Y338" s="2" t="s">
        <v>406</v>
      </c>
      <c r="Z338" s="2" t="s">
        <v>4047</v>
      </c>
      <c r="AA338" s="2" t="s">
        <v>4298</v>
      </c>
      <c r="AB338" s="2" t="s">
        <v>4043</v>
      </c>
      <c r="AC338" s="6" t="s">
        <v>4299</v>
      </c>
      <c r="AD338" s="6" t="s">
        <v>4300</v>
      </c>
      <c r="AE338" s="2" t="s">
        <v>261</v>
      </c>
      <c r="AF338" s="2" t="s">
        <v>573</v>
      </c>
      <c r="AG338" s="2" t="s">
        <v>4301</v>
      </c>
      <c r="AH338" s="4"/>
      <c r="AI338" s="4"/>
      <c r="AJ338" s="4"/>
      <c r="AK338" s="2" t="s">
        <v>46</v>
      </c>
      <c r="AL338" s="2" t="b">
        <f t="shared" si="1"/>
        <v>0</v>
      </c>
    </row>
    <row r="339" ht="15.75" customHeight="1">
      <c r="A339" s="2" t="s">
        <v>4302</v>
      </c>
      <c r="B339" s="3">
        <v>43906.0</v>
      </c>
      <c r="C339" s="2" t="s">
        <v>4303</v>
      </c>
      <c r="D339" s="2" t="s">
        <v>4304</v>
      </c>
      <c r="E339" s="4"/>
      <c r="F339" s="2" t="s">
        <v>1837</v>
      </c>
      <c r="G339" s="5">
        <v>43906.0</v>
      </c>
      <c r="H339" s="2">
        <v>2.0200316E7</v>
      </c>
      <c r="I339" s="2" t="s">
        <v>42</v>
      </c>
      <c r="J339" s="2" t="s">
        <v>43</v>
      </c>
      <c r="K339" s="2" t="s">
        <v>4305</v>
      </c>
      <c r="L339" s="2" t="s">
        <v>68</v>
      </c>
      <c r="M339" s="2" t="s">
        <v>46</v>
      </c>
      <c r="N339" s="2">
        <v>18.0</v>
      </c>
      <c r="O339" s="2">
        <v>65.0</v>
      </c>
      <c r="P339" s="2" t="s">
        <v>47</v>
      </c>
      <c r="Q339" s="5">
        <v>43891.0</v>
      </c>
      <c r="R339" s="2" t="s">
        <v>4306</v>
      </c>
      <c r="S339" s="2" t="s">
        <v>70</v>
      </c>
      <c r="T339" s="2" t="s">
        <v>166</v>
      </c>
      <c r="U339" s="2">
        <v>4.0</v>
      </c>
      <c r="V339" s="2" t="s">
        <v>52</v>
      </c>
      <c r="W339" s="2" t="s">
        <v>4307</v>
      </c>
      <c r="X339" s="4"/>
      <c r="Y339" s="2" t="s">
        <v>4308</v>
      </c>
      <c r="Z339" s="2" t="s">
        <v>4309</v>
      </c>
      <c r="AA339" s="2" t="s">
        <v>4310</v>
      </c>
      <c r="AB339" s="2" t="s">
        <v>1837</v>
      </c>
      <c r="AC339" s="6" t="s">
        <v>4311</v>
      </c>
      <c r="AD339" s="6" t="s">
        <v>4312</v>
      </c>
      <c r="AE339" s="2" t="s">
        <v>78</v>
      </c>
      <c r="AF339" s="2" t="s">
        <v>4313</v>
      </c>
      <c r="AG339" s="2" t="s">
        <v>4314</v>
      </c>
      <c r="AH339" s="4"/>
      <c r="AI339" s="4"/>
      <c r="AJ339" s="4"/>
      <c r="AK339" s="2" t="s">
        <v>46</v>
      </c>
      <c r="AL339" s="2" t="b">
        <f t="shared" si="1"/>
        <v>0</v>
      </c>
    </row>
    <row r="340" ht="15.75" customHeight="1">
      <c r="A340" s="2" t="s">
        <v>4315</v>
      </c>
      <c r="B340" s="3">
        <v>43899.0</v>
      </c>
      <c r="C340" s="2" t="s">
        <v>4316</v>
      </c>
      <c r="D340" s="2" t="s">
        <v>4317</v>
      </c>
      <c r="E340" s="4"/>
      <c r="F340" s="2" t="s">
        <v>4318</v>
      </c>
      <c r="G340" s="5">
        <v>43873.0</v>
      </c>
      <c r="H340" s="2">
        <v>2.0200212E7</v>
      </c>
      <c r="I340" s="2" t="s">
        <v>42</v>
      </c>
      <c r="J340" s="2" t="s">
        <v>43</v>
      </c>
      <c r="K340" s="2" t="s">
        <v>4319</v>
      </c>
      <c r="L340" s="2" t="s">
        <v>68</v>
      </c>
      <c r="M340" s="2" t="s">
        <v>46</v>
      </c>
      <c r="N340" s="2">
        <v>18.0</v>
      </c>
      <c r="O340" s="2" t="s">
        <v>3606</v>
      </c>
      <c r="P340" s="2" t="s">
        <v>47</v>
      </c>
      <c r="Q340" s="5">
        <v>43875.0</v>
      </c>
      <c r="R340" s="2" t="s">
        <v>1181</v>
      </c>
      <c r="S340" s="2" t="s">
        <v>70</v>
      </c>
      <c r="T340" s="2" t="s">
        <v>166</v>
      </c>
      <c r="U340" s="2">
        <v>0.0</v>
      </c>
      <c r="V340" s="2" t="s">
        <v>52</v>
      </c>
      <c r="W340" s="2" t="s">
        <v>4320</v>
      </c>
      <c r="X340" s="4"/>
      <c r="Y340" s="2" t="s">
        <v>4321</v>
      </c>
      <c r="Z340" s="2" t="s">
        <v>4322</v>
      </c>
      <c r="AA340" s="2">
        <v>1.3911318339E10</v>
      </c>
      <c r="AB340" s="2" t="s">
        <v>4318</v>
      </c>
      <c r="AC340" s="6" t="s">
        <v>4323</v>
      </c>
      <c r="AD340" s="2" t="s">
        <v>4324</v>
      </c>
      <c r="AE340" s="2" t="s">
        <v>261</v>
      </c>
      <c r="AF340" s="2" t="s">
        <v>4325</v>
      </c>
      <c r="AG340" s="2" t="s">
        <v>4326</v>
      </c>
      <c r="AH340" s="4"/>
      <c r="AI340" s="4"/>
      <c r="AJ340" s="4"/>
      <c r="AK340" s="2" t="s">
        <v>99</v>
      </c>
      <c r="AL340" s="2" t="b">
        <f t="shared" si="1"/>
        <v>0</v>
      </c>
    </row>
    <row r="341" ht="15.75" customHeight="1">
      <c r="A341" s="2" t="s">
        <v>4327</v>
      </c>
      <c r="B341" s="3">
        <v>43899.0</v>
      </c>
      <c r="C341" s="2" t="s">
        <v>4328</v>
      </c>
      <c r="D341" s="2" t="s">
        <v>4329</v>
      </c>
      <c r="E341" s="4"/>
      <c r="F341" s="2" t="s">
        <v>117</v>
      </c>
      <c r="G341" s="5">
        <v>43853.0</v>
      </c>
      <c r="H341" s="2">
        <v>2.0200123E7</v>
      </c>
      <c r="I341" s="2" t="s">
        <v>42</v>
      </c>
      <c r="J341" s="2" t="s">
        <v>43</v>
      </c>
      <c r="K341" s="2" t="s">
        <v>4330</v>
      </c>
      <c r="L341" s="2" t="s">
        <v>68</v>
      </c>
      <c r="M341" s="2" t="s">
        <v>46</v>
      </c>
      <c r="N341" s="2">
        <v>18.0</v>
      </c>
      <c r="O341" s="4"/>
      <c r="P341" s="2" t="s">
        <v>47</v>
      </c>
      <c r="Q341" s="5">
        <v>43840.0</v>
      </c>
      <c r="R341" s="2" t="s">
        <v>4331</v>
      </c>
      <c r="S341" s="2" t="s">
        <v>70</v>
      </c>
      <c r="T341" s="2" t="s">
        <v>166</v>
      </c>
      <c r="U341" s="2" t="s">
        <v>51</v>
      </c>
      <c r="V341" s="2" t="s">
        <v>52</v>
      </c>
      <c r="W341" s="2" t="s">
        <v>2059</v>
      </c>
      <c r="X341" s="4"/>
      <c r="Y341" s="2" t="s">
        <v>122</v>
      </c>
      <c r="Z341" s="2" t="s">
        <v>2060</v>
      </c>
      <c r="AA341" s="2">
        <v>1.3507117929E10</v>
      </c>
      <c r="AB341" s="2" t="s">
        <v>117</v>
      </c>
      <c r="AC341" s="6" t="s">
        <v>4332</v>
      </c>
      <c r="AD341" s="6" t="s">
        <v>4333</v>
      </c>
      <c r="AE341" s="2" t="s">
        <v>78</v>
      </c>
      <c r="AF341" s="2" t="s">
        <v>4334</v>
      </c>
      <c r="AG341" s="2" t="s">
        <v>4335</v>
      </c>
      <c r="AH341" s="4"/>
      <c r="AI341" s="4"/>
      <c r="AJ341" s="4"/>
      <c r="AK341" s="2" t="s">
        <v>46</v>
      </c>
      <c r="AL341" s="2" t="b">
        <f t="shared" si="1"/>
        <v>0</v>
      </c>
    </row>
    <row r="342" ht="15.75" customHeight="1">
      <c r="A342" s="2" t="s">
        <v>4336</v>
      </c>
      <c r="B342" s="3">
        <v>43906.0</v>
      </c>
      <c r="C342" s="2" t="s">
        <v>4337</v>
      </c>
      <c r="D342" s="2" t="s">
        <v>4338</v>
      </c>
      <c r="E342" s="4"/>
      <c r="F342" s="2" t="s">
        <v>4232</v>
      </c>
      <c r="G342" s="5">
        <v>43906.0</v>
      </c>
      <c r="H342" s="2">
        <v>2.0200316E7</v>
      </c>
      <c r="I342" s="2" t="s">
        <v>42</v>
      </c>
      <c r="J342" s="2" t="s">
        <v>43</v>
      </c>
      <c r="K342" s="2" t="s">
        <v>4339</v>
      </c>
      <c r="L342" s="2" t="s">
        <v>45</v>
      </c>
      <c r="M342" s="2" t="s">
        <v>46</v>
      </c>
      <c r="N342" s="2">
        <v>18.0</v>
      </c>
      <c r="O342" s="2">
        <v>70.0</v>
      </c>
      <c r="P342" s="2" t="s">
        <v>47</v>
      </c>
      <c r="Q342" s="5">
        <v>43909.0</v>
      </c>
      <c r="R342" s="2" t="s">
        <v>4340</v>
      </c>
      <c r="S342" s="2" t="s">
        <v>49</v>
      </c>
      <c r="T342" s="2" t="s">
        <v>71</v>
      </c>
      <c r="U342" s="2" t="s">
        <v>51</v>
      </c>
      <c r="V342" s="2" t="s">
        <v>52</v>
      </c>
      <c r="W342" s="2" t="s">
        <v>4341</v>
      </c>
      <c r="X342" s="4"/>
      <c r="Y342" s="2" t="s">
        <v>4235</v>
      </c>
      <c r="Z342" s="2" t="s">
        <v>4342</v>
      </c>
      <c r="AA342" s="2" t="s">
        <v>4343</v>
      </c>
      <c r="AB342" s="2" t="s">
        <v>4232</v>
      </c>
      <c r="AC342" s="2" t="s">
        <v>4344</v>
      </c>
      <c r="AD342" s="2" t="s">
        <v>3073</v>
      </c>
      <c r="AE342" s="2" t="s">
        <v>4345</v>
      </c>
      <c r="AF342" s="2" t="s">
        <v>4346</v>
      </c>
      <c r="AG342" s="2" t="s">
        <v>4347</v>
      </c>
      <c r="AH342" s="4"/>
      <c r="AI342" s="4"/>
      <c r="AJ342" s="4"/>
      <c r="AK342" s="2" t="s">
        <v>99</v>
      </c>
      <c r="AL342" s="2" t="b">
        <f t="shared" si="1"/>
        <v>0</v>
      </c>
    </row>
    <row r="343" ht="15.75" customHeight="1">
      <c r="A343" s="2" t="s">
        <v>4348</v>
      </c>
      <c r="B343" s="3">
        <v>43906.0</v>
      </c>
      <c r="C343" s="2" t="s">
        <v>4349</v>
      </c>
      <c r="D343" s="2" t="s">
        <v>4350</v>
      </c>
      <c r="E343" s="4"/>
      <c r="F343" s="2" t="s">
        <v>4351</v>
      </c>
      <c r="G343" s="5">
        <v>43906.0</v>
      </c>
      <c r="H343" s="2">
        <v>2.0200316E7</v>
      </c>
      <c r="I343" s="2" t="s">
        <v>42</v>
      </c>
      <c r="J343" s="2" t="s">
        <v>43</v>
      </c>
      <c r="K343" s="2" t="s">
        <v>4352</v>
      </c>
      <c r="L343" s="2" t="s">
        <v>68</v>
      </c>
      <c r="M343" s="2" t="s">
        <v>46</v>
      </c>
      <c r="N343" s="4"/>
      <c r="O343" s="4"/>
      <c r="P343" s="2" t="s">
        <v>47</v>
      </c>
      <c r="Q343" s="5">
        <v>43852.0</v>
      </c>
      <c r="R343" s="2" t="s">
        <v>4353</v>
      </c>
      <c r="S343" s="2" t="s">
        <v>49</v>
      </c>
      <c r="T343" s="2" t="s">
        <v>120</v>
      </c>
      <c r="U343" s="2" t="s">
        <v>154</v>
      </c>
      <c r="V343" s="2" t="s">
        <v>52</v>
      </c>
      <c r="W343" s="2" t="s">
        <v>4354</v>
      </c>
      <c r="X343" s="4"/>
      <c r="Y343" s="2" t="s">
        <v>4355</v>
      </c>
      <c r="Z343" s="2" t="s">
        <v>4356</v>
      </c>
      <c r="AA343" s="2" t="s">
        <v>4357</v>
      </c>
      <c r="AB343" s="2" t="s">
        <v>4351</v>
      </c>
      <c r="AC343" s="6" t="s">
        <v>4358</v>
      </c>
      <c r="AD343" s="6" t="s">
        <v>4359</v>
      </c>
      <c r="AE343" s="2" t="s">
        <v>78</v>
      </c>
      <c r="AF343" s="2" t="s">
        <v>3672</v>
      </c>
      <c r="AG343" s="2" t="s">
        <v>4360</v>
      </c>
      <c r="AH343" s="4"/>
      <c r="AI343" s="4"/>
      <c r="AJ343" s="4"/>
      <c r="AK343" s="2" t="s">
        <v>46</v>
      </c>
      <c r="AL343" s="2" t="b">
        <f t="shared" si="1"/>
        <v>0</v>
      </c>
    </row>
    <row r="344" ht="15.75" customHeight="1">
      <c r="A344" s="2" t="s">
        <v>4361</v>
      </c>
      <c r="B344" s="3">
        <v>43906.0</v>
      </c>
      <c r="C344" s="2" t="s">
        <v>4362</v>
      </c>
      <c r="D344" s="2" t="s">
        <v>4363</v>
      </c>
      <c r="E344" s="4"/>
      <c r="F344" s="2" t="s">
        <v>402</v>
      </c>
      <c r="G344" s="5">
        <v>43906.0</v>
      </c>
      <c r="H344" s="2">
        <v>2.0200316E7</v>
      </c>
      <c r="I344" s="2" t="s">
        <v>42</v>
      </c>
      <c r="J344" s="2" t="s">
        <v>43</v>
      </c>
      <c r="K344" s="2" t="s">
        <v>4364</v>
      </c>
      <c r="L344" s="2" t="s">
        <v>45</v>
      </c>
      <c r="M344" s="2" t="s">
        <v>46</v>
      </c>
      <c r="N344" s="2">
        <v>0.0</v>
      </c>
      <c r="O344" s="2">
        <v>99.0</v>
      </c>
      <c r="P344" s="2" t="s">
        <v>47</v>
      </c>
      <c r="Q344" s="5">
        <v>43854.0</v>
      </c>
      <c r="R344" s="2" t="s">
        <v>4365</v>
      </c>
      <c r="S344" s="2" t="s">
        <v>49</v>
      </c>
      <c r="T344" s="2" t="s">
        <v>120</v>
      </c>
      <c r="U344" s="2" t="s">
        <v>154</v>
      </c>
      <c r="V344" s="2" t="s">
        <v>52</v>
      </c>
      <c r="W344" s="2" t="s">
        <v>4366</v>
      </c>
      <c r="X344" s="4"/>
      <c r="Y344" s="2" t="s">
        <v>4367</v>
      </c>
      <c r="Z344" s="2" t="s">
        <v>4368</v>
      </c>
      <c r="AA344" s="2" t="s">
        <v>4369</v>
      </c>
      <c r="AB344" s="2" t="s">
        <v>402</v>
      </c>
      <c r="AC344" s="2" t="s">
        <v>4370</v>
      </c>
      <c r="AD344" s="6" t="s">
        <v>4371</v>
      </c>
      <c r="AE344" s="2" t="s">
        <v>78</v>
      </c>
      <c r="AF344" s="2" t="s">
        <v>4372</v>
      </c>
      <c r="AG344" s="2" t="s">
        <v>4373</v>
      </c>
      <c r="AH344" s="4"/>
      <c r="AI344" s="4"/>
      <c r="AJ344" s="4"/>
      <c r="AK344" s="2" t="s">
        <v>46</v>
      </c>
      <c r="AL344" s="2" t="b">
        <f t="shared" si="1"/>
        <v>0</v>
      </c>
    </row>
    <row r="345" ht="15.75" customHeight="1">
      <c r="A345" s="2" t="s">
        <v>4374</v>
      </c>
      <c r="B345" s="3">
        <v>43906.0</v>
      </c>
      <c r="C345" s="2" t="s">
        <v>4375</v>
      </c>
      <c r="D345" s="2" t="s">
        <v>4376</v>
      </c>
      <c r="E345" s="4"/>
      <c r="F345" s="2" t="s">
        <v>4377</v>
      </c>
      <c r="G345" s="5">
        <v>43893.0</v>
      </c>
      <c r="H345" s="2">
        <v>2.0200303E7</v>
      </c>
      <c r="I345" s="2" t="s">
        <v>42</v>
      </c>
      <c r="J345" s="2" t="s">
        <v>133</v>
      </c>
      <c r="K345" s="2" t="s">
        <v>4378</v>
      </c>
      <c r="L345" s="2" t="s">
        <v>135</v>
      </c>
      <c r="M345" s="2" t="s">
        <v>46</v>
      </c>
      <c r="N345" s="2" t="s">
        <v>182</v>
      </c>
      <c r="O345" s="2" t="s">
        <v>51</v>
      </c>
      <c r="P345" s="2" t="s">
        <v>136</v>
      </c>
      <c r="Q345" s="3">
        <v>43922.0</v>
      </c>
      <c r="R345" s="2">
        <v>576.0</v>
      </c>
      <c r="S345" s="2" t="s">
        <v>137</v>
      </c>
      <c r="T345" s="2" t="s">
        <v>4379</v>
      </c>
      <c r="U345" s="2" t="s">
        <v>51</v>
      </c>
      <c r="V345" s="4"/>
      <c r="W345" s="2" t="s">
        <v>185</v>
      </c>
      <c r="X345" s="2" t="s">
        <v>4380</v>
      </c>
      <c r="Y345" s="4"/>
      <c r="Z345" s="2" t="s">
        <v>4381</v>
      </c>
      <c r="AA345" s="2" t="s">
        <v>4382</v>
      </c>
      <c r="AB345" s="2" t="s">
        <v>4383</v>
      </c>
      <c r="AC345" s="6" t="s">
        <v>4384</v>
      </c>
      <c r="AD345" s="4"/>
      <c r="AE345" s="2" t="s">
        <v>4385</v>
      </c>
      <c r="AF345" s="2" t="s">
        <v>4386</v>
      </c>
      <c r="AG345" s="2" t="s">
        <v>4387</v>
      </c>
      <c r="AH345" s="4"/>
      <c r="AI345" s="4"/>
      <c r="AJ345" s="4"/>
      <c r="AK345" s="2" t="s">
        <v>99</v>
      </c>
      <c r="AL345" s="2" t="b">
        <f t="shared" si="1"/>
        <v>0</v>
      </c>
    </row>
    <row r="346" ht="15.75" customHeight="1">
      <c r="A346" s="2" t="s">
        <v>4388</v>
      </c>
      <c r="B346" s="3">
        <v>43906.0</v>
      </c>
      <c r="C346" s="2" t="s">
        <v>4389</v>
      </c>
      <c r="D346" s="2" t="s">
        <v>4390</v>
      </c>
      <c r="E346" s="4"/>
      <c r="F346" s="2" t="s">
        <v>4391</v>
      </c>
      <c r="G346" s="5">
        <v>43894.0</v>
      </c>
      <c r="H346" s="2">
        <v>2.0200304E7</v>
      </c>
      <c r="I346" s="2" t="s">
        <v>42</v>
      </c>
      <c r="J346" s="2" t="s">
        <v>133</v>
      </c>
      <c r="K346" s="2" t="s">
        <v>4392</v>
      </c>
      <c r="L346" s="2" t="s">
        <v>135</v>
      </c>
      <c r="M346" s="2" t="s">
        <v>46</v>
      </c>
      <c r="N346" s="2" t="s">
        <v>4393</v>
      </c>
      <c r="O346" s="2" t="s">
        <v>4394</v>
      </c>
      <c r="P346" s="2" t="s">
        <v>136</v>
      </c>
      <c r="Q346" s="3">
        <v>44119.0</v>
      </c>
      <c r="R346" s="2">
        <v>3428.0</v>
      </c>
      <c r="S346" s="2" t="s">
        <v>198</v>
      </c>
      <c r="T346" s="4"/>
      <c r="U346" s="2" t="s">
        <v>51</v>
      </c>
      <c r="V346" s="4"/>
      <c r="W346" s="4"/>
      <c r="X346" s="4"/>
      <c r="Y346" s="4"/>
      <c r="Z346" s="4"/>
      <c r="AA346" s="4"/>
      <c r="AB346" s="4"/>
      <c r="AC346" s="6" t="s">
        <v>4395</v>
      </c>
      <c r="AD346" s="4"/>
      <c r="AE346" s="2" t="s">
        <v>4396</v>
      </c>
      <c r="AF346" s="2" t="s">
        <v>4397</v>
      </c>
      <c r="AG346" s="2" t="s">
        <v>4398</v>
      </c>
      <c r="AH346" s="4"/>
      <c r="AI346" s="4"/>
      <c r="AJ346" s="4"/>
      <c r="AK346" s="2" t="s">
        <v>99</v>
      </c>
      <c r="AL346" s="2" t="b">
        <f t="shared" si="1"/>
        <v>0</v>
      </c>
    </row>
    <row r="347" ht="15.75" customHeight="1">
      <c r="A347" s="2" t="s">
        <v>4399</v>
      </c>
      <c r="B347" s="3">
        <v>43906.0</v>
      </c>
      <c r="C347" s="2" t="s">
        <v>4400</v>
      </c>
      <c r="D347" s="2" t="s">
        <v>4401</v>
      </c>
      <c r="E347" s="4"/>
      <c r="F347" s="2" t="s">
        <v>4402</v>
      </c>
      <c r="G347" s="5">
        <v>43887.0</v>
      </c>
      <c r="H347" s="2">
        <v>2.0200226E7</v>
      </c>
      <c r="I347" s="2" t="s">
        <v>42</v>
      </c>
      <c r="J347" s="2" t="s">
        <v>133</v>
      </c>
      <c r="K347" s="2" t="s">
        <v>4403</v>
      </c>
      <c r="L347" s="2" t="s">
        <v>135</v>
      </c>
      <c r="M347" s="2" t="s">
        <v>46</v>
      </c>
      <c r="N347" s="2" t="s">
        <v>182</v>
      </c>
      <c r="O347" s="2" t="s">
        <v>2539</v>
      </c>
      <c r="P347" s="2" t="s">
        <v>136</v>
      </c>
      <c r="Q347" s="3">
        <v>43897.0</v>
      </c>
      <c r="R347" s="2">
        <v>120.0</v>
      </c>
      <c r="S347" s="2" t="s">
        <v>198</v>
      </c>
      <c r="T347" s="4"/>
      <c r="U347" s="2" t="s">
        <v>51</v>
      </c>
      <c r="V347" s="4"/>
      <c r="W347" s="4"/>
      <c r="X347" s="4"/>
      <c r="Y347" s="4"/>
      <c r="Z347" s="4"/>
      <c r="AA347" s="4"/>
      <c r="AB347" s="4"/>
      <c r="AC347" s="6" t="s">
        <v>4404</v>
      </c>
      <c r="AD347" s="4"/>
      <c r="AE347" s="2" t="s">
        <v>4405</v>
      </c>
      <c r="AF347" s="2" t="s">
        <v>4406</v>
      </c>
      <c r="AG347" s="2" t="s">
        <v>4407</v>
      </c>
      <c r="AH347" s="4"/>
      <c r="AI347" s="4"/>
      <c r="AJ347" s="4"/>
      <c r="AK347" s="2" t="s">
        <v>99</v>
      </c>
      <c r="AL347" s="2" t="b">
        <f t="shared" si="1"/>
        <v>0</v>
      </c>
    </row>
    <row r="348" ht="15.75" customHeight="1">
      <c r="A348" s="2" t="s">
        <v>4408</v>
      </c>
      <c r="B348" s="3">
        <v>43906.0</v>
      </c>
      <c r="C348" s="2" t="s">
        <v>4409</v>
      </c>
      <c r="D348" s="2" t="s">
        <v>4410</v>
      </c>
      <c r="E348" s="4"/>
      <c r="F348" s="2" t="s">
        <v>4411</v>
      </c>
      <c r="G348" s="5">
        <v>43906.0</v>
      </c>
      <c r="H348" s="2">
        <v>2.0200316E7</v>
      </c>
      <c r="I348" s="2" t="s">
        <v>42</v>
      </c>
      <c r="J348" s="2" t="s">
        <v>43</v>
      </c>
      <c r="K348" s="2" t="s">
        <v>4412</v>
      </c>
      <c r="L348" s="2" t="s">
        <v>68</v>
      </c>
      <c r="M348" s="2" t="s">
        <v>46</v>
      </c>
      <c r="N348" s="2">
        <v>18.0</v>
      </c>
      <c r="O348" s="2">
        <v>80.0</v>
      </c>
      <c r="P348" s="2" t="s">
        <v>47</v>
      </c>
      <c r="Q348" s="5">
        <v>43857.0</v>
      </c>
      <c r="R348" s="2" t="s">
        <v>4413</v>
      </c>
      <c r="S348" s="2" t="s">
        <v>49</v>
      </c>
      <c r="T348" s="2" t="s">
        <v>120</v>
      </c>
      <c r="U348" s="2" t="s">
        <v>51</v>
      </c>
      <c r="V348" s="2" t="s">
        <v>52</v>
      </c>
      <c r="W348" s="2" t="s">
        <v>240</v>
      </c>
      <c r="X348" s="4"/>
      <c r="Y348" s="2" t="s">
        <v>241</v>
      </c>
      <c r="Z348" s="2" t="s">
        <v>242</v>
      </c>
      <c r="AA348" s="2" t="s">
        <v>243</v>
      </c>
      <c r="AB348" s="2" t="s">
        <v>4414</v>
      </c>
      <c r="AC348" s="2" t="s">
        <v>4415</v>
      </c>
      <c r="AD348" s="6" t="s">
        <v>4416</v>
      </c>
      <c r="AE348" s="2" t="s">
        <v>78</v>
      </c>
      <c r="AF348" s="2" t="s">
        <v>4417</v>
      </c>
      <c r="AG348" s="2" t="s">
        <v>4418</v>
      </c>
      <c r="AH348" s="4"/>
      <c r="AI348" s="4"/>
      <c r="AJ348" s="4"/>
      <c r="AK348" s="2" t="s">
        <v>46</v>
      </c>
      <c r="AL348" s="2" t="b">
        <f t="shared" si="1"/>
        <v>0</v>
      </c>
    </row>
    <row r="349" ht="15.75" customHeight="1">
      <c r="A349" s="2" t="s">
        <v>4419</v>
      </c>
      <c r="B349" s="3">
        <v>43906.0</v>
      </c>
      <c r="C349" s="2" t="s">
        <v>4420</v>
      </c>
      <c r="D349" s="2" t="s">
        <v>4421</v>
      </c>
      <c r="E349" s="4"/>
      <c r="F349" s="2" t="s">
        <v>537</v>
      </c>
      <c r="G349" s="5">
        <v>43886.0</v>
      </c>
      <c r="H349" s="2">
        <v>2.0200225E7</v>
      </c>
      <c r="I349" s="2" t="s">
        <v>42</v>
      </c>
      <c r="J349" s="2" t="s">
        <v>133</v>
      </c>
      <c r="K349" s="2" t="s">
        <v>4422</v>
      </c>
      <c r="L349" s="2" t="s">
        <v>68</v>
      </c>
      <c r="M349" s="2" t="s">
        <v>46</v>
      </c>
      <c r="N349" s="2" t="s">
        <v>51</v>
      </c>
      <c r="O349" s="2" t="s">
        <v>51</v>
      </c>
      <c r="P349" s="2" t="s">
        <v>136</v>
      </c>
      <c r="Q349" s="3">
        <v>43862.0</v>
      </c>
      <c r="R349" s="2">
        <v>15.0</v>
      </c>
      <c r="S349" s="2" t="s">
        <v>198</v>
      </c>
      <c r="T349" s="4"/>
      <c r="U349" s="4"/>
      <c r="V349" s="2" t="s">
        <v>52</v>
      </c>
      <c r="W349" s="2" t="s">
        <v>340</v>
      </c>
      <c r="X349" s="2" t="s">
        <v>4423</v>
      </c>
      <c r="Y349" s="4"/>
      <c r="Z349" s="2" t="s">
        <v>4424</v>
      </c>
      <c r="AA349" s="2" t="s">
        <v>4425</v>
      </c>
      <c r="AB349" s="2" t="s">
        <v>4426</v>
      </c>
      <c r="AC349" s="6" t="s">
        <v>4427</v>
      </c>
      <c r="AD349" s="4"/>
      <c r="AE349" s="2" t="s">
        <v>1774</v>
      </c>
      <c r="AF349" s="4"/>
      <c r="AG349" s="2" t="s">
        <v>4428</v>
      </c>
      <c r="AH349" s="4"/>
      <c r="AI349" s="4"/>
      <c r="AJ349" s="4"/>
      <c r="AK349" s="2" t="s">
        <v>99</v>
      </c>
      <c r="AL349" s="2" t="b">
        <f t="shared" si="1"/>
        <v>0</v>
      </c>
    </row>
    <row r="350" ht="15.75" customHeight="1">
      <c r="A350" s="2" t="s">
        <v>4429</v>
      </c>
      <c r="B350" s="3">
        <v>43906.0</v>
      </c>
      <c r="C350" s="2" t="s">
        <v>4430</v>
      </c>
      <c r="D350" s="2" t="s">
        <v>4431</v>
      </c>
      <c r="E350" s="4"/>
      <c r="F350" s="2" t="s">
        <v>4402</v>
      </c>
      <c r="G350" s="5">
        <v>43876.0</v>
      </c>
      <c r="H350" s="2">
        <v>2.0200215E7</v>
      </c>
      <c r="I350" s="2" t="s">
        <v>42</v>
      </c>
      <c r="J350" s="2" t="s">
        <v>133</v>
      </c>
      <c r="K350" s="2" t="s">
        <v>4432</v>
      </c>
      <c r="L350" s="2" t="s">
        <v>135</v>
      </c>
      <c r="M350" s="2" t="s">
        <v>46</v>
      </c>
      <c r="N350" s="2" t="s">
        <v>182</v>
      </c>
      <c r="O350" s="2" t="s">
        <v>51</v>
      </c>
      <c r="P350" s="2" t="s">
        <v>136</v>
      </c>
      <c r="Q350" s="3">
        <v>43891.0</v>
      </c>
      <c r="R350" s="2">
        <v>328.0</v>
      </c>
      <c r="S350" s="2" t="s">
        <v>137</v>
      </c>
      <c r="T350" s="2" t="s">
        <v>184</v>
      </c>
      <c r="U350" s="2" t="s">
        <v>4433</v>
      </c>
      <c r="V350" s="4"/>
      <c r="W350" s="2" t="s">
        <v>140</v>
      </c>
      <c r="X350" s="2" t="s">
        <v>4434</v>
      </c>
      <c r="Y350" s="4"/>
      <c r="Z350" s="2" t="s">
        <v>4435</v>
      </c>
      <c r="AA350" s="2">
        <v>1.3507138234E10</v>
      </c>
      <c r="AB350" s="4"/>
      <c r="AC350" s="6" t="s">
        <v>4436</v>
      </c>
      <c r="AD350" s="4"/>
      <c r="AE350" s="2" t="s">
        <v>4437</v>
      </c>
      <c r="AF350" s="2" t="s">
        <v>4438</v>
      </c>
      <c r="AG350" s="2" t="s">
        <v>4439</v>
      </c>
      <c r="AH350" s="4"/>
      <c r="AI350" s="4"/>
      <c r="AJ350" s="4"/>
      <c r="AK350" s="2" t="s">
        <v>99</v>
      </c>
      <c r="AL350" s="2" t="b">
        <f t="shared" si="1"/>
        <v>0</v>
      </c>
    </row>
    <row r="351" ht="15.75" customHeight="1">
      <c r="A351" s="2" t="s">
        <v>4440</v>
      </c>
      <c r="B351" s="3">
        <v>43906.0</v>
      </c>
      <c r="C351" s="2" t="s">
        <v>4441</v>
      </c>
      <c r="D351" s="2" t="s">
        <v>4442</v>
      </c>
      <c r="E351" s="4"/>
      <c r="F351" s="2" t="s">
        <v>66</v>
      </c>
      <c r="G351" s="5">
        <v>43906.0</v>
      </c>
      <c r="H351" s="2">
        <v>2.0200316E7</v>
      </c>
      <c r="I351" s="2" t="s">
        <v>42</v>
      </c>
      <c r="J351" s="2" t="s">
        <v>43</v>
      </c>
      <c r="K351" s="2" t="s">
        <v>4443</v>
      </c>
      <c r="L351" s="2" t="s">
        <v>68</v>
      </c>
      <c r="M351" s="2" t="s">
        <v>46</v>
      </c>
      <c r="N351" s="4"/>
      <c r="O351" s="4"/>
      <c r="P351" s="2" t="s">
        <v>47</v>
      </c>
      <c r="Q351" s="5">
        <v>43871.0</v>
      </c>
      <c r="R351" s="2" t="s">
        <v>4444</v>
      </c>
      <c r="S351" s="2" t="s">
        <v>70</v>
      </c>
      <c r="T351" s="2" t="s">
        <v>166</v>
      </c>
      <c r="U351" s="2" t="s">
        <v>51</v>
      </c>
      <c r="V351" s="2" t="s">
        <v>52</v>
      </c>
      <c r="W351" s="2" t="s">
        <v>4445</v>
      </c>
      <c r="X351" s="4"/>
      <c r="Y351" s="2" t="s">
        <v>4446</v>
      </c>
      <c r="Z351" s="2" t="s">
        <v>4447</v>
      </c>
      <c r="AA351" s="2" t="s">
        <v>4448</v>
      </c>
      <c r="AB351" s="2" t="s">
        <v>4449</v>
      </c>
      <c r="AC351" s="2" t="s">
        <v>4450</v>
      </c>
      <c r="AD351" s="6" t="s">
        <v>4451</v>
      </c>
      <c r="AE351" s="2" t="s">
        <v>78</v>
      </c>
      <c r="AF351" s="2" t="s">
        <v>4452</v>
      </c>
      <c r="AG351" s="2" t="s">
        <v>4453</v>
      </c>
      <c r="AH351" s="4"/>
      <c r="AI351" s="4"/>
      <c r="AJ351" s="4"/>
      <c r="AK351" s="2" t="s">
        <v>46</v>
      </c>
      <c r="AL351" s="2" t="b">
        <f t="shared" si="1"/>
        <v>0</v>
      </c>
    </row>
    <row r="352" ht="15.75" customHeight="1">
      <c r="A352" s="2" t="s">
        <v>4454</v>
      </c>
      <c r="B352" s="3">
        <v>43906.0</v>
      </c>
      <c r="C352" s="2" t="s">
        <v>4455</v>
      </c>
      <c r="D352" s="2" t="s">
        <v>4456</v>
      </c>
      <c r="E352" s="4"/>
      <c r="F352" s="2" t="s">
        <v>4457</v>
      </c>
      <c r="G352" s="5">
        <v>43906.0</v>
      </c>
      <c r="H352" s="2">
        <v>2.0200316E7</v>
      </c>
      <c r="I352" s="2" t="s">
        <v>42</v>
      </c>
      <c r="J352" s="2" t="s">
        <v>43</v>
      </c>
      <c r="K352" s="2" t="s">
        <v>4458</v>
      </c>
      <c r="L352" s="2" t="s">
        <v>68</v>
      </c>
      <c r="M352" s="2" t="s">
        <v>46</v>
      </c>
      <c r="N352" s="2">
        <v>18.0</v>
      </c>
      <c r="O352" s="2">
        <v>85.0</v>
      </c>
      <c r="P352" s="2" t="s">
        <v>47</v>
      </c>
      <c r="Q352" s="5">
        <v>43862.0</v>
      </c>
      <c r="R352" s="2" t="s">
        <v>4459</v>
      </c>
      <c r="S352" s="2" t="s">
        <v>49</v>
      </c>
      <c r="T352" s="2" t="s">
        <v>71</v>
      </c>
      <c r="U352" s="2">
        <v>0.0</v>
      </c>
      <c r="V352" s="2" t="s">
        <v>52</v>
      </c>
      <c r="W352" s="2" t="s">
        <v>4460</v>
      </c>
      <c r="X352" s="4"/>
      <c r="Y352" s="2" t="s">
        <v>4461</v>
      </c>
      <c r="Z352" s="2" t="s">
        <v>4462</v>
      </c>
      <c r="AA352" s="2" t="s">
        <v>4463</v>
      </c>
      <c r="AB352" s="2" t="s">
        <v>4457</v>
      </c>
      <c r="AC352" s="6" t="s">
        <v>4464</v>
      </c>
      <c r="AD352" s="6" t="s">
        <v>4465</v>
      </c>
      <c r="AE352" s="2" t="s">
        <v>78</v>
      </c>
      <c r="AF352" s="2" t="s">
        <v>4466</v>
      </c>
      <c r="AG352" s="2" t="s">
        <v>4467</v>
      </c>
      <c r="AH352" s="4"/>
      <c r="AI352" s="4"/>
      <c r="AJ352" s="4"/>
      <c r="AK352" s="2" t="s">
        <v>46</v>
      </c>
      <c r="AL352" s="2" t="b">
        <f t="shared" si="1"/>
        <v>0</v>
      </c>
    </row>
    <row r="353" ht="15.75" customHeight="1">
      <c r="A353" s="2" t="s">
        <v>4468</v>
      </c>
      <c r="B353" s="3">
        <v>43906.0</v>
      </c>
      <c r="C353" s="2" t="s">
        <v>4469</v>
      </c>
      <c r="D353" s="2" t="s">
        <v>4470</v>
      </c>
      <c r="E353" s="4"/>
      <c r="F353" s="2" t="s">
        <v>4471</v>
      </c>
      <c r="G353" s="5">
        <v>43906.0</v>
      </c>
      <c r="H353" s="2">
        <v>2.0200316E7</v>
      </c>
      <c r="I353" s="2" t="s">
        <v>42</v>
      </c>
      <c r="J353" s="2" t="s">
        <v>43</v>
      </c>
      <c r="K353" s="2" t="s">
        <v>4472</v>
      </c>
      <c r="L353" s="2" t="s">
        <v>68</v>
      </c>
      <c r="M353" s="2" t="s">
        <v>46</v>
      </c>
      <c r="N353" s="2">
        <v>18.0</v>
      </c>
      <c r="O353" s="2">
        <v>85.0</v>
      </c>
      <c r="P353" s="2" t="s">
        <v>47</v>
      </c>
      <c r="Q353" s="5">
        <v>43523.0</v>
      </c>
      <c r="R353" s="2" t="s">
        <v>4473</v>
      </c>
      <c r="S353" s="2" t="s">
        <v>3339</v>
      </c>
      <c r="T353" s="2" t="s">
        <v>120</v>
      </c>
      <c r="U353" s="2">
        <v>0.0</v>
      </c>
      <c r="V353" s="4"/>
      <c r="W353" s="2" t="s">
        <v>4474</v>
      </c>
      <c r="X353" s="4"/>
      <c r="Y353" s="2" t="s">
        <v>1756</v>
      </c>
      <c r="Z353" s="2" t="s">
        <v>4475</v>
      </c>
      <c r="AA353" s="2" t="s">
        <v>4476</v>
      </c>
      <c r="AB353" s="2" t="s">
        <v>4471</v>
      </c>
      <c r="AC353" s="6" t="s">
        <v>4477</v>
      </c>
      <c r="AD353" s="6" t="s">
        <v>4478</v>
      </c>
      <c r="AE353" s="2" t="s">
        <v>78</v>
      </c>
      <c r="AF353" s="2" t="s">
        <v>573</v>
      </c>
      <c r="AG353" s="2" t="s">
        <v>4479</v>
      </c>
      <c r="AH353" s="4"/>
      <c r="AI353" s="4"/>
      <c r="AJ353" s="4"/>
      <c r="AK353" s="2" t="s">
        <v>46</v>
      </c>
      <c r="AL353" s="2" t="b">
        <f t="shared" si="1"/>
        <v>0</v>
      </c>
    </row>
    <row r="354" ht="15.75" customHeight="1">
      <c r="A354" s="2" t="s">
        <v>4480</v>
      </c>
      <c r="B354" s="3">
        <v>43906.0</v>
      </c>
      <c r="C354" s="2" t="s">
        <v>4481</v>
      </c>
      <c r="D354" s="2" t="s">
        <v>4482</v>
      </c>
      <c r="E354" s="4"/>
      <c r="F354" s="2" t="s">
        <v>4483</v>
      </c>
      <c r="G354" s="5">
        <v>43906.0</v>
      </c>
      <c r="H354" s="2">
        <v>2.0200316E7</v>
      </c>
      <c r="I354" s="2" t="s">
        <v>42</v>
      </c>
      <c r="J354" s="2" t="s">
        <v>43</v>
      </c>
      <c r="K354" s="2" t="s">
        <v>4484</v>
      </c>
      <c r="L354" s="2" t="s">
        <v>68</v>
      </c>
      <c r="M354" s="2" t="s">
        <v>46</v>
      </c>
      <c r="N354" s="2">
        <v>16.0</v>
      </c>
      <c r="O354" s="2">
        <v>65.0</v>
      </c>
      <c r="P354" s="2" t="s">
        <v>47</v>
      </c>
      <c r="Q354" s="5">
        <v>43871.0</v>
      </c>
      <c r="R354" s="2" t="s">
        <v>876</v>
      </c>
      <c r="S354" s="2" t="s">
        <v>49</v>
      </c>
      <c r="T354" s="2" t="s">
        <v>120</v>
      </c>
      <c r="U354" s="2" t="s">
        <v>51</v>
      </c>
      <c r="V354" s="2" t="s">
        <v>52</v>
      </c>
      <c r="W354" s="2" t="s">
        <v>4485</v>
      </c>
      <c r="X354" s="4"/>
      <c r="Y354" s="2" t="s">
        <v>4486</v>
      </c>
      <c r="Z354" s="2" t="s">
        <v>4487</v>
      </c>
      <c r="AA354" s="2" t="s">
        <v>4488</v>
      </c>
      <c r="AB354" s="2" t="s">
        <v>4483</v>
      </c>
      <c r="AC354" s="6" t="s">
        <v>4489</v>
      </c>
      <c r="AD354" s="2" t="s">
        <v>4490</v>
      </c>
      <c r="AE354" s="2" t="s">
        <v>78</v>
      </c>
      <c r="AF354" s="2" t="s">
        <v>3672</v>
      </c>
      <c r="AG354" s="2" t="s">
        <v>4491</v>
      </c>
      <c r="AH354" s="4"/>
      <c r="AI354" s="4"/>
      <c r="AJ354" s="4"/>
      <c r="AK354" s="2" t="s">
        <v>46</v>
      </c>
      <c r="AL354" s="2" t="b">
        <f t="shared" si="1"/>
        <v>0</v>
      </c>
    </row>
    <row r="355" ht="15.75" customHeight="1">
      <c r="A355" s="2" t="s">
        <v>4492</v>
      </c>
      <c r="B355" s="3">
        <v>43906.0</v>
      </c>
      <c r="C355" s="2" t="s">
        <v>4493</v>
      </c>
      <c r="D355" s="2" t="s">
        <v>4494</v>
      </c>
      <c r="E355" s="4"/>
      <c r="F355" s="2" t="s">
        <v>402</v>
      </c>
      <c r="G355" s="5">
        <v>43906.0</v>
      </c>
      <c r="H355" s="2">
        <v>2.0200316E7</v>
      </c>
      <c r="I355" s="2" t="s">
        <v>42</v>
      </c>
      <c r="J355" s="2" t="s">
        <v>43</v>
      </c>
      <c r="K355" s="2" t="s">
        <v>4495</v>
      </c>
      <c r="L355" s="2" t="s">
        <v>68</v>
      </c>
      <c r="M355" s="2" t="s">
        <v>46</v>
      </c>
      <c r="N355" s="2">
        <v>18.0</v>
      </c>
      <c r="O355" s="2">
        <v>85.0</v>
      </c>
      <c r="P355" s="2" t="s">
        <v>86</v>
      </c>
      <c r="Q355" s="5">
        <v>43906.0</v>
      </c>
      <c r="R355" s="2" t="s">
        <v>69</v>
      </c>
      <c r="S355" s="2" t="s">
        <v>49</v>
      </c>
      <c r="T355" s="2" t="s">
        <v>120</v>
      </c>
      <c r="U355" s="2">
        <v>0.0</v>
      </c>
      <c r="V355" s="2" t="s">
        <v>52</v>
      </c>
      <c r="W355" s="2" t="s">
        <v>4496</v>
      </c>
      <c r="X355" s="4"/>
      <c r="Y355" s="2" t="s">
        <v>406</v>
      </c>
      <c r="Z355" s="2" t="s">
        <v>4497</v>
      </c>
      <c r="AA355" s="2" t="s">
        <v>4498</v>
      </c>
      <c r="AB355" s="2" t="s">
        <v>402</v>
      </c>
      <c r="AC355" s="2" t="s">
        <v>4499</v>
      </c>
      <c r="AD355" s="2" t="s">
        <v>127</v>
      </c>
      <c r="AE355" s="2" t="s">
        <v>78</v>
      </c>
      <c r="AF355" s="2" t="s">
        <v>1536</v>
      </c>
      <c r="AG355" s="2" t="s">
        <v>4500</v>
      </c>
      <c r="AH355" s="4"/>
      <c r="AI355" s="4"/>
      <c r="AJ355" s="4"/>
      <c r="AK355" s="2" t="s">
        <v>99</v>
      </c>
      <c r="AL355" s="2" t="b">
        <f t="shared" si="1"/>
        <v>0</v>
      </c>
    </row>
    <row r="356" ht="15.75" customHeight="1">
      <c r="A356" s="2" t="s">
        <v>4501</v>
      </c>
      <c r="B356" s="3">
        <v>43906.0</v>
      </c>
      <c r="C356" s="2" t="s">
        <v>4502</v>
      </c>
      <c r="D356" s="2" t="s">
        <v>4503</v>
      </c>
      <c r="E356" s="4"/>
      <c r="F356" s="2" t="s">
        <v>4504</v>
      </c>
      <c r="G356" s="5">
        <v>43906.0</v>
      </c>
      <c r="H356" s="2">
        <v>2.0200316E7</v>
      </c>
      <c r="I356" s="2" t="s">
        <v>42</v>
      </c>
      <c r="J356" s="2" t="s">
        <v>43</v>
      </c>
      <c r="K356" s="2" t="s">
        <v>4505</v>
      </c>
      <c r="L356" s="2" t="s">
        <v>45</v>
      </c>
      <c r="M356" s="2" t="s">
        <v>46</v>
      </c>
      <c r="N356" s="2">
        <v>0.0</v>
      </c>
      <c r="O356" s="2">
        <v>100.0</v>
      </c>
      <c r="P356" s="2" t="s">
        <v>47</v>
      </c>
      <c r="Q356" s="5">
        <v>43899.0</v>
      </c>
      <c r="R356" s="2" t="s">
        <v>69</v>
      </c>
      <c r="S356" s="2" t="s">
        <v>49</v>
      </c>
      <c r="T356" s="2" t="s">
        <v>120</v>
      </c>
      <c r="U356" s="2" t="s">
        <v>154</v>
      </c>
      <c r="V356" s="2" t="s">
        <v>52</v>
      </c>
      <c r="W356" s="2" t="s">
        <v>4506</v>
      </c>
      <c r="X356" s="4"/>
      <c r="Y356" s="2" t="s">
        <v>4507</v>
      </c>
      <c r="Z356" s="2" t="s">
        <v>4508</v>
      </c>
      <c r="AA356" s="2" t="s">
        <v>4509</v>
      </c>
      <c r="AB356" s="2" t="s">
        <v>4504</v>
      </c>
      <c r="AC356" s="2" t="s">
        <v>4510</v>
      </c>
      <c r="AD356" s="2" t="s">
        <v>4511</v>
      </c>
      <c r="AE356" s="2" t="s">
        <v>78</v>
      </c>
      <c r="AF356" s="2" t="s">
        <v>4512</v>
      </c>
      <c r="AG356" s="2" t="s">
        <v>4513</v>
      </c>
      <c r="AH356" s="4"/>
      <c r="AI356" s="4"/>
      <c r="AJ356" s="4"/>
      <c r="AK356" s="2" t="s">
        <v>46</v>
      </c>
      <c r="AL356" s="2" t="b">
        <f t="shared" si="1"/>
        <v>0</v>
      </c>
    </row>
    <row r="357" ht="15.75" customHeight="1">
      <c r="A357" s="2" t="s">
        <v>4514</v>
      </c>
      <c r="B357" s="3">
        <v>43906.0</v>
      </c>
      <c r="C357" s="2" t="s">
        <v>4515</v>
      </c>
      <c r="D357" s="2" t="s">
        <v>4516</v>
      </c>
      <c r="E357" s="4"/>
      <c r="F357" s="2" t="s">
        <v>4517</v>
      </c>
      <c r="G357" s="5">
        <v>43906.0</v>
      </c>
      <c r="H357" s="2">
        <v>2.0200316E7</v>
      </c>
      <c r="I357" s="2" t="s">
        <v>42</v>
      </c>
      <c r="J357" s="2" t="s">
        <v>43</v>
      </c>
      <c r="K357" s="2" t="s">
        <v>4518</v>
      </c>
      <c r="L357" s="2" t="s">
        <v>68</v>
      </c>
      <c r="M357" s="2" t="s">
        <v>46</v>
      </c>
      <c r="N357" s="4"/>
      <c r="O357" s="4"/>
      <c r="P357" s="2" t="s">
        <v>47</v>
      </c>
      <c r="Q357" s="5">
        <v>43862.0</v>
      </c>
      <c r="R357" s="2" t="s">
        <v>1381</v>
      </c>
      <c r="S357" s="2" t="s">
        <v>70</v>
      </c>
      <c r="T357" s="2" t="s">
        <v>88</v>
      </c>
      <c r="U357" s="2" t="s">
        <v>51</v>
      </c>
      <c r="V357" s="2" t="s">
        <v>52</v>
      </c>
      <c r="W357" s="2" t="s">
        <v>4519</v>
      </c>
      <c r="X357" s="4"/>
      <c r="Y357" s="2" t="s">
        <v>4520</v>
      </c>
      <c r="Z357" s="2" t="s">
        <v>4521</v>
      </c>
      <c r="AA357" s="2" t="s">
        <v>4522</v>
      </c>
      <c r="AB357" s="2" t="s">
        <v>752</v>
      </c>
      <c r="AC357" s="6" t="s">
        <v>4523</v>
      </c>
      <c r="AD357" s="6" t="s">
        <v>4524</v>
      </c>
      <c r="AE357" s="2" t="s">
        <v>78</v>
      </c>
      <c r="AF357" s="2" t="s">
        <v>4525</v>
      </c>
      <c r="AG357" s="2" t="s">
        <v>4526</v>
      </c>
      <c r="AH357" s="4"/>
      <c r="AI357" s="4"/>
      <c r="AJ357" s="4"/>
      <c r="AK357" s="2" t="s">
        <v>46</v>
      </c>
      <c r="AL357" s="2" t="b">
        <f t="shared" si="1"/>
        <v>0</v>
      </c>
    </row>
    <row r="358" ht="15.75" customHeight="1">
      <c r="A358" s="2" t="s">
        <v>4527</v>
      </c>
      <c r="B358" s="3">
        <v>43906.0</v>
      </c>
      <c r="C358" s="2" t="s">
        <v>4528</v>
      </c>
      <c r="D358" s="2" t="s">
        <v>4529</v>
      </c>
      <c r="E358" s="4"/>
      <c r="F358" s="2" t="s">
        <v>4530</v>
      </c>
      <c r="G358" s="5">
        <v>43906.0</v>
      </c>
      <c r="H358" s="2">
        <v>2.0200316E7</v>
      </c>
      <c r="I358" s="2" t="s">
        <v>42</v>
      </c>
      <c r="J358" s="2" t="s">
        <v>43</v>
      </c>
      <c r="K358" s="2" t="s">
        <v>4531</v>
      </c>
      <c r="L358" s="2" t="s">
        <v>68</v>
      </c>
      <c r="M358" s="2" t="s">
        <v>46</v>
      </c>
      <c r="N358" s="2">
        <v>18.0</v>
      </c>
      <c r="O358" s="2">
        <v>80.0</v>
      </c>
      <c r="P358" s="2" t="s">
        <v>47</v>
      </c>
      <c r="Q358" s="5">
        <v>43896.0</v>
      </c>
      <c r="R358" s="2" t="s">
        <v>1339</v>
      </c>
      <c r="S358" s="2" t="s">
        <v>70</v>
      </c>
      <c r="T358" s="2" t="s">
        <v>166</v>
      </c>
      <c r="U358" s="2">
        <v>0.0</v>
      </c>
      <c r="V358" s="2" t="s">
        <v>52</v>
      </c>
      <c r="W358" s="2" t="s">
        <v>4532</v>
      </c>
      <c r="X358" s="4"/>
      <c r="Y358" s="2" t="s">
        <v>1756</v>
      </c>
      <c r="Z358" s="2" t="s">
        <v>4533</v>
      </c>
      <c r="AA358" s="2" t="s">
        <v>4534</v>
      </c>
      <c r="AB358" s="2" t="s">
        <v>4535</v>
      </c>
      <c r="AC358" s="6" t="s">
        <v>4536</v>
      </c>
      <c r="AD358" s="6" t="s">
        <v>4537</v>
      </c>
      <c r="AE358" s="2" t="s">
        <v>4538</v>
      </c>
      <c r="AF358" s="2" t="s">
        <v>4539</v>
      </c>
      <c r="AG358" s="2" t="s">
        <v>4540</v>
      </c>
      <c r="AH358" s="4"/>
      <c r="AI358" s="4"/>
      <c r="AJ358" s="4"/>
      <c r="AK358" s="2" t="s">
        <v>46</v>
      </c>
      <c r="AL358" s="2" t="b">
        <f t="shared" si="1"/>
        <v>0</v>
      </c>
    </row>
    <row r="359" ht="15.75" customHeight="1">
      <c r="A359" s="2" t="s">
        <v>4541</v>
      </c>
      <c r="B359" s="3">
        <v>43906.0</v>
      </c>
      <c r="C359" s="2" t="s">
        <v>4542</v>
      </c>
      <c r="D359" s="2" t="s">
        <v>4543</v>
      </c>
      <c r="E359" s="4"/>
      <c r="F359" s="2" t="s">
        <v>4544</v>
      </c>
      <c r="G359" s="5">
        <v>43906.0</v>
      </c>
      <c r="H359" s="2">
        <v>2.0200316E7</v>
      </c>
      <c r="I359" s="2" t="s">
        <v>42</v>
      </c>
      <c r="J359" s="2" t="s">
        <v>43</v>
      </c>
      <c r="K359" s="2" t="s">
        <v>4545</v>
      </c>
      <c r="L359" s="2" t="s">
        <v>45</v>
      </c>
      <c r="M359" s="2" t="s">
        <v>46</v>
      </c>
      <c r="N359" s="4"/>
      <c r="O359" s="4"/>
      <c r="P359" s="2" t="s">
        <v>47</v>
      </c>
      <c r="Q359" s="5">
        <v>43852.0</v>
      </c>
      <c r="R359" s="2" t="s">
        <v>4546</v>
      </c>
      <c r="S359" s="2" t="s">
        <v>49</v>
      </c>
      <c r="T359" s="2" t="s">
        <v>1317</v>
      </c>
      <c r="U359" s="2" t="s">
        <v>51</v>
      </c>
      <c r="V359" s="2" t="s">
        <v>52</v>
      </c>
      <c r="W359" s="2" t="s">
        <v>4544</v>
      </c>
      <c r="X359" s="4"/>
      <c r="Y359" s="2" t="s">
        <v>90</v>
      </c>
      <c r="Z359" s="2" t="s">
        <v>1572</v>
      </c>
      <c r="AA359" s="2" t="s">
        <v>4547</v>
      </c>
      <c r="AB359" s="2" t="s">
        <v>4548</v>
      </c>
      <c r="AC359" s="2" t="s">
        <v>4549</v>
      </c>
      <c r="AD359" s="2" t="s">
        <v>4550</v>
      </c>
      <c r="AE359" s="2" t="s">
        <v>882</v>
      </c>
      <c r="AF359" s="2" t="s">
        <v>4551</v>
      </c>
      <c r="AG359" s="2" t="s">
        <v>4552</v>
      </c>
      <c r="AH359" s="4"/>
      <c r="AI359" s="4"/>
      <c r="AJ359" s="4"/>
      <c r="AK359" s="2" t="s">
        <v>46</v>
      </c>
      <c r="AL359" s="2" t="b">
        <f t="shared" si="1"/>
        <v>0</v>
      </c>
    </row>
    <row r="360" ht="15.75" customHeight="1">
      <c r="A360" s="2" t="s">
        <v>4553</v>
      </c>
      <c r="B360" s="3">
        <v>43906.0</v>
      </c>
      <c r="C360" s="2" t="s">
        <v>4554</v>
      </c>
      <c r="D360" s="2" t="s">
        <v>4555</v>
      </c>
      <c r="E360" s="4"/>
      <c r="F360" s="2" t="s">
        <v>4556</v>
      </c>
      <c r="G360" s="5">
        <v>43905.0</v>
      </c>
      <c r="H360" s="2">
        <v>2.0200315E7</v>
      </c>
      <c r="I360" s="2" t="s">
        <v>42</v>
      </c>
      <c r="J360" s="2" t="s">
        <v>43</v>
      </c>
      <c r="K360" s="2" t="s">
        <v>4557</v>
      </c>
      <c r="L360" s="2" t="s">
        <v>68</v>
      </c>
      <c r="M360" s="2" t="s">
        <v>46</v>
      </c>
      <c r="N360" s="2">
        <v>18.0</v>
      </c>
      <c r="O360" s="2">
        <v>100.0</v>
      </c>
      <c r="P360" s="2" t="s">
        <v>47</v>
      </c>
      <c r="Q360" s="5">
        <v>43861.0</v>
      </c>
      <c r="R360" s="2" t="s">
        <v>1381</v>
      </c>
      <c r="S360" s="2" t="s">
        <v>49</v>
      </c>
      <c r="T360" s="2" t="s">
        <v>1317</v>
      </c>
      <c r="U360" s="2" t="s">
        <v>51</v>
      </c>
      <c r="V360" s="2" t="s">
        <v>52</v>
      </c>
      <c r="W360" s="2" t="s">
        <v>4558</v>
      </c>
      <c r="X360" s="4"/>
      <c r="Y360" s="2" t="s">
        <v>4559</v>
      </c>
      <c r="Z360" s="2" t="s">
        <v>4560</v>
      </c>
      <c r="AA360" s="2" t="s">
        <v>4561</v>
      </c>
      <c r="AB360" s="2" t="s">
        <v>4556</v>
      </c>
      <c r="AC360" s="6" t="s">
        <v>4562</v>
      </c>
      <c r="AD360" s="2" t="s">
        <v>4563</v>
      </c>
      <c r="AE360" s="2" t="s">
        <v>78</v>
      </c>
      <c r="AF360" s="2" t="s">
        <v>4564</v>
      </c>
      <c r="AG360" s="2" t="s">
        <v>4565</v>
      </c>
      <c r="AH360" s="4"/>
      <c r="AI360" s="4"/>
      <c r="AJ360" s="4"/>
      <c r="AK360" s="2" t="s">
        <v>46</v>
      </c>
      <c r="AL360" s="2" t="b">
        <f t="shared" si="1"/>
        <v>0</v>
      </c>
    </row>
    <row r="361" ht="15.75" customHeight="1">
      <c r="A361" s="2" t="s">
        <v>4566</v>
      </c>
      <c r="B361" s="3">
        <v>43906.0</v>
      </c>
      <c r="C361" s="2" t="s">
        <v>4567</v>
      </c>
      <c r="D361" s="2" t="s">
        <v>4568</v>
      </c>
      <c r="E361" s="4"/>
      <c r="F361" s="2" t="s">
        <v>4569</v>
      </c>
      <c r="G361" s="5">
        <v>43906.0</v>
      </c>
      <c r="H361" s="2">
        <v>2.0200316E7</v>
      </c>
      <c r="I361" s="2" t="s">
        <v>42</v>
      </c>
      <c r="J361" s="2" t="s">
        <v>43</v>
      </c>
      <c r="K361" s="2" t="s">
        <v>4570</v>
      </c>
      <c r="L361" s="2" t="s">
        <v>45</v>
      </c>
      <c r="M361" s="2" t="s">
        <v>46</v>
      </c>
      <c r="N361" s="4"/>
      <c r="O361" s="4"/>
      <c r="P361" s="2" t="s">
        <v>47</v>
      </c>
      <c r="Q361" s="5">
        <v>43891.0</v>
      </c>
      <c r="R361" s="2" t="s">
        <v>4571</v>
      </c>
      <c r="S361" s="2" t="s">
        <v>49</v>
      </c>
      <c r="T361" s="2" t="s">
        <v>50</v>
      </c>
      <c r="U361" s="2" t="s">
        <v>51</v>
      </c>
      <c r="V361" s="2" t="s">
        <v>4572</v>
      </c>
      <c r="W361" s="2" t="s">
        <v>4573</v>
      </c>
      <c r="X361" s="4"/>
      <c r="Y361" s="2" t="s">
        <v>4574</v>
      </c>
      <c r="Z361" s="2" t="s">
        <v>4575</v>
      </c>
      <c r="AA361" s="2" t="s">
        <v>4576</v>
      </c>
      <c r="AB361" s="2" t="s">
        <v>4569</v>
      </c>
      <c r="AC361" s="6" t="s">
        <v>4577</v>
      </c>
      <c r="AD361" s="6" t="s">
        <v>4578</v>
      </c>
      <c r="AE361" s="2" t="s">
        <v>78</v>
      </c>
      <c r="AF361" s="2" t="s">
        <v>4579</v>
      </c>
      <c r="AG361" s="2" t="s">
        <v>4580</v>
      </c>
      <c r="AH361" s="4"/>
      <c r="AI361" s="4"/>
      <c r="AJ361" s="4"/>
      <c r="AK361" s="2" t="s">
        <v>46</v>
      </c>
      <c r="AL361" s="2" t="b">
        <f t="shared" si="1"/>
        <v>0</v>
      </c>
    </row>
    <row r="362" ht="15.75" customHeight="1">
      <c r="A362" s="2" t="s">
        <v>4581</v>
      </c>
      <c r="B362" s="3">
        <v>43906.0</v>
      </c>
      <c r="C362" s="2" t="s">
        <v>4582</v>
      </c>
      <c r="D362" s="2" t="s">
        <v>4583</v>
      </c>
      <c r="E362" s="4"/>
      <c r="F362" s="2" t="s">
        <v>4584</v>
      </c>
      <c r="G362" s="5">
        <v>43906.0</v>
      </c>
      <c r="H362" s="2">
        <v>2.0200316E7</v>
      </c>
      <c r="I362" s="2" t="s">
        <v>42</v>
      </c>
      <c r="J362" s="2" t="s">
        <v>43</v>
      </c>
      <c r="K362" s="2" t="s">
        <v>4585</v>
      </c>
      <c r="L362" s="2" t="s">
        <v>45</v>
      </c>
      <c r="M362" s="2" t="s">
        <v>46</v>
      </c>
      <c r="N362" s="2">
        <v>18.0</v>
      </c>
      <c r="O362" s="4"/>
      <c r="P362" s="2" t="s">
        <v>47</v>
      </c>
      <c r="Q362" s="5">
        <v>43862.0</v>
      </c>
      <c r="R362" s="2" t="s">
        <v>809</v>
      </c>
      <c r="S362" s="2" t="s">
        <v>70</v>
      </c>
      <c r="T362" s="2" t="s">
        <v>120</v>
      </c>
      <c r="U362" s="2">
        <v>0.0</v>
      </c>
      <c r="V362" s="4"/>
      <c r="W362" s="2" t="s">
        <v>4586</v>
      </c>
      <c r="X362" s="4"/>
      <c r="Y362" s="2" t="s">
        <v>4587</v>
      </c>
      <c r="Z362" s="2" t="s">
        <v>4588</v>
      </c>
      <c r="AA362" s="2" t="s">
        <v>4589</v>
      </c>
      <c r="AB362" s="2" t="s">
        <v>4590</v>
      </c>
      <c r="AC362" s="6" t="s">
        <v>4591</v>
      </c>
      <c r="AD362" s="6" t="s">
        <v>4592</v>
      </c>
      <c r="AE362" s="2" t="s">
        <v>78</v>
      </c>
      <c r="AF362" s="2" t="s">
        <v>4593</v>
      </c>
      <c r="AG362" s="2" t="s">
        <v>4594</v>
      </c>
      <c r="AH362" s="4"/>
      <c r="AI362" s="4"/>
      <c r="AJ362" s="4"/>
      <c r="AK362" s="2" t="s">
        <v>46</v>
      </c>
      <c r="AL362" s="2" t="b">
        <f t="shared" si="1"/>
        <v>0</v>
      </c>
    </row>
    <row r="363" ht="15.75" customHeight="1">
      <c r="A363" s="2" t="s">
        <v>4595</v>
      </c>
      <c r="B363" s="3">
        <v>43906.0</v>
      </c>
      <c r="C363" s="2" t="s">
        <v>4596</v>
      </c>
      <c r="D363" s="2" t="s">
        <v>4597</v>
      </c>
      <c r="E363" s="4"/>
      <c r="F363" s="2" t="s">
        <v>4598</v>
      </c>
      <c r="G363" s="5">
        <v>43906.0</v>
      </c>
      <c r="H363" s="2">
        <v>2.0200316E7</v>
      </c>
      <c r="I363" s="2" t="s">
        <v>42</v>
      </c>
      <c r="J363" s="2" t="s">
        <v>43</v>
      </c>
      <c r="K363" s="2" t="s">
        <v>4599</v>
      </c>
      <c r="L363" s="2" t="s">
        <v>68</v>
      </c>
      <c r="M363" s="2" t="s">
        <v>46</v>
      </c>
      <c r="N363" s="2">
        <v>10.0</v>
      </c>
      <c r="O363" s="2">
        <v>75.0</v>
      </c>
      <c r="P363" s="2" t="s">
        <v>47</v>
      </c>
      <c r="Q363" s="5">
        <v>43879.0</v>
      </c>
      <c r="R363" s="2" t="s">
        <v>69</v>
      </c>
      <c r="S363" s="2" t="s">
        <v>49</v>
      </c>
      <c r="T363" s="2" t="s">
        <v>120</v>
      </c>
      <c r="U363" s="2" t="s">
        <v>51</v>
      </c>
      <c r="V363" s="2" t="s">
        <v>52</v>
      </c>
      <c r="W363" s="2" t="s">
        <v>4600</v>
      </c>
      <c r="X363" s="4"/>
      <c r="Y363" s="2" t="s">
        <v>4601</v>
      </c>
      <c r="Z363" s="2" t="s">
        <v>4602</v>
      </c>
      <c r="AA363" s="2" t="s">
        <v>4603</v>
      </c>
      <c r="AB363" s="2" t="s">
        <v>4598</v>
      </c>
      <c r="AC363" s="2" t="s">
        <v>4604</v>
      </c>
      <c r="AD363" s="6" t="s">
        <v>4605</v>
      </c>
      <c r="AE363" s="2" t="s">
        <v>78</v>
      </c>
      <c r="AF363" s="2" t="s">
        <v>4606</v>
      </c>
      <c r="AG363" s="2" t="s">
        <v>4607</v>
      </c>
      <c r="AH363" s="4"/>
      <c r="AI363" s="4"/>
      <c r="AJ363" s="4"/>
      <c r="AK363" s="2" t="s">
        <v>46</v>
      </c>
      <c r="AL363" s="2" t="b">
        <f t="shared" si="1"/>
        <v>0</v>
      </c>
    </row>
    <row r="364" ht="15.75" customHeight="1">
      <c r="A364" s="2" t="s">
        <v>4608</v>
      </c>
      <c r="B364" s="3">
        <v>43906.0</v>
      </c>
      <c r="C364" s="2" t="s">
        <v>4609</v>
      </c>
      <c r="D364" s="2" t="s">
        <v>4610</v>
      </c>
      <c r="E364" s="4"/>
      <c r="F364" s="2" t="s">
        <v>4611</v>
      </c>
      <c r="G364" s="5">
        <v>43905.0</v>
      </c>
      <c r="H364" s="2">
        <v>2.0200315E7</v>
      </c>
      <c r="I364" s="2" t="s">
        <v>42</v>
      </c>
      <c r="J364" s="2" t="s">
        <v>43</v>
      </c>
      <c r="K364" s="2" t="s">
        <v>4612</v>
      </c>
      <c r="L364" s="2" t="s">
        <v>68</v>
      </c>
      <c r="M364" s="2" t="s">
        <v>46</v>
      </c>
      <c r="N364" s="2">
        <v>18.0</v>
      </c>
      <c r="O364" s="4"/>
      <c r="P364" s="2" t="s">
        <v>47</v>
      </c>
      <c r="Q364" s="5">
        <v>43884.0</v>
      </c>
      <c r="R364" s="2" t="s">
        <v>4613</v>
      </c>
      <c r="S364" s="2" t="s">
        <v>70</v>
      </c>
      <c r="T364" s="2" t="s">
        <v>3123</v>
      </c>
      <c r="U364" s="2">
        <v>1.0</v>
      </c>
      <c r="V364" s="2" t="s">
        <v>52</v>
      </c>
      <c r="W364" s="2" t="s">
        <v>4614</v>
      </c>
      <c r="X364" s="4"/>
      <c r="Y364" s="2" t="s">
        <v>4615</v>
      </c>
      <c r="Z364" s="2" t="s">
        <v>4616</v>
      </c>
      <c r="AA364" s="2" t="s">
        <v>4617</v>
      </c>
      <c r="AB364" s="2" t="s">
        <v>4611</v>
      </c>
      <c r="AC364" s="6" t="s">
        <v>4618</v>
      </c>
      <c r="AD364" s="6" t="s">
        <v>4619</v>
      </c>
      <c r="AE364" s="2" t="s">
        <v>882</v>
      </c>
      <c r="AF364" s="2" t="s">
        <v>4620</v>
      </c>
      <c r="AG364" s="2" t="s">
        <v>4621</v>
      </c>
      <c r="AH364" s="4"/>
      <c r="AI364" s="4"/>
      <c r="AJ364" s="4"/>
      <c r="AK364" s="2" t="s">
        <v>46</v>
      </c>
      <c r="AL364" s="2" t="b">
        <f t="shared" si="1"/>
        <v>0</v>
      </c>
    </row>
    <row r="365" ht="15.75" customHeight="1">
      <c r="A365" s="2" t="s">
        <v>4622</v>
      </c>
      <c r="B365" s="3">
        <v>43906.0</v>
      </c>
      <c r="C365" s="2" t="s">
        <v>4623</v>
      </c>
      <c r="D365" s="2" t="s">
        <v>4624</v>
      </c>
      <c r="E365" s="4"/>
      <c r="F365" s="2" t="s">
        <v>4625</v>
      </c>
      <c r="G365" s="5">
        <v>43906.0</v>
      </c>
      <c r="H365" s="2">
        <v>2.0200316E7</v>
      </c>
      <c r="I365" s="2" t="s">
        <v>42</v>
      </c>
      <c r="J365" s="2" t="s">
        <v>43</v>
      </c>
      <c r="K365" s="2" t="s">
        <v>4626</v>
      </c>
      <c r="L365" s="2" t="s">
        <v>68</v>
      </c>
      <c r="M365" s="2" t="s">
        <v>46</v>
      </c>
      <c r="N365" s="4"/>
      <c r="O365" s="4"/>
      <c r="P365" s="2" t="s">
        <v>86</v>
      </c>
      <c r="Q365" s="5">
        <v>43862.0</v>
      </c>
      <c r="R365" s="2" t="s">
        <v>809</v>
      </c>
      <c r="S365" s="2" t="s">
        <v>49</v>
      </c>
      <c r="T365" s="2" t="s">
        <v>120</v>
      </c>
      <c r="U365" s="2" t="s">
        <v>154</v>
      </c>
      <c r="V365" s="2" t="s">
        <v>52</v>
      </c>
      <c r="W365" s="2" t="s">
        <v>4627</v>
      </c>
      <c r="X365" s="4"/>
      <c r="Y365" s="2" t="s">
        <v>406</v>
      </c>
      <c r="Z365" s="2" t="s">
        <v>4628</v>
      </c>
      <c r="AA365" s="2" t="s">
        <v>4629</v>
      </c>
      <c r="AB365" s="2" t="s">
        <v>4630</v>
      </c>
      <c r="AC365" s="6" t="s">
        <v>4631</v>
      </c>
      <c r="AD365" s="2" t="s">
        <v>4632</v>
      </c>
      <c r="AE365" s="2" t="s">
        <v>882</v>
      </c>
      <c r="AF365" s="2" t="s">
        <v>573</v>
      </c>
      <c r="AG365" s="2" t="s">
        <v>4633</v>
      </c>
      <c r="AH365" s="4"/>
      <c r="AI365" s="4"/>
      <c r="AJ365" s="4"/>
      <c r="AK365" s="2" t="s">
        <v>46</v>
      </c>
      <c r="AL365" s="2" t="b">
        <f t="shared" si="1"/>
        <v>0</v>
      </c>
    </row>
    <row r="366" ht="15.75" customHeight="1">
      <c r="A366" s="2" t="s">
        <v>4634</v>
      </c>
      <c r="B366" s="3">
        <v>43906.0</v>
      </c>
      <c r="C366" s="2" t="s">
        <v>4635</v>
      </c>
      <c r="D366" s="2" t="s">
        <v>4636</v>
      </c>
      <c r="E366" s="4"/>
      <c r="F366" s="2" t="s">
        <v>4637</v>
      </c>
      <c r="G366" s="5">
        <v>43906.0</v>
      </c>
      <c r="H366" s="2">
        <v>2.0200316E7</v>
      </c>
      <c r="I366" s="2" t="s">
        <v>42</v>
      </c>
      <c r="J366" s="2" t="s">
        <v>43</v>
      </c>
      <c r="K366" s="2" t="s">
        <v>4638</v>
      </c>
      <c r="L366" s="2" t="s">
        <v>45</v>
      </c>
      <c r="M366" s="2" t="s">
        <v>46</v>
      </c>
      <c r="N366" s="2">
        <v>18.0</v>
      </c>
      <c r="O366" s="2">
        <v>100.0</v>
      </c>
      <c r="P366" s="2" t="s">
        <v>47</v>
      </c>
      <c r="Q366" s="5">
        <v>43857.0</v>
      </c>
      <c r="R366" s="2" t="s">
        <v>3666</v>
      </c>
      <c r="S366" s="2" t="s">
        <v>49</v>
      </c>
      <c r="T366" s="2" t="s">
        <v>120</v>
      </c>
      <c r="U366" s="2" t="s">
        <v>154</v>
      </c>
      <c r="V366" s="2" t="s">
        <v>52</v>
      </c>
      <c r="W366" s="2" t="s">
        <v>4639</v>
      </c>
      <c r="X366" s="4"/>
      <c r="Y366" s="2" t="s">
        <v>4640</v>
      </c>
      <c r="Z366" s="2" t="s">
        <v>4641</v>
      </c>
      <c r="AA366" s="2" t="s">
        <v>4642</v>
      </c>
      <c r="AB366" s="2" t="s">
        <v>4643</v>
      </c>
      <c r="AC366" s="6" t="s">
        <v>4644</v>
      </c>
      <c r="AD366" s="2" t="s">
        <v>4645</v>
      </c>
      <c r="AE366" s="2" t="s">
        <v>78</v>
      </c>
      <c r="AF366" s="2" t="s">
        <v>573</v>
      </c>
      <c r="AG366" s="2" t="s">
        <v>4646</v>
      </c>
      <c r="AH366" s="4"/>
      <c r="AI366" s="4"/>
      <c r="AJ366" s="4"/>
      <c r="AK366" s="2" t="s">
        <v>46</v>
      </c>
      <c r="AL366" s="2" t="b">
        <f t="shared" si="1"/>
        <v>0</v>
      </c>
    </row>
    <row r="367" ht="15.75" customHeight="1">
      <c r="A367" s="2" t="s">
        <v>4647</v>
      </c>
      <c r="B367" s="3">
        <v>43906.0</v>
      </c>
      <c r="C367" s="2" t="s">
        <v>4648</v>
      </c>
      <c r="D367" s="2" t="s">
        <v>4649</v>
      </c>
      <c r="E367" s="4"/>
      <c r="F367" s="2" t="s">
        <v>402</v>
      </c>
      <c r="G367" s="5">
        <v>43906.0</v>
      </c>
      <c r="H367" s="2">
        <v>2.0200316E7</v>
      </c>
      <c r="I367" s="2" t="s">
        <v>42</v>
      </c>
      <c r="J367" s="2" t="s">
        <v>43</v>
      </c>
      <c r="K367" s="2" t="s">
        <v>4650</v>
      </c>
      <c r="L367" s="2" t="s">
        <v>68</v>
      </c>
      <c r="M367" s="2" t="s">
        <v>46</v>
      </c>
      <c r="N367" s="4"/>
      <c r="O367" s="4"/>
      <c r="P367" s="2" t="s">
        <v>47</v>
      </c>
      <c r="Q367" s="5">
        <v>43891.0</v>
      </c>
      <c r="R367" s="2" t="s">
        <v>2770</v>
      </c>
      <c r="S367" s="2" t="s">
        <v>49</v>
      </c>
      <c r="T367" s="2" t="s">
        <v>120</v>
      </c>
      <c r="U367" s="2" t="s">
        <v>154</v>
      </c>
      <c r="V367" s="2" t="s">
        <v>52</v>
      </c>
      <c r="W367" s="2" t="s">
        <v>3733</v>
      </c>
      <c r="X367" s="4"/>
      <c r="Y367" s="2" t="s">
        <v>406</v>
      </c>
      <c r="Z367" s="2" t="s">
        <v>4651</v>
      </c>
      <c r="AA367" s="2" t="s">
        <v>3530</v>
      </c>
      <c r="AB367" s="2" t="s">
        <v>402</v>
      </c>
      <c r="AC367" s="6" t="s">
        <v>4652</v>
      </c>
      <c r="AD367" s="6" t="s">
        <v>4653</v>
      </c>
      <c r="AE367" s="2" t="s">
        <v>78</v>
      </c>
      <c r="AF367" s="2" t="s">
        <v>4654</v>
      </c>
      <c r="AG367" s="2" t="s">
        <v>4655</v>
      </c>
      <c r="AH367" s="4"/>
      <c r="AI367" s="4"/>
      <c r="AJ367" s="4"/>
      <c r="AK367" s="2" t="s">
        <v>46</v>
      </c>
      <c r="AL367" s="2" t="b">
        <f t="shared" si="1"/>
        <v>0</v>
      </c>
    </row>
    <row r="368" ht="15.75" customHeight="1">
      <c r="A368" s="2" t="s">
        <v>4656</v>
      </c>
      <c r="B368" s="3">
        <v>43906.0</v>
      </c>
      <c r="C368" s="2" t="s">
        <v>4657</v>
      </c>
      <c r="D368" s="2" t="s">
        <v>4658</v>
      </c>
      <c r="E368" s="4"/>
      <c r="F368" s="2" t="s">
        <v>4659</v>
      </c>
      <c r="G368" s="5">
        <v>43906.0</v>
      </c>
      <c r="H368" s="2">
        <v>2.0200316E7</v>
      </c>
      <c r="I368" s="2" t="s">
        <v>42</v>
      </c>
      <c r="J368" s="2" t="s">
        <v>43</v>
      </c>
      <c r="K368" s="2" t="s">
        <v>4660</v>
      </c>
      <c r="L368" s="2" t="s">
        <v>68</v>
      </c>
      <c r="M368" s="2" t="s">
        <v>46</v>
      </c>
      <c r="N368" s="2">
        <v>18.0</v>
      </c>
      <c r="O368" s="2">
        <v>82.0</v>
      </c>
      <c r="P368" s="2" t="s">
        <v>47</v>
      </c>
      <c r="Q368" s="5">
        <v>43867.0</v>
      </c>
      <c r="R368" s="2" t="s">
        <v>4661</v>
      </c>
      <c r="S368" s="2" t="s">
        <v>49</v>
      </c>
      <c r="T368" s="2" t="s">
        <v>120</v>
      </c>
      <c r="U368" s="2" t="s">
        <v>51</v>
      </c>
      <c r="V368" s="2" t="s">
        <v>52</v>
      </c>
      <c r="W368" s="2" t="s">
        <v>4662</v>
      </c>
      <c r="X368" s="4"/>
      <c r="Y368" s="2" t="s">
        <v>4663</v>
      </c>
      <c r="Z368" s="2" t="s">
        <v>4664</v>
      </c>
      <c r="AA368" s="2" t="s">
        <v>4665</v>
      </c>
      <c r="AB368" s="2" t="s">
        <v>4666</v>
      </c>
      <c r="AC368" s="6" t="s">
        <v>4667</v>
      </c>
      <c r="AD368" s="2" t="s">
        <v>4668</v>
      </c>
      <c r="AE368" s="2" t="s">
        <v>78</v>
      </c>
      <c r="AF368" s="2" t="s">
        <v>4564</v>
      </c>
      <c r="AG368" s="2" t="s">
        <v>4669</v>
      </c>
      <c r="AH368" s="4"/>
      <c r="AI368" s="4"/>
      <c r="AJ368" s="4"/>
      <c r="AK368" s="2" t="s">
        <v>46</v>
      </c>
      <c r="AL368" s="2" t="b">
        <f t="shared" si="1"/>
        <v>0</v>
      </c>
    </row>
    <row r="369" ht="15.75" customHeight="1">
      <c r="A369" s="2" t="s">
        <v>4670</v>
      </c>
      <c r="B369" s="3">
        <v>43906.0</v>
      </c>
      <c r="C369" s="2" t="s">
        <v>4671</v>
      </c>
      <c r="D369" s="2" t="s">
        <v>4672</v>
      </c>
      <c r="E369" s="4"/>
      <c r="F369" s="2" t="s">
        <v>4673</v>
      </c>
      <c r="G369" s="5">
        <v>43906.0</v>
      </c>
      <c r="H369" s="2">
        <v>2.0200316E7</v>
      </c>
      <c r="I369" s="2" t="s">
        <v>42</v>
      </c>
      <c r="J369" s="2" t="s">
        <v>43</v>
      </c>
      <c r="K369" s="2" t="s">
        <v>4674</v>
      </c>
      <c r="L369" s="2" t="s">
        <v>45</v>
      </c>
      <c r="M369" s="2" t="s">
        <v>46</v>
      </c>
      <c r="N369" s="4"/>
      <c r="O369" s="4"/>
      <c r="P369" s="2" t="s">
        <v>86</v>
      </c>
      <c r="Q369" s="5">
        <v>43862.0</v>
      </c>
      <c r="R369" s="2" t="s">
        <v>809</v>
      </c>
      <c r="S369" s="2" t="s">
        <v>70</v>
      </c>
      <c r="T369" s="2" t="s">
        <v>120</v>
      </c>
      <c r="U369" s="2">
        <v>1.0</v>
      </c>
      <c r="V369" s="4"/>
      <c r="W369" s="2" t="s">
        <v>4586</v>
      </c>
      <c r="X369" s="4"/>
      <c r="Y369" s="2" t="s">
        <v>4587</v>
      </c>
      <c r="Z369" s="2" t="s">
        <v>4588</v>
      </c>
      <c r="AA369" s="2" t="s">
        <v>4589</v>
      </c>
      <c r="AB369" s="2" t="s">
        <v>4590</v>
      </c>
      <c r="AC369" s="6" t="s">
        <v>4675</v>
      </c>
      <c r="AD369" s="2" t="s">
        <v>4676</v>
      </c>
      <c r="AE369" s="2" t="s">
        <v>78</v>
      </c>
      <c r="AF369" s="2" t="s">
        <v>4677</v>
      </c>
      <c r="AG369" s="2" t="s">
        <v>4678</v>
      </c>
      <c r="AH369" s="4"/>
      <c r="AI369" s="4"/>
      <c r="AJ369" s="4"/>
      <c r="AK369" s="2" t="s">
        <v>46</v>
      </c>
      <c r="AL369" s="2" t="b">
        <f t="shared" si="1"/>
        <v>0</v>
      </c>
    </row>
    <row r="370" ht="15.75" customHeight="1">
      <c r="A370" s="2" t="s">
        <v>4679</v>
      </c>
      <c r="B370" s="3">
        <v>43906.0</v>
      </c>
      <c r="C370" s="2" t="s">
        <v>4680</v>
      </c>
      <c r="D370" s="2" t="s">
        <v>4681</v>
      </c>
      <c r="E370" s="4"/>
      <c r="F370" s="2" t="s">
        <v>41</v>
      </c>
      <c r="G370" s="5">
        <v>43905.0</v>
      </c>
      <c r="H370" s="2">
        <v>2.0200315E7</v>
      </c>
      <c r="I370" s="2" t="s">
        <v>42</v>
      </c>
      <c r="J370" s="2" t="s">
        <v>43</v>
      </c>
      <c r="K370" s="2" t="s">
        <v>4682</v>
      </c>
      <c r="L370" s="2" t="s">
        <v>45</v>
      </c>
      <c r="M370" s="2" t="s">
        <v>46</v>
      </c>
      <c r="N370" s="2">
        <v>18.0</v>
      </c>
      <c r="O370" s="2">
        <v>80.0</v>
      </c>
      <c r="P370" s="2" t="s">
        <v>47</v>
      </c>
      <c r="Q370" s="5">
        <v>43850.0</v>
      </c>
      <c r="R370" s="2" t="s">
        <v>4683</v>
      </c>
      <c r="S370" s="2" t="s">
        <v>270</v>
      </c>
      <c r="T370" s="2" t="s">
        <v>120</v>
      </c>
      <c r="U370" s="2" t="s">
        <v>51</v>
      </c>
      <c r="V370" s="2" t="s">
        <v>52</v>
      </c>
      <c r="W370" s="2" t="s">
        <v>4684</v>
      </c>
      <c r="X370" s="4"/>
      <c r="Y370" s="2" t="s">
        <v>54</v>
      </c>
      <c r="Z370" s="2" t="s">
        <v>4685</v>
      </c>
      <c r="AA370" s="2" t="s">
        <v>4686</v>
      </c>
      <c r="AB370" s="2" t="s">
        <v>4687</v>
      </c>
      <c r="AC370" s="6" t="s">
        <v>4688</v>
      </c>
      <c r="AD370" s="6" t="s">
        <v>4689</v>
      </c>
      <c r="AE370" s="2" t="s">
        <v>78</v>
      </c>
      <c r="AF370" s="2" t="s">
        <v>4690</v>
      </c>
      <c r="AG370" s="2" t="s">
        <v>4691</v>
      </c>
      <c r="AH370" s="4"/>
      <c r="AI370" s="4"/>
      <c r="AJ370" s="4"/>
      <c r="AK370" s="2" t="s">
        <v>46</v>
      </c>
      <c r="AL370" s="2" t="b">
        <f t="shared" si="1"/>
        <v>0</v>
      </c>
    </row>
    <row r="371" ht="15.75" customHeight="1">
      <c r="A371" s="2" t="s">
        <v>4692</v>
      </c>
      <c r="B371" s="3">
        <v>43906.0</v>
      </c>
      <c r="C371" s="2" t="s">
        <v>4693</v>
      </c>
      <c r="D371" s="2" t="s">
        <v>4694</v>
      </c>
      <c r="E371" s="4"/>
      <c r="F371" s="2" t="s">
        <v>402</v>
      </c>
      <c r="G371" s="5">
        <v>43905.0</v>
      </c>
      <c r="H371" s="2">
        <v>2.0200315E7</v>
      </c>
      <c r="I371" s="2" t="s">
        <v>42</v>
      </c>
      <c r="J371" s="2" t="s">
        <v>43</v>
      </c>
      <c r="K371" s="2" t="s">
        <v>4695</v>
      </c>
      <c r="L371" s="2" t="s">
        <v>68</v>
      </c>
      <c r="M371" s="2" t="s">
        <v>46</v>
      </c>
      <c r="N371" s="2">
        <v>13.0</v>
      </c>
      <c r="O371" s="2">
        <v>90.0</v>
      </c>
      <c r="P371" s="2" t="s">
        <v>47</v>
      </c>
      <c r="Q371" s="5">
        <v>43883.0</v>
      </c>
      <c r="R371" s="2" t="s">
        <v>876</v>
      </c>
      <c r="S371" s="2" t="s">
        <v>49</v>
      </c>
      <c r="T371" s="2" t="s">
        <v>120</v>
      </c>
      <c r="U371" s="2" t="s">
        <v>51</v>
      </c>
      <c r="V371" s="2" t="s">
        <v>52</v>
      </c>
      <c r="W371" s="2" t="s">
        <v>405</v>
      </c>
      <c r="X371" s="4"/>
      <c r="Y371" s="2" t="s">
        <v>4367</v>
      </c>
      <c r="Z371" s="2" t="s">
        <v>407</v>
      </c>
      <c r="AA371" s="2" t="s">
        <v>408</v>
      </c>
      <c r="AB371" s="2" t="s">
        <v>402</v>
      </c>
      <c r="AC371" s="2" t="s">
        <v>4696</v>
      </c>
      <c r="AD371" s="6" t="s">
        <v>4697</v>
      </c>
      <c r="AE371" s="2" t="s">
        <v>78</v>
      </c>
      <c r="AF371" s="2" t="s">
        <v>573</v>
      </c>
      <c r="AG371" s="2" t="s">
        <v>4698</v>
      </c>
      <c r="AH371" s="4"/>
      <c r="AI371" s="4"/>
      <c r="AJ371" s="4"/>
      <c r="AK371" s="2" t="s">
        <v>46</v>
      </c>
      <c r="AL371" s="2" t="b">
        <f t="shared" si="1"/>
        <v>0</v>
      </c>
    </row>
    <row r="372" ht="15.75" customHeight="1">
      <c r="A372" s="2" t="s">
        <v>4699</v>
      </c>
      <c r="B372" s="3">
        <v>43906.0</v>
      </c>
      <c r="C372" s="2" t="s">
        <v>4700</v>
      </c>
      <c r="D372" s="2" t="s">
        <v>4701</v>
      </c>
      <c r="E372" s="4"/>
      <c r="F372" s="2" t="s">
        <v>4702</v>
      </c>
      <c r="G372" s="5">
        <v>43906.0</v>
      </c>
      <c r="H372" s="2">
        <v>2.0200316E7</v>
      </c>
      <c r="I372" s="2" t="s">
        <v>42</v>
      </c>
      <c r="J372" s="2" t="s">
        <v>43</v>
      </c>
      <c r="K372" s="2" t="s">
        <v>4703</v>
      </c>
      <c r="L372" s="2" t="s">
        <v>68</v>
      </c>
      <c r="M372" s="2" t="s">
        <v>46</v>
      </c>
      <c r="N372" s="2">
        <v>20.0</v>
      </c>
      <c r="O372" s="2">
        <v>88.0</v>
      </c>
      <c r="P372" s="2" t="s">
        <v>47</v>
      </c>
      <c r="Q372" s="5">
        <v>43876.0</v>
      </c>
      <c r="R372" s="2" t="s">
        <v>4704</v>
      </c>
      <c r="S372" s="2" t="s">
        <v>270</v>
      </c>
      <c r="T372" s="2" t="s">
        <v>120</v>
      </c>
      <c r="U372" s="2">
        <v>0.0</v>
      </c>
      <c r="V372" s="2" t="s">
        <v>52</v>
      </c>
      <c r="W372" s="2" t="s">
        <v>4705</v>
      </c>
      <c r="X372" s="4"/>
      <c r="Y372" s="2" t="s">
        <v>406</v>
      </c>
      <c r="Z372" s="2" t="s">
        <v>4706</v>
      </c>
      <c r="AA372" s="2" t="s">
        <v>4707</v>
      </c>
      <c r="AB372" s="2" t="s">
        <v>4702</v>
      </c>
      <c r="AC372" s="6" t="s">
        <v>4708</v>
      </c>
      <c r="AD372" s="2" t="s">
        <v>4709</v>
      </c>
      <c r="AE372" s="2" t="s">
        <v>78</v>
      </c>
      <c r="AF372" s="2" t="s">
        <v>4710</v>
      </c>
      <c r="AG372" s="2" t="s">
        <v>4711</v>
      </c>
      <c r="AH372" s="4"/>
      <c r="AI372" s="4"/>
      <c r="AJ372" s="4"/>
      <c r="AK372" s="2" t="s">
        <v>46</v>
      </c>
      <c r="AL372" s="2" t="b">
        <f t="shared" si="1"/>
        <v>0</v>
      </c>
    </row>
    <row r="373" ht="15.75" customHeight="1">
      <c r="A373" s="2" t="s">
        <v>4712</v>
      </c>
      <c r="B373" s="3">
        <v>43906.0</v>
      </c>
      <c r="C373" s="2" t="s">
        <v>4713</v>
      </c>
      <c r="D373" s="2" t="s">
        <v>4714</v>
      </c>
      <c r="E373" s="4"/>
      <c r="F373" s="2" t="s">
        <v>4715</v>
      </c>
      <c r="G373" s="5">
        <v>43905.0</v>
      </c>
      <c r="H373" s="2">
        <v>2.0200315E7</v>
      </c>
      <c r="I373" s="2" t="s">
        <v>42</v>
      </c>
      <c r="J373" s="2" t="s">
        <v>43</v>
      </c>
      <c r="K373" s="2" t="s">
        <v>4716</v>
      </c>
      <c r="L373" s="2" t="s">
        <v>45</v>
      </c>
      <c r="M373" s="2" t="s">
        <v>46</v>
      </c>
      <c r="N373" s="2">
        <v>18.0</v>
      </c>
      <c r="O373" s="2">
        <v>80.0</v>
      </c>
      <c r="P373" s="2" t="s">
        <v>47</v>
      </c>
      <c r="Q373" s="5">
        <v>43862.0</v>
      </c>
      <c r="R373" s="2" t="s">
        <v>4717</v>
      </c>
      <c r="S373" s="2" t="s">
        <v>70</v>
      </c>
      <c r="T373" s="2" t="s">
        <v>88</v>
      </c>
      <c r="U373" s="2">
        <v>4.0</v>
      </c>
      <c r="V373" s="2" t="s">
        <v>52</v>
      </c>
      <c r="W373" s="2" t="s">
        <v>4718</v>
      </c>
      <c r="X373" s="4"/>
      <c r="Y373" s="2" t="s">
        <v>168</v>
      </c>
      <c r="Z373" s="2" t="s">
        <v>367</v>
      </c>
      <c r="AA373" s="2" t="s">
        <v>4719</v>
      </c>
      <c r="AB373" s="2" t="s">
        <v>4715</v>
      </c>
      <c r="AC373" s="6" t="s">
        <v>435</v>
      </c>
      <c r="AD373" s="6" t="s">
        <v>4720</v>
      </c>
      <c r="AE373" s="2" t="s">
        <v>78</v>
      </c>
      <c r="AF373" s="2" t="s">
        <v>4721</v>
      </c>
      <c r="AG373" s="2" t="s">
        <v>4722</v>
      </c>
      <c r="AH373" s="4"/>
      <c r="AI373" s="4"/>
      <c r="AJ373" s="4"/>
      <c r="AK373" s="2" t="s">
        <v>46</v>
      </c>
      <c r="AL373" s="2" t="b">
        <f t="shared" si="1"/>
        <v>0</v>
      </c>
    </row>
    <row r="374" ht="15.75" customHeight="1">
      <c r="A374" s="2" t="s">
        <v>4723</v>
      </c>
      <c r="B374" s="3">
        <v>43906.0</v>
      </c>
      <c r="C374" s="2" t="s">
        <v>4724</v>
      </c>
      <c r="D374" s="2" t="s">
        <v>4725</v>
      </c>
      <c r="E374" s="4"/>
      <c r="F374" s="2" t="s">
        <v>4726</v>
      </c>
      <c r="G374" s="5">
        <v>43905.0</v>
      </c>
      <c r="H374" s="2">
        <v>2.0200315E7</v>
      </c>
      <c r="I374" s="2" t="s">
        <v>42</v>
      </c>
      <c r="J374" s="2" t="s">
        <v>43</v>
      </c>
      <c r="K374" s="2" t="s">
        <v>4727</v>
      </c>
      <c r="L374" s="2" t="s">
        <v>45</v>
      </c>
      <c r="M374" s="2" t="s">
        <v>46</v>
      </c>
      <c r="N374" s="2">
        <v>18.0</v>
      </c>
      <c r="O374" s="2" t="s">
        <v>990</v>
      </c>
      <c r="P374" s="2" t="s">
        <v>47</v>
      </c>
      <c r="Q374" s="5">
        <v>43905.0</v>
      </c>
      <c r="R374" s="2" t="s">
        <v>4728</v>
      </c>
      <c r="S374" s="2" t="s">
        <v>49</v>
      </c>
      <c r="T374" s="2" t="s">
        <v>50</v>
      </c>
      <c r="U374" s="2" t="s">
        <v>51</v>
      </c>
      <c r="V374" s="2" t="s">
        <v>52</v>
      </c>
      <c r="W374" s="2" t="s">
        <v>4729</v>
      </c>
      <c r="X374" s="4"/>
      <c r="Y374" s="2" t="s">
        <v>4730</v>
      </c>
      <c r="Z374" s="2" t="s">
        <v>4731</v>
      </c>
      <c r="AA374" s="2" t="s">
        <v>4732</v>
      </c>
      <c r="AB374" s="2" t="s">
        <v>4733</v>
      </c>
      <c r="AC374" s="6" t="s">
        <v>4734</v>
      </c>
      <c r="AD374" s="6" t="s">
        <v>4735</v>
      </c>
      <c r="AE374" s="2" t="s">
        <v>4736</v>
      </c>
      <c r="AF374" s="2" t="s">
        <v>4737</v>
      </c>
      <c r="AG374" s="2" t="s">
        <v>4738</v>
      </c>
      <c r="AH374" s="4"/>
      <c r="AI374" s="4"/>
      <c r="AJ374" s="4"/>
      <c r="AK374" s="2" t="s">
        <v>99</v>
      </c>
      <c r="AL374" s="2" t="b">
        <f t="shared" si="1"/>
        <v>0</v>
      </c>
    </row>
    <row r="375" ht="15.75" customHeight="1">
      <c r="A375" s="2" t="s">
        <v>4739</v>
      </c>
      <c r="B375" s="3">
        <v>43906.0</v>
      </c>
      <c r="C375" s="2" t="s">
        <v>4740</v>
      </c>
      <c r="D375" s="2" t="s">
        <v>4741</v>
      </c>
      <c r="E375" s="4"/>
      <c r="F375" s="2" t="s">
        <v>4742</v>
      </c>
      <c r="G375" s="5">
        <v>43905.0</v>
      </c>
      <c r="H375" s="2">
        <v>2.0200315E7</v>
      </c>
      <c r="I375" s="2" t="s">
        <v>42</v>
      </c>
      <c r="J375" s="2" t="s">
        <v>43</v>
      </c>
      <c r="K375" s="2" t="s">
        <v>4743</v>
      </c>
      <c r="L375" s="2" t="s">
        <v>68</v>
      </c>
      <c r="M375" s="2" t="s">
        <v>46</v>
      </c>
      <c r="N375" s="2">
        <v>16.0</v>
      </c>
      <c r="O375" s="2">
        <v>75.0</v>
      </c>
      <c r="P375" s="2" t="s">
        <v>47</v>
      </c>
      <c r="Q375" s="5">
        <v>43875.0</v>
      </c>
      <c r="R375" s="2" t="s">
        <v>4744</v>
      </c>
      <c r="S375" s="2" t="s">
        <v>70</v>
      </c>
      <c r="T375" s="2" t="s">
        <v>71</v>
      </c>
      <c r="U375" s="2" t="s">
        <v>1684</v>
      </c>
      <c r="V375" s="2" t="s">
        <v>52</v>
      </c>
      <c r="W375" s="2" t="s">
        <v>4745</v>
      </c>
      <c r="X375" s="4"/>
      <c r="Y375" s="2" t="s">
        <v>4746</v>
      </c>
      <c r="Z375" s="2" t="s">
        <v>4747</v>
      </c>
      <c r="AA375" s="2" t="s">
        <v>4748</v>
      </c>
      <c r="AB375" s="2" t="s">
        <v>4742</v>
      </c>
      <c r="AC375" s="6" t="s">
        <v>4749</v>
      </c>
      <c r="AD375" s="6" t="s">
        <v>4750</v>
      </c>
      <c r="AE375" s="2" t="s">
        <v>78</v>
      </c>
      <c r="AF375" s="2" t="s">
        <v>4751</v>
      </c>
      <c r="AG375" s="4"/>
      <c r="AH375" s="4"/>
      <c r="AI375" s="4"/>
      <c r="AJ375" s="4"/>
      <c r="AK375" s="2" t="s">
        <v>46</v>
      </c>
      <c r="AL375" s="2" t="b">
        <f t="shared" si="1"/>
        <v>0</v>
      </c>
    </row>
    <row r="376" ht="15.75" customHeight="1">
      <c r="A376" s="2" t="s">
        <v>4752</v>
      </c>
      <c r="B376" s="3">
        <v>43906.0</v>
      </c>
      <c r="C376" s="2" t="s">
        <v>4753</v>
      </c>
      <c r="D376" s="2" t="s">
        <v>4754</v>
      </c>
      <c r="E376" s="4"/>
      <c r="F376" s="2" t="s">
        <v>4232</v>
      </c>
      <c r="G376" s="5">
        <v>43905.0</v>
      </c>
      <c r="H376" s="2">
        <v>2.0200315E7</v>
      </c>
      <c r="I376" s="2" t="s">
        <v>42</v>
      </c>
      <c r="J376" s="2" t="s">
        <v>43</v>
      </c>
      <c r="K376" s="2" t="s">
        <v>4755</v>
      </c>
      <c r="L376" s="2" t="s">
        <v>45</v>
      </c>
      <c r="M376" s="2" t="s">
        <v>46</v>
      </c>
      <c r="N376" s="2">
        <v>7.0</v>
      </c>
      <c r="O376" s="2">
        <v>70.0</v>
      </c>
      <c r="P376" s="2" t="s">
        <v>47</v>
      </c>
      <c r="Q376" s="5">
        <v>43906.0</v>
      </c>
      <c r="R376" s="2" t="s">
        <v>4756</v>
      </c>
      <c r="S376" s="2" t="s">
        <v>70</v>
      </c>
      <c r="T376" s="2" t="s">
        <v>120</v>
      </c>
      <c r="U376" s="2">
        <v>0.0</v>
      </c>
      <c r="V376" s="2" t="s">
        <v>52</v>
      </c>
      <c r="W376" s="2" t="s">
        <v>4757</v>
      </c>
      <c r="X376" s="4"/>
      <c r="Y376" s="2" t="s">
        <v>4235</v>
      </c>
      <c r="Z376" s="2" t="s">
        <v>4758</v>
      </c>
      <c r="AA376" s="2" t="s">
        <v>4759</v>
      </c>
      <c r="AB376" s="2" t="s">
        <v>4760</v>
      </c>
      <c r="AC376" s="6" t="s">
        <v>4761</v>
      </c>
      <c r="AD376" s="6" t="s">
        <v>4762</v>
      </c>
      <c r="AE376" s="2" t="s">
        <v>78</v>
      </c>
      <c r="AF376" s="2" t="s">
        <v>4763</v>
      </c>
      <c r="AG376" s="2" t="s">
        <v>4764</v>
      </c>
      <c r="AH376" s="4"/>
      <c r="AI376" s="4"/>
      <c r="AJ376" s="4"/>
      <c r="AK376" s="2" t="s">
        <v>99</v>
      </c>
      <c r="AL376" s="2" t="b">
        <f t="shared" si="1"/>
        <v>0</v>
      </c>
    </row>
    <row r="377" ht="15.75" customHeight="1">
      <c r="A377" s="2" t="s">
        <v>4765</v>
      </c>
      <c r="B377" s="3">
        <v>43906.0</v>
      </c>
      <c r="C377" s="2" t="s">
        <v>4766</v>
      </c>
      <c r="D377" s="2" t="s">
        <v>4767</v>
      </c>
      <c r="E377" s="4"/>
      <c r="F377" s="2" t="s">
        <v>4768</v>
      </c>
      <c r="G377" s="5">
        <v>43905.0</v>
      </c>
      <c r="H377" s="2">
        <v>2.0200315E7</v>
      </c>
      <c r="I377" s="2" t="s">
        <v>42</v>
      </c>
      <c r="J377" s="2" t="s">
        <v>43</v>
      </c>
      <c r="K377" s="2" t="s">
        <v>4769</v>
      </c>
      <c r="L377" s="2" t="s">
        <v>45</v>
      </c>
      <c r="M377" s="2" t="s">
        <v>46</v>
      </c>
      <c r="N377" s="4"/>
      <c r="O377" s="4"/>
      <c r="P377" s="2" t="s">
        <v>86</v>
      </c>
      <c r="Q377" s="5">
        <v>43912.0</v>
      </c>
      <c r="R377" s="2" t="s">
        <v>4770</v>
      </c>
      <c r="S377" s="2" t="s">
        <v>270</v>
      </c>
      <c r="T377" s="2" t="s">
        <v>120</v>
      </c>
      <c r="U377" s="2">
        <v>0.0</v>
      </c>
      <c r="V377" s="2" t="s">
        <v>52</v>
      </c>
      <c r="W377" s="2" t="s">
        <v>4771</v>
      </c>
      <c r="X377" s="4"/>
      <c r="Y377" s="2" t="s">
        <v>4772</v>
      </c>
      <c r="Z377" s="2" t="s">
        <v>4773</v>
      </c>
      <c r="AA377" s="2" t="s">
        <v>4774</v>
      </c>
      <c r="AB377" s="2" t="s">
        <v>4768</v>
      </c>
      <c r="AC377" s="2" t="s">
        <v>4775</v>
      </c>
      <c r="AD377" s="2" t="s">
        <v>1295</v>
      </c>
      <c r="AE377" s="2" t="s">
        <v>78</v>
      </c>
      <c r="AF377" s="2" t="s">
        <v>4776</v>
      </c>
      <c r="AG377" s="2" t="s">
        <v>4777</v>
      </c>
      <c r="AH377" s="4"/>
      <c r="AI377" s="4"/>
      <c r="AJ377" s="4"/>
      <c r="AK377" s="2" t="s">
        <v>99</v>
      </c>
      <c r="AL377" s="2" t="b">
        <f t="shared" si="1"/>
        <v>0</v>
      </c>
    </row>
    <row r="378" ht="15.75" customHeight="1">
      <c r="A378" s="2" t="s">
        <v>4778</v>
      </c>
      <c r="B378" s="3">
        <v>43906.0</v>
      </c>
      <c r="C378" s="2" t="s">
        <v>4779</v>
      </c>
      <c r="D378" s="2" t="s">
        <v>4780</v>
      </c>
      <c r="E378" s="4"/>
      <c r="F378" s="2" t="s">
        <v>402</v>
      </c>
      <c r="G378" s="5">
        <v>43905.0</v>
      </c>
      <c r="H378" s="2">
        <v>2.0200315E7</v>
      </c>
      <c r="I378" s="2" t="s">
        <v>42</v>
      </c>
      <c r="J378" s="2" t="s">
        <v>43</v>
      </c>
      <c r="K378" s="2" t="s">
        <v>4781</v>
      </c>
      <c r="L378" s="2" t="s">
        <v>45</v>
      </c>
      <c r="M378" s="2" t="s">
        <v>46</v>
      </c>
      <c r="N378" s="4"/>
      <c r="O378" s="4"/>
      <c r="P378" s="2" t="s">
        <v>47</v>
      </c>
      <c r="Q378" s="5">
        <v>43906.0</v>
      </c>
      <c r="R378" s="2" t="s">
        <v>539</v>
      </c>
      <c r="S378" s="2" t="s">
        <v>49</v>
      </c>
      <c r="T378" s="2" t="s">
        <v>120</v>
      </c>
      <c r="U378" s="2" t="s">
        <v>51</v>
      </c>
      <c r="V378" s="2" t="s">
        <v>52</v>
      </c>
      <c r="W378" s="2" t="s">
        <v>4782</v>
      </c>
      <c r="X378" s="4"/>
      <c r="Y378" s="2" t="s">
        <v>4783</v>
      </c>
      <c r="Z378" s="2" t="s">
        <v>2725</v>
      </c>
      <c r="AA378" s="2" t="s">
        <v>2726</v>
      </c>
      <c r="AB378" s="2" t="s">
        <v>402</v>
      </c>
      <c r="AC378" s="2" t="s">
        <v>4784</v>
      </c>
      <c r="AD378" s="6" t="s">
        <v>4785</v>
      </c>
      <c r="AE378" s="2" t="s">
        <v>78</v>
      </c>
      <c r="AF378" s="2" t="s">
        <v>573</v>
      </c>
      <c r="AG378" s="2" t="s">
        <v>4786</v>
      </c>
      <c r="AH378" s="4"/>
      <c r="AI378" s="4"/>
      <c r="AJ378" s="4"/>
      <c r="AK378" s="2" t="s">
        <v>99</v>
      </c>
      <c r="AL378" s="2" t="b">
        <f t="shared" si="1"/>
        <v>0</v>
      </c>
    </row>
    <row r="379" ht="15.75" customHeight="1">
      <c r="A379" s="2" t="s">
        <v>4787</v>
      </c>
      <c r="B379" s="3">
        <v>43906.0</v>
      </c>
      <c r="C379" s="2" t="s">
        <v>4788</v>
      </c>
      <c r="D379" s="2" t="s">
        <v>4789</v>
      </c>
      <c r="E379" s="4"/>
      <c r="F379" s="2" t="s">
        <v>402</v>
      </c>
      <c r="G379" s="5">
        <v>43905.0</v>
      </c>
      <c r="H379" s="2">
        <v>2.0200315E7</v>
      </c>
      <c r="I379" s="2" t="s">
        <v>42</v>
      </c>
      <c r="J379" s="2" t="s">
        <v>43</v>
      </c>
      <c r="K379" s="2" t="s">
        <v>4790</v>
      </c>
      <c r="L379" s="2" t="s">
        <v>45</v>
      </c>
      <c r="M379" s="2" t="s">
        <v>46</v>
      </c>
      <c r="N379" s="2">
        <v>12.0</v>
      </c>
      <c r="O379" s="4"/>
      <c r="P379" s="2" t="s">
        <v>47</v>
      </c>
      <c r="Q379" s="5">
        <v>43910.0</v>
      </c>
      <c r="R379" s="2" t="s">
        <v>4473</v>
      </c>
      <c r="S379" s="2" t="s">
        <v>49</v>
      </c>
      <c r="T379" s="2" t="s">
        <v>50</v>
      </c>
      <c r="U379" s="2" t="s">
        <v>154</v>
      </c>
      <c r="V379" s="2" t="s">
        <v>52</v>
      </c>
      <c r="W379" s="2" t="s">
        <v>4791</v>
      </c>
      <c r="X379" s="4"/>
      <c r="Y379" s="2" t="s">
        <v>406</v>
      </c>
      <c r="Z379" s="2" t="s">
        <v>4792</v>
      </c>
      <c r="AA379" s="2" t="s">
        <v>4793</v>
      </c>
      <c r="AB379" s="2" t="s">
        <v>4402</v>
      </c>
      <c r="AC379" s="6" t="s">
        <v>4794</v>
      </c>
      <c r="AD379" s="6" t="s">
        <v>4795</v>
      </c>
      <c r="AE379" s="2" t="s">
        <v>4796</v>
      </c>
      <c r="AF379" s="2" t="s">
        <v>573</v>
      </c>
      <c r="AG379" s="2" t="s">
        <v>4797</v>
      </c>
      <c r="AH379" s="4"/>
      <c r="AI379" s="4"/>
      <c r="AJ379" s="4"/>
      <c r="AK379" s="2" t="s">
        <v>99</v>
      </c>
      <c r="AL379" s="2" t="b">
        <f t="shared" si="1"/>
        <v>0</v>
      </c>
    </row>
    <row r="380" ht="15.75" customHeight="1">
      <c r="A380" s="2" t="s">
        <v>4798</v>
      </c>
      <c r="B380" s="3">
        <v>43906.0</v>
      </c>
      <c r="C380" s="2" t="s">
        <v>4799</v>
      </c>
      <c r="D380" s="2" t="s">
        <v>4800</v>
      </c>
      <c r="E380" s="4"/>
      <c r="F380" s="2" t="s">
        <v>4801</v>
      </c>
      <c r="G380" s="5">
        <v>43905.0</v>
      </c>
      <c r="H380" s="2">
        <v>2.0200315E7</v>
      </c>
      <c r="I380" s="2" t="s">
        <v>42</v>
      </c>
      <c r="J380" s="2" t="s">
        <v>43</v>
      </c>
      <c r="K380" s="2" t="s">
        <v>4802</v>
      </c>
      <c r="L380" s="2" t="s">
        <v>68</v>
      </c>
      <c r="M380" s="2" t="s">
        <v>46</v>
      </c>
      <c r="N380" s="2">
        <v>18.0</v>
      </c>
      <c r="O380" s="4"/>
      <c r="P380" s="2" t="s">
        <v>47</v>
      </c>
      <c r="Q380" s="5">
        <v>43878.0</v>
      </c>
      <c r="R380" s="2" t="s">
        <v>4803</v>
      </c>
      <c r="S380" s="2" t="s">
        <v>70</v>
      </c>
      <c r="T380" s="2" t="s">
        <v>88</v>
      </c>
      <c r="U380" s="2">
        <v>0.0</v>
      </c>
      <c r="V380" s="2" t="s">
        <v>52</v>
      </c>
      <c r="W380" s="2" t="s">
        <v>4804</v>
      </c>
      <c r="X380" s="4"/>
      <c r="Y380" s="2" t="s">
        <v>527</v>
      </c>
      <c r="Z380" s="2" t="s">
        <v>4805</v>
      </c>
      <c r="AA380" s="2" t="s">
        <v>4806</v>
      </c>
      <c r="AB380" s="2" t="s">
        <v>4801</v>
      </c>
      <c r="AC380" s="6" t="s">
        <v>4807</v>
      </c>
      <c r="AD380" s="6" t="s">
        <v>4808</v>
      </c>
      <c r="AE380" s="2" t="s">
        <v>78</v>
      </c>
      <c r="AF380" s="2" t="s">
        <v>4809</v>
      </c>
      <c r="AG380" s="2" t="s">
        <v>4810</v>
      </c>
      <c r="AH380" s="4"/>
      <c r="AI380" s="4"/>
      <c r="AJ380" s="4"/>
      <c r="AK380" s="2" t="s">
        <v>46</v>
      </c>
      <c r="AL380" s="2" t="b">
        <f t="shared" si="1"/>
        <v>0</v>
      </c>
    </row>
    <row r="381" ht="15.75" customHeight="1">
      <c r="A381" s="2" t="s">
        <v>4811</v>
      </c>
      <c r="B381" s="3">
        <v>43906.0</v>
      </c>
      <c r="C381" s="2" t="s">
        <v>4812</v>
      </c>
      <c r="D381" s="2" t="s">
        <v>4813</v>
      </c>
      <c r="E381" s="4"/>
      <c r="F381" s="2" t="s">
        <v>4814</v>
      </c>
      <c r="G381" s="5">
        <v>43905.0</v>
      </c>
      <c r="H381" s="2">
        <v>2.0200315E7</v>
      </c>
      <c r="I381" s="2" t="s">
        <v>42</v>
      </c>
      <c r="J381" s="2" t="s">
        <v>43</v>
      </c>
      <c r="K381" s="2" t="s">
        <v>4815</v>
      </c>
      <c r="L381" s="2" t="s">
        <v>45</v>
      </c>
      <c r="M381" s="2" t="s">
        <v>46</v>
      </c>
      <c r="N381" s="2">
        <v>12.0</v>
      </c>
      <c r="O381" s="2">
        <v>85.0</v>
      </c>
      <c r="P381" s="2" t="s">
        <v>47</v>
      </c>
      <c r="Q381" s="5">
        <v>43891.0</v>
      </c>
      <c r="R381" s="2" t="s">
        <v>69</v>
      </c>
      <c r="S381" s="2" t="s">
        <v>4816</v>
      </c>
      <c r="T381" s="2" t="s">
        <v>120</v>
      </c>
      <c r="U381" s="2">
        <v>0.0</v>
      </c>
      <c r="V381" s="2" t="s">
        <v>52</v>
      </c>
      <c r="W381" s="2" t="s">
        <v>4817</v>
      </c>
      <c r="X381" s="4"/>
      <c r="Y381" s="2" t="s">
        <v>4818</v>
      </c>
      <c r="Z381" s="2" t="s">
        <v>4819</v>
      </c>
      <c r="AA381" s="2" t="s">
        <v>4820</v>
      </c>
      <c r="AB381" s="2" t="s">
        <v>4814</v>
      </c>
      <c r="AC381" s="2" t="s">
        <v>4821</v>
      </c>
      <c r="AD381" s="2" t="s">
        <v>4822</v>
      </c>
      <c r="AE381" s="2" t="s">
        <v>78</v>
      </c>
      <c r="AF381" s="2" t="s">
        <v>4823</v>
      </c>
      <c r="AG381" s="2" t="s">
        <v>4824</v>
      </c>
      <c r="AH381" s="4"/>
      <c r="AI381" s="4"/>
      <c r="AJ381" s="4"/>
      <c r="AK381" s="2" t="s">
        <v>46</v>
      </c>
      <c r="AL381" s="2" t="b">
        <f t="shared" si="1"/>
        <v>0</v>
      </c>
    </row>
    <row r="382" ht="15.75" customHeight="1">
      <c r="A382" s="2" t="s">
        <v>4825</v>
      </c>
      <c r="B382" s="3">
        <v>43906.0</v>
      </c>
      <c r="C382" s="2" t="s">
        <v>4826</v>
      </c>
      <c r="D382" s="2" t="s">
        <v>4827</v>
      </c>
      <c r="E382" s="4"/>
      <c r="F382" s="2" t="s">
        <v>402</v>
      </c>
      <c r="G382" s="5">
        <v>43905.0</v>
      </c>
      <c r="H382" s="2">
        <v>2.0200315E7</v>
      </c>
      <c r="I382" s="2" t="s">
        <v>42</v>
      </c>
      <c r="J382" s="2" t="s">
        <v>43</v>
      </c>
      <c r="K382" s="2" t="s">
        <v>4828</v>
      </c>
      <c r="L382" s="2" t="s">
        <v>45</v>
      </c>
      <c r="M382" s="2" t="s">
        <v>46</v>
      </c>
      <c r="N382" s="2">
        <v>18.0</v>
      </c>
      <c r="O382" s="2">
        <v>99.0</v>
      </c>
      <c r="P382" s="2" t="s">
        <v>47</v>
      </c>
      <c r="Q382" s="5">
        <v>43831.0</v>
      </c>
      <c r="R382" s="2" t="s">
        <v>4829</v>
      </c>
      <c r="S382" s="2" t="s">
        <v>49</v>
      </c>
      <c r="T382" s="2" t="s">
        <v>120</v>
      </c>
      <c r="U382" s="2" t="s">
        <v>154</v>
      </c>
      <c r="V382" s="2" t="s">
        <v>52</v>
      </c>
      <c r="W382" s="2" t="s">
        <v>4830</v>
      </c>
      <c r="X382" s="4"/>
      <c r="Y382" s="2" t="s">
        <v>4367</v>
      </c>
      <c r="Z382" s="2" t="s">
        <v>4831</v>
      </c>
      <c r="AA382" s="2" t="s">
        <v>4832</v>
      </c>
      <c r="AB382" s="2" t="s">
        <v>4833</v>
      </c>
      <c r="AC382" s="6" t="s">
        <v>4834</v>
      </c>
      <c r="AD382" s="6" t="s">
        <v>4835</v>
      </c>
      <c r="AE382" s="2" t="s">
        <v>78</v>
      </c>
      <c r="AF382" s="2" t="s">
        <v>573</v>
      </c>
      <c r="AG382" s="2" t="s">
        <v>4836</v>
      </c>
      <c r="AH382" s="4"/>
      <c r="AI382" s="4"/>
      <c r="AJ382" s="4"/>
      <c r="AK382" s="2" t="s">
        <v>46</v>
      </c>
      <c r="AL382" s="2" t="b">
        <f t="shared" si="1"/>
        <v>0</v>
      </c>
    </row>
    <row r="383" ht="15.75" customHeight="1">
      <c r="A383" s="2" t="s">
        <v>4837</v>
      </c>
      <c r="B383" s="3">
        <v>43906.0</v>
      </c>
      <c r="C383" s="2" t="s">
        <v>4838</v>
      </c>
      <c r="D383" s="2" t="s">
        <v>4839</v>
      </c>
      <c r="E383" s="4"/>
      <c r="F383" s="2" t="s">
        <v>1249</v>
      </c>
      <c r="G383" s="5">
        <v>43904.0</v>
      </c>
      <c r="H383" s="2">
        <v>2.0200314E7</v>
      </c>
      <c r="I383" s="2" t="s">
        <v>42</v>
      </c>
      <c r="J383" s="2" t="s">
        <v>43</v>
      </c>
      <c r="K383" s="2" t="s">
        <v>4840</v>
      </c>
      <c r="L383" s="2" t="s">
        <v>45</v>
      </c>
      <c r="M383" s="2" t="s">
        <v>46</v>
      </c>
      <c r="N383" s="4"/>
      <c r="O383" s="4"/>
      <c r="P383" s="2" t="s">
        <v>47</v>
      </c>
      <c r="Q383" s="5">
        <v>43850.0</v>
      </c>
      <c r="R383" s="2" t="s">
        <v>153</v>
      </c>
      <c r="S383" s="2" t="s">
        <v>49</v>
      </c>
      <c r="T383" s="2" t="s">
        <v>120</v>
      </c>
      <c r="U383" s="2" t="s">
        <v>154</v>
      </c>
      <c r="V383" s="2" t="s">
        <v>52</v>
      </c>
      <c r="W383" s="2" t="s">
        <v>4841</v>
      </c>
      <c r="X383" s="4"/>
      <c r="Y383" s="2" t="s">
        <v>4842</v>
      </c>
      <c r="Z383" s="2" t="s">
        <v>4843</v>
      </c>
      <c r="AA383" s="2" t="s">
        <v>4844</v>
      </c>
      <c r="AB383" s="2" t="s">
        <v>1249</v>
      </c>
      <c r="AC383" s="2" t="s">
        <v>4845</v>
      </c>
      <c r="AD383" s="2" t="s">
        <v>4846</v>
      </c>
      <c r="AE383" s="2" t="s">
        <v>882</v>
      </c>
      <c r="AF383" s="2" t="s">
        <v>3520</v>
      </c>
      <c r="AG383" s="2" t="s">
        <v>4847</v>
      </c>
      <c r="AH383" s="4"/>
      <c r="AI383" s="4"/>
      <c r="AJ383" s="4"/>
      <c r="AK383" s="2" t="s">
        <v>46</v>
      </c>
      <c r="AL383" s="2" t="b">
        <f t="shared" si="1"/>
        <v>0</v>
      </c>
    </row>
    <row r="384" ht="15.75" customHeight="1">
      <c r="A384" s="2" t="s">
        <v>4848</v>
      </c>
      <c r="B384" s="3">
        <v>43906.0</v>
      </c>
      <c r="C384" s="2" t="s">
        <v>4849</v>
      </c>
      <c r="D384" s="2" t="s">
        <v>4850</v>
      </c>
      <c r="E384" s="4"/>
      <c r="F384" s="2" t="s">
        <v>4569</v>
      </c>
      <c r="G384" s="5">
        <v>43905.0</v>
      </c>
      <c r="H384" s="2">
        <v>2.0200315E7</v>
      </c>
      <c r="I384" s="2" t="s">
        <v>42</v>
      </c>
      <c r="J384" s="2" t="s">
        <v>43</v>
      </c>
      <c r="K384" s="2" t="s">
        <v>4851</v>
      </c>
      <c r="L384" s="2" t="s">
        <v>45</v>
      </c>
      <c r="M384" s="2" t="s">
        <v>46</v>
      </c>
      <c r="N384" s="2">
        <v>1.0</v>
      </c>
      <c r="O384" s="2">
        <v>100.0</v>
      </c>
      <c r="P384" s="2" t="s">
        <v>86</v>
      </c>
      <c r="Q384" s="5">
        <v>43891.0</v>
      </c>
      <c r="R384" s="2" t="s">
        <v>1239</v>
      </c>
      <c r="S384" s="2" t="s">
        <v>49</v>
      </c>
      <c r="T384" s="2" t="s">
        <v>120</v>
      </c>
      <c r="U384" s="2" t="s">
        <v>51</v>
      </c>
      <c r="V384" s="2" t="s">
        <v>52</v>
      </c>
      <c r="W384" s="2" t="s">
        <v>4852</v>
      </c>
      <c r="X384" s="4"/>
      <c r="Y384" s="2" t="s">
        <v>4574</v>
      </c>
      <c r="Z384" s="2" t="s">
        <v>4853</v>
      </c>
      <c r="AA384" s="2" t="s">
        <v>4854</v>
      </c>
      <c r="AB384" s="2" t="s">
        <v>4569</v>
      </c>
      <c r="AC384" s="2" t="s">
        <v>4855</v>
      </c>
      <c r="AD384" s="2" t="s">
        <v>1535</v>
      </c>
      <c r="AE384" s="2" t="s">
        <v>78</v>
      </c>
      <c r="AF384" s="2" t="s">
        <v>573</v>
      </c>
      <c r="AG384" s="2" t="s">
        <v>4856</v>
      </c>
      <c r="AH384" s="4"/>
      <c r="AI384" s="4"/>
      <c r="AJ384" s="4"/>
      <c r="AK384" s="2" t="s">
        <v>46</v>
      </c>
      <c r="AL384" s="2" t="b">
        <f t="shared" si="1"/>
        <v>0</v>
      </c>
    </row>
    <row r="385" ht="15.75" customHeight="1">
      <c r="A385" s="2" t="s">
        <v>4857</v>
      </c>
      <c r="B385" s="3">
        <v>43906.0</v>
      </c>
      <c r="C385" s="2" t="s">
        <v>4858</v>
      </c>
      <c r="D385" s="2" t="s">
        <v>4859</v>
      </c>
      <c r="E385" s="4"/>
      <c r="F385" s="2" t="s">
        <v>402</v>
      </c>
      <c r="G385" s="5">
        <v>43905.0</v>
      </c>
      <c r="H385" s="2">
        <v>2.0200315E7</v>
      </c>
      <c r="I385" s="2" t="s">
        <v>42</v>
      </c>
      <c r="J385" s="2" t="s">
        <v>43</v>
      </c>
      <c r="K385" s="2" t="s">
        <v>4860</v>
      </c>
      <c r="L385" s="2" t="s">
        <v>45</v>
      </c>
      <c r="M385" s="2" t="s">
        <v>46</v>
      </c>
      <c r="N385" s="4"/>
      <c r="O385" s="4"/>
      <c r="P385" s="2" t="s">
        <v>47</v>
      </c>
      <c r="Q385" s="5">
        <v>43906.0</v>
      </c>
      <c r="R385" s="2" t="s">
        <v>4861</v>
      </c>
      <c r="S385" s="2" t="s">
        <v>70</v>
      </c>
      <c r="T385" s="2" t="s">
        <v>166</v>
      </c>
      <c r="U385" s="2">
        <v>0.0</v>
      </c>
      <c r="V385" s="4"/>
      <c r="W385" s="2" t="s">
        <v>4862</v>
      </c>
      <c r="X385" s="4"/>
      <c r="Y385" s="2" t="s">
        <v>4367</v>
      </c>
      <c r="Z385" s="2" t="s">
        <v>4863</v>
      </c>
      <c r="AA385" s="2" t="s">
        <v>4864</v>
      </c>
      <c r="AB385" s="2" t="s">
        <v>4865</v>
      </c>
      <c r="AC385" s="6" t="s">
        <v>4866</v>
      </c>
      <c r="AD385" s="6" t="s">
        <v>4867</v>
      </c>
      <c r="AE385" s="2" t="s">
        <v>78</v>
      </c>
      <c r="AF385" s="2" t="s">
        <v>4868</v>
      </c>
      <c r="AG385" s="2" t="s">
        <v>4869</v>
      </c>
      <c r="AH385" s="4"/>
      <c r="AI385" s="4"/>
      <c r="AJ385" s="4"/>
      <c r="AK385" s="2" t="s">
        <v>99</v>
      </c>
      <c r="AL385" s="2" t="b">
        <f t="shared" si="1"/>
        <v>0</v>
      </c>
    </row>
    <row r="386" ht="15.75" customHeight="1">
      <c r="A386" s="2" t="s">
        <v>4870</v>
      </c>
      <c r="B386" s="3">
        <v>43906.0</v>
      </c>
      <c r="C386" s="2" t="s">
        <v>4871</v>
      </c>
      <c r="D386" s="2" t="s">
        <v>4872</v>
      </c>
      <c r="E386" s="4"/>
      <c r="F386" s="2" t="s">
        <v>402</v>
      </c>
      <c r="G386" s="5">
        <v>43905.0</v>
      </c>
      <c r="H386" s="2">
        <v>2.0200315E7</v>
      </c>
      <c r="I386" s="2" t="s">
        <v>42</v>
      </c>
      <c r="J386" s="2" t="s">
        <v>43</v>
      </c>
      <c r="K386" s="2" t="s">
        <v>4873</v>
      </c>
      <c r="L386" s="2" t="s">
        <v>45</v>
      </c>
      <c r="M386" s="2" t="s">
        <v>46</v>
      </c>
      <c r="N386" s="2">
        <v>14.0</v>
      </c>
      <c r="O386" s="2">
        <v>90.0</v>
      </c>
      <c r="P386" s="2" t="s">
        <v>47</v>
      </c>
      <c r="Q386" s="5">
        <v>43885.0</v>
      </c>
      <c r="R386" s="2" t="s">
        <v>809</v>
      </c>
      <c r="S386" s="2" t="s">
        <v>49</v>
      </c>
      <c r="T386" s="2" t="s">
        <v>120</v>
      </c>
      <c r="U386" s="2" t="s">
        <v>154</v>
      </c>
      <c r="V386" s="2" t="s">
        <v>52</v>
      </c>
      <c r="W386" s="2" t="s">
        <v>4874</v>
      </c>
      <c r="X386" s="4"/>
      <c r="Y386" s="2" t="s">
        <v>406</v>
      </c>
      <c r="Z386" s="2" t="s">
        <v>4875</v>
      </c>
      <c r="AA386" s="2" t="s">
        <v>4876</v>
      </c>
      <c r="AB386" s="2" t="s">
        <v>4877</v>
      </c>
      <c r="AC386" s="6" t="s">
        <v>4878</v>
      </c>
      <c r="AD386" s="6" t="s">
        <v>4879</v>
      </c>
      <c r="AE386" s="2" t="s">
        <v>78</v>
      </c>
      <c r="AF386" s="2" t="s">
        <v>4564</v>
      </c>
      <c r="AG386" s="2" t="s">
        <v>4880</v>
      </c>
      <c r="AH386" s="4"/>
      <c r="AI386" s="4"/>
      <c r="AJ386" s="4"/>
      <c r="AK386" s="2" t="s">
        <v>46</v>
      </c>
      <c r="AL386" s="2" t="b">
        <f t="shared" si="1"/>
        <v>0</v>
      </c>
    </row>
    <row r="387" ht="15.75" customHeight="1">
      <c r="A387" s="2" t="s">
        <v>4881</v>
      </c>
      <c r="B387" s="3">
        <v>43906.0</v>
      </c>
      <c r="C387" s="2" t="s">
        <v>4882</v>
      </c>
      <c r="D387" s="2" t="s">
        <v>4883</v>
      </c>
      <c r="E387" s="4"/>
      <c r="F387" s="2" t="s">
        <v>4884</v>
      </c>
      <c r="G387" s="5">
        <v>43905.0</v>
      </c>
      <c r="H387" s="2">
        <v>2.0200315E7</v>
      </c>
      <c r="I387" s="2" t="s">
        <v>42</v>
      </c>
      <c r="J387" s="2" t="s">
        <v>43</v>
      </c>
      <c r="K387" s="2" t="s">
        <v>4885</v>
      </c>
      <c r="L387" s="2" t="s">
        <v>45</v>
      </c>
      <c r="M387" s="2" t="s">
        <v>46</v>
      </c>
      <c r="N387" s="2">
        <v>0.0</v>
      </c>
      <c r="O387" s="2">
        <v>86.0</v>
      </c>
      <c r="P387" s="2" t="s">
        <v>47</v>
      </c>
      <c r="Q387" s="5">
        <v>43861.0</v>
      </c>
      <c r="R387" s="2" t="s">
        <v>4886</v>
      </c>
      <c r="S387" s="2" t="s">
        <v>49</v>
      </c>
      <c r="T387" s="2" t="s">
        <v>120</v>
      </c>
      <c r="U387" s="2" t="s">
        <v>51</v>
      </c>
      <c r="V387" s="2" t="s">
        <v>52</v>
      </c>
      <c r="W387" s="2" t="s">
        <v>4887</v>
      </c>
      <c r="X387" s="4"/>
      <c r="Y387" s="2" t="s">
        <v>4888</v>
      </c>
      <c r="Z387" s="2" t="s">
        <v>4889</v>
      </c>
      <c r="AA387" s="2" t="s">
        <v>4890</v>
      </c>
      <c r="AB387" s="2" t="s">
        <v>4891</v>
      </c>
      <c r="AC387" s="2" t="s">
        <v>4892</v>
      </c>
      <c r="AD387" s="2" t="s">
        <v>1295</v>
      </c>
      <c r="AE387" s="2" t="s">
        <v>78</v>
      </c>
      <c r="AF387" s="2" t="s">
        <v>4893</v>
      </c>
      <c r="AG387" s="2" t="s">
        <v>4894</v>
      </c>
      <c r="AH387" s="4"/>
      <c r="AI387" s="4"/>
      <c r="AJ387" s="4"/>
      <c r="AK387" s="2" t="s">
        <v>46</v>
      </c>
      <c r="AL387" s="2" t="b">
        <f t="shared" si="1"/>
        <v>0</v>
      </c>
    </row>
    <row r="388" ht="15.75" customHeight="1">
      <c r="A388" s="2" t="s">
        <v>4895</v>
      </c>
      <c r="B388" s="3">
        <v>43906.0</v>
      </c>
      <c r="C388" s="2" t="s">
        <v>4896</v>
      </c>
      <c r="D388" s="2" t="s">
        <v>4897</v>
      </c>
      <c r="E388" s="4"/>
      <c r="F388" s="2" t="s">
        <v>3967</v>
      </c>
      <c r="G388" s="5">
        <v>43903.0</v>
      </c>
      <c r="H388" s="2">
        <v>2.0200313E7</v>
      </c>
      <c r="I388" s="2" t="s">
        <v>42</v>
      </c>
      <c r="J388" s="2" t="s">
        <v>43</v>
      </c>
      <c r="K388" s="2" t="s">
        <v>4898</v>
      </c>
      <c r="L388" s="2" t="s">
        <v>45</v>
      </c>
      <c r="M388" s="2" t="s">
        <v>46</v>
      </c>
      <c r="N388" s="4"/>
      <c r="O388" s="4"/>
      <c r="P388" s="2" t="s">
        <v>47</v>
      </c>
      <c r="Q388" s="5">
        <v>43876.0</v>
      </c>
      <c r="R388" s="2" t="s">
        <v>4899</v>
      </c>
      <c r="S388" s="2" t="s">
        <v>70</v>
      </c>
      <c r="T388" s="2" t="s">
        <v>166</v>
      </c>
      <c r="U388" s="2">
        <v>0.0</v>
      </c>
      <c r="V388" s="2" t="s">
        <v>52</v>
      </c>
      <c r="W388" s="2" t="s">
        <v>4900</v>
      </c>
      <c r="X388" s="4"/>
      <c r="Y388" s="2" t="s">
        <v>4901</v>
      </c>
      <c r="Z388" s="2" t="s">
        <v>4902</v>
      </c>
      <c r="AA388" s="2" t="s">
        <v>4903</v>
      </c>
      <c r="AB388" s="2" t="s">
        <v>4904</v>
      </c>
      <c r="AC388" s="6" t="s">
        <v>4905</v>
      </c>
      <c r="AD388" s="6" t="s">
        <v>4906</v>
      </c>
      <c r="AE388" s="2" t="s">
        <v>78</v>
      </c>
      <c r="AF388" s="2" t="s">
        <v>4907</v>
      </c>
      <c r="AG388" s="2" t="s">
        <v>4908</v>
      </c>
      <c r="AH388" s="4"/>
      <c r="AI388" s="4"/>
      <c r="AJ388" s="4"/>
      <c r="AK388" s="2" t="s">
        <v>46</v>
      </c>
      <c r="AL388" s="2" t="b">
        <f t="shared" si="1"/>
        <v>0</v>
      </c>
    </row>
    <row r="389" ht="15.75" customHeight="1">
      <c r="A389" s="2" t="s">
        <v>4909</v>
      </c>
      <c r="B389" s="3">
        <v>43906.0</v>
      </c>
      <c r="C389" s="2" t="s">
        <v>4910</v>
      </c>
      <c r="D389" s="2" t="s">
        <v>4911</v>
      </c>
      <c r="E389" s="4"/>
      <c r="F389" s="2" t="s">
        <v>4912</v>
      </c>
      <c r="G389" s="5">
        <v>43905.0</v>
      </c>
      <c r="H389" s="2">
        <v>2.0200315E7</v>
      </c>
      <c r="I389" s="2" t="s">
        <v>42</v>
      </c>
      <c r="J389" s="2" t="s">
        <v>43</v>
      </c>
      <c r="K389" s="2" t="s">
        <v>4913</v>
      </c>
      <c r="L389" s="2" t="s">
        <v>45</v>
      </c>
      <c r="M389" s="2" t="s">
        <v>46</v>
      </c>
      <c r="N389" s="2">
        <v>10.0</v>
      </c>
      <c r="O389" s="2">
        <v>88.0</v>
      </c>
      <c r="P389" s="2" t="s">
        <v>47</v>
      </c>
      <c r="Q389" s="5">
        <v>43881.0</v>
      </c>
      <c r="R389" s="2" t="s">
        <v>69</v>
      </c>
      <c r="S389" s="2" t="s">
        <v>49</v>
      </c>
      <c r="T389" s="2" t="s">
        <v>120</v>
      </c>
      <c r="U389" s="2" t="s">
        <v>51</v>
      </c>
      <c r="V389" s="2" t="s">
        <v>52</v>
      </c>
      <c r="W389" s="2" t="s">
        <v>4914</v>
      </c>
      <c r="X389" s="4"/>
      <c r="Y389" s="2" t="s">
        <v>406</v>
      </c>
      <c r="Z389" s="2" t="s">
        <v>4915</v>
      </c>
      <c r="AA389" s="2" t="s">
        <v>4916</v>
      </c>
      <c r="AB389" s="2" t="s">
        <v>4912</v>
      </c>
      <c r="AC389" s="6" t="s">
        <v>4917</v>
      </c>
      <c r="AD389" s="6" t="s">
        <v>4918</v>
      </c>
      <c r="AE389" s="2" t="s">
        <v>78</v>
      </c>
      <c r="AF389" s="2" t="s">
        <v>1536</v>
      </c>
      <c r="AG389" s="2" t="s">
        <v>4919</v>
      </c>
      <c r="AH389" s="4"/>
      <c r="AI389" s="4"/>
      <c r="AJ389" s="4"/>
      <c r="AK389" s="2" t="s">
        <v>46</v>
      </c>
      <c r="AL389" s="2" t="b">
        <f t="shared" si="1"/>
        <v>0</v>
      </c>
    </row>
    <row r="390" ht="15.75" customHeight="1">
      <c r="A390" s="2" t="s">
        <v>4920</v>
      </c>
      <c r="B390" s="3">
        <v>43906.0</v>
      </c>
      <c r="C390" s="2" t="s">
        <v>4921</v>
      </c>
      <c r="D390" s="2" t="s">
        <v>4922</v>
      </c>
      <c r="E390" s="4"/>
      <c r="F390" s="2" t="s">
        <v>4923</v>
      </c>
      <c r="G390" s="5">
        <v>43905.0</v>
      </c>
      <c r="H390" s="2">
        <v>2.0200315E7</v>
      </c>
      <c r="I390" s="2" t="s">
        <v>42</v>
      </c>
      <c r="J390" s="2" t="s">
        <v>43</v>
      </c>
      <c r="K390" s="2" t="s">
        <v>4924</v>
      </c>
      <c r="L390" s="2" t="s">
        <v>68</v>
      </c>
      <c r="M390" s="2" t="s">
        <v>46</v>
      </c>
      <c r="N390" s="4"/>
      <c r="O390" s="4"/>
      <c r="P390" s="2" t="s">
        <v>47</v>
      </c>
      <c r="Q390" s="5">
        <v>43831.0</v>
      </c>
      <c r="R390" s="2" t="s">
        <v>3666</v>
      </c>
      <c r="S390" s="2" t="s">
        <v>49</v>
      </c>
      <c r="T390" s="2" t="s">
        <v>120</v>
      </c>
      <c r="U390" s="2" t="s">
        <v>51</v>
      </c>
      <c r="V390" s="2" t="s">
        <v>52</v>
      </c>
      <c r="W390" s="2" t="s">
        <v>4925</v>
      </c>
      <c r="X390" s="4"/>
      <c r="Y390" s="2" t="s">
        <v>4926</v>
      </c>
      <c r="Z390" s="2" t="s">
        <v>4927</v>
      </c>
      <c r="AA390" s="2" t="s">
        <v>4928</v>
      </c>
      <c r="AB390" s="2" t="s">
        <v>4923</v>
      </c>
      <c r="AC390" s="2" t="s">
        <v>4929</v>
      </c>
      <c r="AD390" s="2" t="s">
        <v>4930</v>
      </c>
      <c r="AE390" s="2" t="s">
        <v>78</v>
      </c>
      <c r="AF390" s="2" t="s">
        <v>573</v>
      </c>
      <c r="AG390" s="2" t="s">
        <v>4931</v>
      </c>
      <c r="AH390" s="4"/>
      <c r="AI390" s="4"/>
      <c r="AJ390" s="4"/>
      <c r="AK390" s="2" t="s">
        <v>46</v>
      </c>
      <c r="AL390" s="2" t="b">
        <f t="shared" si="1"/>
        <v>0</v>
      </c>
    </row>
    <row r="391" ht="15.75" customHeight="1">
      <c r="A391" s="2" t="s">
        <v>4932</v>
      </c>
      <c r="B391" s="3">
        <v>43906.0</v>
      </c>
      <c r="C391" s="2" t="s">
        <v>4933</v>
      </c>
      <c r="D391" s="2" t="s">
        <v>4934</v>
      </c>
      <c r="E391" s="4"/>
      <c r="F391" s="2" t="s">
        <v>402</v>
      </c>
      <c r="G391" s="5">
        <v>43905.0</v>
      </c>
      <c r="H391" s="2">
        <v>2.0200315E7</v>
      </c>
      <c r="I391" s="2" t="s">
        <v>42</v>
      </c>
      <c r="J391" s="2" t="s">
        <v>43</v>
      </c>
      <c r="K391" s="2" t="s">
        <v>4935</v>
      </c>
      <c r="L391" s="2" t="s">
        <v>68</v>
      </c>
      <c r="M391" s="2" t="s">
        <v>46</v>
      </c>
      <c r="N391" s="2">
        <v>23.0</v>
      </c>
      <c r="O391" s="2">
        <v>94.0</v>
      </c>
      <c r="P391" s="2" t="s">
        <v>47</v>
      </c>
      <c r="Q391" s="5">
        <v>43876.0</v>
      </c>
      <c r="R391" s="2" t="s">
        <v>4936</v>
      </c>
      <c r="S391" s="2" t="s">
        <v>49</v>
      </c>
      <c r="T391" s="2" t="s">
        <v>50</v>
      </c>
      <c r="U391" s="2" t="s">
        <v>154</v>
      </c>
      <c r="V391" s="2" t="s">
        <v>52</v>
      </c>
      <c r="W391" s="2" t="s">
        <v>4937</v>
      </c>
      <c r="X391" s="4"/>
      <c r="Y391" s="2" t="s">
        <v>406</v>
      </c>
      <c r="Z391" s="2" t="s">
        <v>4938</v>
      </c>
      <c r="AA391" s="2" t="s">
        <v>4939</v>
      </c>
      <c r="AB391" s="2" t="s">
        <v>4865</v>
      </c>
      <c r="AC391" s="6" t="s">
        <v>4940</v>
      </c>
      <c r="AD391" s="6" t="s">
        <v>4941</v>
      </c>
      <c r="AE391" s="2" t="s">
        <v>78</v>
      </c>
      <c r="AF391" s="2" t="s">
        <v>4942</v>
      </c>
      <c r="AG391" s="2" t="s">
        <v>4943</v>
      </c>
      <c r="AH391" s="4"/>
      <c r="AI391" s="4"/>
      <c r="AJ391" s="4"/>
      <c r="AK391" s="2" t="s">
        <v>46</v>
      </c>
      <c r="AL391" s="2" t="b">
        <f t="shared" si="1"/>
        <v>0</v>
      </c>
    </row>
    <row r="392" ht="15.75" customHeight="1">
      <c r="A392" s="2" t="s">
        <v>4944</v>
      </c>
      <c r="B392" s="3">
        <v>43906.0</v>
      </c>
      <c r="C392" s="2" t="s">
        <v>4945</v>
      </c>
      <c r="D392" s="2" t="s">
        <v>4946</v>
      </c>
      <c r="E392" s="4"/>
      <c r="F392" s="2" t="s">
        <v>4569</v>
      </c>
      <c r="G392" s="5">
        <v>43905.0</v>
      </c>
      <c r="H392" s="2">
        <v>2.0200315E7</v>
      </c>
      <c r="I392" s="2" t="s">
        <v>42</v>
      </c>
      <c r="J392" s="2" t="s">
        <v>43</v>
      </c>
      <c r="K392" s="2" t="s">
        <v>4947</v>
      </c>
      <c r="L392" s="2" t="s">
        <v>68</v>
      </c>
      <c r="M392" s="2" t="s">
        <v>46</v>
      </c>
      <c r="N392" s="2">
        <v>18.0</v>
      </c>
      <c r="O392" s="2">
        <v>75.0</v>
      </c>
      <c r="P392" s="2" t="s">
        <v>47</v>
      </c>
      <c r="Q392" s="5">
        <v>43862.0</v>
      </c>
      <c r="R392" s="2" t="s">
        <v>4948</v>
      </c>
      <c r="S392" s="2" t="s">
        <v>49</v>
      </c>
      <c r="T392" s="2" t="s">
        <v>120</v>
      </c>
      <c r="U392" s="2">
        <v>1.0</v>
      </c>
      <c r="V392" s="2" t="s">
        <v>52</v>
      </c>
      <c r="W392" s="2" t="s">
        <v>4949</v>
      </c>
      <c r="X392" s="4"/>
      <c r="Y392" s="2" t="s">
        <v>4950</v>
      </c>
      <c r="Z392" s="2" t="s">
        <v>4951</v>
      </c>
      <c r="AA392" s="2" t="s">
        <v>4952</v>
      </c>
      <c r="AB392" s="2" t="s">
        <v>4953</v>
      </c>
      <c r="AC392" s="2" t="s">
        <v>4954</v>
      </c>
      <c r="AD392" s="6" t="s">
        <v>4955</v>
      </c>
      <c r="AE392" s="2" t="s">
        <v>78</v>
      </c>
      <c r="AF392" s="2" t="s">
        <v>4956</v>
      </c>
      <c r="AG392" s="2" t="s">
        <v>4957</v>
      </c>
      <c r="AH392" s="4"/>
      <c r="AI392" s="4"/>
      <c r="AJ392" s="4"/>
      <c r="AK392" s="2" t="s">
        <v>46</v>
      </c>
      <c r="AL392" s="2" t="b">
        <f t="shared" si="1"/>
        <v>0</v>
      </c>
    </row>
    <row r="393" ht="15.75" customHeight="1">
      <c r="A393" s="2" t="s">
        <v>4958</v>
      </c>
      <c r="B393" s="3">
        <v>43906.0</v>
      </c>
      <c r="C393" s="2" t="s">
        <v>4959</v>
      </c>
      <c r="D393" s="2" t="s">
        <v>4960</v>
      </c>
      <c r="E393" s="4"/>
      <c r="F393" s="2" t="s">
        <v>402</v>
      </c>
      <c r="G393" s="5">
        <v>43903.0</v>
      </c>
      <c r="H393" s="2">
        <v>2.0200313E7</v>
      </c>
      <c r="I393" s="2" t="s">
        <v>42</v>
      </c>
      <c r="J393" s="2" t="s">
        <v>43</v>
      </c>
      <c r="K393" s="2" t="s">
        <v>4961</v>
      </c>
      <c r="L393" s="2" t="s">
        <v>45</v>
      </c>
      <c r="M393" s="2" t="s">
        <v>46</v>
      </c>
      <c r="N393" s="2">
        <v>14.0</v>
      </c>
      <c r="O393" s="2">
        <v>90.0</v>
      </c>
      <c r="P393" s="2" t="s">
        <v>47</v>
      </c>
      <c r="Q393" s="5">
        <v>43900.0</v>
      </c>
      <c r="R393" s="2" t="s">
        <v>4962</v>
      </c>
      <c r="S393" s="2" t="s">
        <v>49</v>
      </c>
      <c r="T393" s="2" t="s">
        <v>50</v>
      </c>
      <c r="U393" s="2" t="s">
        <v>154</v>
      </c>
      <c r="V393" s="2" t="s">
        <v>52</v>
      </c>
      <c r="W393" s="2" t="s">
        <v>4963</v>
      </c>
      <c r="X393" s="4"/>
      <c r="Y393" s="2" t="s">
        <v>406</v>
      </c>
      <c r="Z393" s="2" t="s">
        <v>4964</v>
      </c>
      <c r="AA393" s="2" t="s">
        <v>4965</v>
      </c>
      <c r="AB393" s="2" t="s">
        <v>4877</v>
      </c>
      <c r="AC393" s="6" t="s">
        <v>4966</v>
      </c>
      <c r="AD393" s="6" t="s">
        <v>4967</v>
      </c>
      <c r="AE393" s="2" t="s">
        <v>1982</v>
      </c>
      <c r="AF393" s="2" t="s">
        <v>4968</v>
      </c>
      <c r="AG393" s="2" t="s">
        <v>4969</v>
      </c>
      <c r="AH393" s="4"/>
      <c r="AI393" s="4"/>
      <c r="AJ393" s="4"/>
      <c r="AK393" s="2" t="s">
        <v>46</v>
      </c>
      <c r="AL393" s="2" t="b">
        <f t="shared" si="1"/>
        <v>0</v>
      </c>
    </row>
    <row r="394" ht="15.75" customHeight="1">
      <c r="A394" s="2" t="s">
        <v>4970</v>
      </c>
      <c r="B394" s="3">
        <v>43906.0</v>
      </c>
      <c r="C394" s="2" t="s">
        <v>4971</v>
      </c>
      <c r="D394" s="2" t="s">
        <v>4972</v>
      </c>
      <c r="E394" s="4"/>
      <c r="F394" s="2" t="s">
        <v>4973</v>
      </c>
      <c r="G394" s="5">
        <v>43905.0</v>
      </c>
      <c r="H394" s="2">
        <v>2.0200315E7</v>
      </c>
      <c r="I394" s="2" t="s">
        <v>42</v>
      </c>
      <c r="J394" s="2" t="s">
        <v>43</v>
      </c>
      <c r="K394" s="2" t="s">
        <v>4974</v>
      </c>
      <c r="L394" s="2" t="s">
        <v>45</v>
      </c>
      <c r="M394" s="2" t="s">
        <v>46</v>
      </c>
      <c r="N394" s="4"/>
      <c r="O394" s="4"/>
      <c r="P394" s="2" t="s">
        <v>47</v>
      </c>
      <c r="Q394" s="5">
        <v>43876.0</v>
      </c>
      <c r="R394" s="2" t="s">
        <v>809</v>
      </c>
      <c r="S394" s="2" t="s">
        <v>49</v>
      </c>
      <c r="T394" s="2" t="s">
        <v>120</v>
      </c>
      <c r="U394" s="2" t="s">
        <v>154</v>
      </c>
      <c r="V394" s="4"/>
      <c r="W394" s="2" t="s">
        <v>4975</v>
      </c>
      <c r="X394" s="4"/>
      <c r="Y394" s="2" t="s">
        <v>406</v>
      </c>
      <c r="Z394" s="2" t="s">
        <v>4976</v>
      </c>
      <c r="AA394" s="2" t="s">
        <v>4977</v>
      </c>
      <c r="AB394" s="2" t="s">
        <v>4973</v>
      </c>
      <c r="AC394" s="2" t="s">
        <v>4978</v>
      </c>
      <c r="AD394" s="2" t="s">
        <v>4979</v>
      </c>
      <c r="AE394" s="2" t="s">
        <v>78</v>
      </c>
      <c r="AF394" s="2" t="s">
        <v>573</v>
      </c>
      <c r="AG394" s="2" t="s">
        <v>4980</v>
      </c>
      <c r="AH394" s="4"/>
      <c r="AI394" s="4"/>
      <c r="AJ394" s="4"/>
      <c r="AK394" s="2" t="s">
        <v>46</v>
      </c>
      <c r="AL394" s="2" t="b">
        <f t="shared" si="1"/>
        <v>0</v>
      </c>
    </row>
    <row r="395" ht="15.75" customHeight="1">
      <c r="A395" s="2" t="s">
        <v>4981</v>
      </c>
      <c r="B395" s="3">
        <v>43906.0</v>
      </c>
      <c r="C395" s="2" t="s">
        <v>4982</v>
      </c>
      <c r="D395" s="2" t="s">
        <v>4983</v>
      </c>
      <c r="E395" s="4"/>
      <c r="F395" s="2" t="s">
        <v>2348</v>
      </c>
      <c r="G395" s="5">
        <v>43905.0</v>
      </c>
      <c r="H395" s="2">
        <v>2.0200315E7</v>
      </c>
      <c r="I395" s="2" t="s">
        <v>42</v>
      </c>
      <c r="J395" s="2" t="s">
        <v>43</v>
      </c>
      <c r="K395" s="2" t="s">
        <v>4984</v>
      </c>
      <c r="L395" s="2" t="s">
        <v>68</v>
      </c>
      <c r="M395" s="2" t="s">
        <v>46</v>
      </c>
      <c r="N395" s="2">
        <v>18.0</v>
      </c>
      <c r="O395" s="4"/>
      <c r="P395" s="2" t="s">
        <v>47</v>
      </c>
      <c r="Q395" s="5">
        <v>43861.0</v>
      </c>
      <c r="R395" s="2" t="s">
        <v>4985</v>
      </c>
      <c r="S395" s="2" t="s">
        <v>49</v>
      </c>
      <c r="T395" s="2" t="s">
        <v>120</v>
      </c>
      <c r="U395" s="2" t="s">
        <v>154</v>
      </c>
      <c r="V395" s="4"/>
      <c r="W395" s="2" t="s">
        <v>4986</v>
      </c>
      <c r="X395" s="4"/>
      <c r="Y395" s="2" t="s">
        <v>1964</v>
      </c>
      <c r="Z395" s="2" t="s">
        <v>4987</v>
      </c>
      <c r="AA395" s="2" t="s">
        <v>4988</v>
      </c>
      <c r="AB395" s="2" t="s">
        <v>2348</v>
      </c>
      <c r="AC395" s="2" t="s">
        <v>4989</v>
      </c>
      <c r="AD395" s="2" t="s">
        <v>4990</v>
      </c>
      <c r="AE395" s="2" t="s">
        <v>78</v>
      </c>
      <c r="AF395" s="2" t="s">
        <v>4991</v>
      </c>
      <c r="AG395" s="2" t="s">
        <v>4992</v>
      </c>
      <c r="AH395" s="4"/>
      <c r="AI395" s="4"/>
      <c r="AJ395" s="4"/>
      <c r="AK395" s="2" t="s">
        <v>46</v>
      </c>
      <c r="AL395" s="2" t="b">
        <f t="shared" si="1"/>
        <v>0</v>
      </c>
    </row>
    <row r="396" ht="15.75" customHeight="1">
      <c r="A396" s="2" t="s">
        <v>4993</v>
      </c>
      <c r="B396" s="3">
        <v>43906.0</v>
      </c>
      <c r="C396" s="2" t="s">
        <v>4994</v>
      </c>
      <c r="D396" s="2" t="s">
        <v>4995</v>
      </c>
      <c r="E396" s="4"/>
      <c r="F396" s="2" t="s">
        <v>3805</v>
      </c>
      <c r="G396" s="5">
        <v>43905.0</v>
      </c>
      <c r="H396" s="2">
        <v>2.0200315E7</v>
      </c>
      <c r="I396" s="2" t="s">
        <v>42</v>
      </c>
      <c r="J396" s="2" t="s">
        <v>43</v>
      </c>
      <c r="K396" s="2" t="s">
        <v>4996</v>
      </c>
      <c r="L396" s="2" t="s">
        <v>68</v>
      </c>
      <c r="M396" s="2" t="s">
        <v>46</v>
      </c>
      <c r="N396" s="2">
        <v>18.0</v>
      </c>
      <c r="O396" s="2">
        <v>75.0</v>
      </c>
      <c r="P396" s="2" t="s">
        <v>47</v>
      </c>
      <c r="Q396" s="5">
        <v>43862.0</v>
      </c>
      <c r="R396" s="2" t="s">
        <v>4997</v>
      </c>
      <c r="S396" s="2" t="s">
        <v>70</v>
      </c>
      <c r="T396" s="2" t="s">
        <v>166</v>
      </c>
      <c r="U396" s="2">
        <v>4.0</v>
      </c>
      <c r="V396" s="2" t="s">
        <v>52</v>
      </c>
      <c r="W396" s="2" t="s">
        <v>4998</v>
      </c>
      <c r="X396" s="4"/>
      <c r="Y396" s="2" t="s">
        <v>3809</v>
      </c>
      <c r="Z396" s="2" t="s">
        <v>4999</v>
      </c>
      <c r="AA396" s="2" t="s">
        <v>5000</v>
      </c>
      <c r="AB396" s="2" t="s">
        <v>3805</v>
      </c>
      <c r="AC396" s="6" t="s">
        <v>5001</v>
      </c>
      <c r="AD396" s="6" t="s">
        <v>5002</v>
      </c>
      <c r="AE396" s="2" t="s">
        <v>78</v>
      </c>
      <c r="AF396" s="2" t="s">
        <v>5003</v>
      </c>
      <c r="AG396" s="2" t="s">
        <v>5004</v>
      </c>
      <c r="AH396" s="4"/>
      <c r="AI396" s="4"/>
      <c r="AJ396" s="4"/>
      <c r="AK396" s="2" t="s">
        <v>46</v>
      </c>
      <c r="AL396" s="2" t="b">
        <f t="shared" si="1"/>
        <v>0</v>
      </c>
    </row>
    <row r="397" ht="15.75" customHeight="1">
      <c r="A397" s="2" t="s">
        <v>5005</v>
      </c>
      <c r="B397" s="3">
        <v>43906.0</v>
      </c>
      <c r="C397" s="2" t="s">
        <v>5006</v>
      </c>
      <c r="D397" s="2" t="s">
        <v>5007</v>
      </c>
      <c r="E397" s="4"/>
      <c r="F397" s="2" t="s">
        <v>5008</v>
      </c>
      <c r="G397" s="5">
        <v>43903.0</v>
      </c>
      <c r="H397" s="2">
        <v>2.0200313E7</v>
      </c>
      <c r="I397" s="2" t="s">
        <v>42</v>
      </c>
      <c r="J397" s="2" t="s">
        <v>43</v>
      </c>
      <c r="K397" s="2" t="s">
        <v>5009</v>
      </c>
      <c r="L397" s="2" t="s">
        <v>45</v>
      </c>
      <c r="M397" s="2" t="s">
        <v>46</v>
      </c>
      <c r="N397" s="4"/>
      <c r="O397" s="4"/>
      <c r="P397" s="2" t="s">
        <v>47</v>
      </c>
      <c r="Q397" s="5">
        <v>43903.0</v>
      </c>
      <c r="R397" s="2" t="s">
        <v>69</v>
      </c>
      <c r="S397" s="2" t="s">
        <v>49</v>
      </c>
      <c r="T397" s="2" t="s">
        <v>120</v>
      </c>
      <c r="U397" s="2" t="s">
        <v>51</v>
      </c>
      <c r="V397" s="2" t="s">
        <v>52</v>
      </c>
      <c r="W397" s="2" t="s">
        <v>5010</v>
      </c>
      <c r="X397" s="4"/>
      <c r="Y397" s="2" t="s">
        <v>5011</v>
      </c>
      <c r="Z397" s="2" t="s">
        <v>5012</v>
      </c>
      <c r="AA397" s="2" t="s">
        <v>5013</v>
      </c>
      <c r="AB397" s="2" t="s">
        <v>5008</v>
      </c>
      <c r="AC397" s="6" t="s">
        <v>5014</v>
      </c>
      <c r="AD397" s="2" t="s">
        <v>1295</v>
      </c>
      <c r="AE397" s="2" t="s">
        <v>232</v>
      </c>
      <c r="AF397" s="2" t="s">
        <v>573</v>
      </c>
      <c r="AG397" s="2" t="s">
        <v>5015</v>
      </c>
      <c r="AH397" s="4"/>
      <c r="AI397" s="4"/>
      <c r="AJ397" s="4"/>
      <c r="AK397" s="2" t="s">
        <v>99</v>
      </c>
      <c r="AL397" s="2" t="b">
        <f t="shared" si="1"/>
        <v>0</v>
      </c>
    </row>
    <row r="398" ht="15.75" customHeight="1">
      <c r="A398" s="2" t="s">
        <v>5016</v>
      </c>
      <c r="B398" s="3">
        <v>43906.0</v>
      </c>
      <c r="C398" s="2" t="s">
        <v>5017</v>
      </c>
      <c r="D398" s="2" t="s">
        <v>5018</v>
      </c>
      <c r="E398" s="4"/>
      <c r="F398" s="2" t="s">
        <v>5019</v>
      </c>
      <c r="G398" s="5">
        <v>43905.0</v>
      </c>
      <c r="H398" s="2">
        <v>2.0200315E7</v>
      </c>
      <c r="I398" s="2" t="s">
        <v>42</v>
      </c>
      <c r="J398" s="2" t="s">
        <v>43</v>
      </c>
      <c r="K398" s="2" t="s">
        <v>5020</v>
      </c>
      <c r="L398" s="2" t="s">
        <v>68</v>
      </c>
      <c r="M398" s="2" t="s">
        <v>46</v>
      </c>
      <c r="N398" s="2">
        <v>30.0</v>
      </c>
      <c r="O398" s="2">
        <v>85.0</v>
      </c>
      <c r="P398" s="2" t="s">
        <v>47</v>
      </c>
      <c r="Q398" s="5">
        <v>43871.0</v>
      </c>
      <c r="R398" s="2" t="s">
        <v>69</v>
      </c>
      <c r="S398" s="2" t="s">
        <v>49</v>
      </c>
      <c r="T398" s="2" t="s">
        <v>120</v>
      </c>
      <c r="U398" s="2">
        <v>1.0</v>
      </c>
      <c r="V398" s="2" t="s">
        <v>52</v>
      </c>
      <c r="W398" s="2" t="s">
        <v>5021</v>
      </c>
      <c r="X398" s="4"/>
      <c r="Y398" s="2" t="s">
        <v>4574</v>
      </c>
      <c r="Z398" s="2" t="s">
        <v>5022</v>
      </c>
      <c r="AA398" s="2" t="s">
        <v>5023</v>
      </c>
      <c r="AB398" s="2" t="s">
        <v>5019</v>
      </c>
      <c r="AC398" s="6" t="s">
        <v>5024</v>
      </c>
      <c r="AD398" s="2" t="s">
        <v>5025</v>
      </c>
      <c r="AE398" s="2" t="s">
        <v>78</v>
      </c>
      <c r="AF398" s="2" t="s">
        <v>573</v>
      </c>
      <c r="AG398" s="2" t="s">
        <v>5026</v>
      </c>
      <c r="AH398" s="4"/>
      <c r="AI398" s="4"/>
      <c r="AJ398" s="4"/>
      <c r="AK398" s="2" t="s">
        <v>46</v>
      </c>
      <c r="AL398" s="2" t="b">
        <f t="shared" si="1"/>
        <v>0</v>
      </c>
    </row>
    <row r="399" ht="15.75" customHeight="1">
      <c r="A399" s="2" t="s">
        <v>5027</v>
      </c>
      <c r="B399" s="3">
        <v>43906.0</v>
      </c>
      <c r="C399" s="2" t="s">
        <v>5028</v>
      </c>
      <c r="D399" s="2" t="s">
        <v>5029</v>
      </c>
      <c r="E399" s="4"/>
      <c r="F399" s="2" t="s">
        <v>5030</v>
      </c>
      <c r="G399" s="5">
        <v>43905.0</v>
      </c>
      <c r="H399" s="2">
        <v>2.0200315E7</v>
      </c>
      <c r="I399" s="2" t="s">
        <v>42</v>
      </c>
      <c r="J399" s="2" t="s">
        <v>43</v>
      </c>
      <c r="K399" s="2" t="s">
        <v>5031</v>
      </c>
      <c r="L399" s="2" t="s">
        <v>45</v>
      </c>
      <c r="M399" s="2" t="s">
        <v>46</v>
      </c>
      <c r="N399" s="4"/>
      <c r="O399" s="4"/>
      <c r="P399" s="2" t="s">
        <v>47</v>
      </c>
      <c r="Q399" s="5">
        <v>43857.0</v>
      </c>
      <c r="R399" s="2" t="s">
        <v>1917</v>
      </c>
      <c r="S399" s="2" t="s">
        <v>49</v>
      </c>
      <c r="T399" s="2" t="s">
        <v>5032</v>
      </c>
      <c r="U399" s="2" t="s">
        <v>154</v>
      </c>
      <c r="V399" s="2" t="s">
        <v>52</v>
      </c>
      <c r="W399" s="2" t="s">
        <v>5033</v>
      </c>
      <c r="X399" s="4"/>
      <c r="Y399" s="2" t="s">
        <v>406</v>
      </c>
      <c r="Z399" s="2" t="s">
        <v>3304</v>
      </c>
      <c r="AA399" s="2" t="s">
        <v>3305</v>
      </c>
      <c r="AB399" s="2" t="s">
        <v>3301</v>
      </c>
      <c r="AC399" s="6" t="s">
        <v>5034</v>
      </c>
      <c r="AD399" s="6" t="s">
        <v>5035</v>
      </c>
      <c r="AE399" s="2" t="s">
        <v>78</v>
      </c>
      <c r="AF399" s="2" t="s">
        <v>573</v>
      </c>
      <c r="AG399" s="2" t="s">
        <v>5036</v>
      </c>
      <c r="AH399" s="4"/>
      <c r="AI399" s="4"/>
      <c r="AJ399" s="4"/>
      <c r="AK399" s="2" t="s">
        <v>46</v>
      </c>
      <c r="AL399" s="2" t="b">
        <f t="shared" si="1"/>
        <v>0</v>
      </c>
    </row>
    <row r="400" ht="15.75" customHeight="1">
      <c r="A400" s="2" t="s">
        <v>5037</v>
      </c>
      <c r="B400" s="3">
        <v>43906.0</v>
      </c>
      <c r="C400" s="2" t="s">
        <v>5038</v>
      </c>
      <c r="D400" s="2" t="s">
        <v>5039</v>
      </c>
      <c r="E400" s="4"/>
      <c r="F400" s="2" t="s">
        <v>5040</v>
      </c>
      <c r="G400" s="5">
        <v>43903.0</v>
      </c>
      <c r="H400" s="2">
        <v>2.0200313E7</v>
      </c>
      <c r="I400" s="2" t="s">
        <v>42</v>
      </c>
      <c r="J400" s="2" t="s">
        <v>43</v>
      </c>
      <c r="K400" s="2" t="s">
        <v>5041</v>
      </c>
      <c r="L400" s="2" t="s">
        <v>68</v>
      </c>
      <c r="M400" s="2" t="s">
        <v>46</v>
      </c>
      <c r="N400" s="2">
        <v>20.0</v>
      </c>
      <c r="O400" s="2">
        <v>80.0</v>
      </c>
      <c r="P400" s="2" t="s">
        <v>86</v>
      </c>
      <c r="Q400" s="5">
        <v>43881.0</v>
      </c>
      <c r="R400" s="2" t="s">
        <v>1975</v>
      </c>
      <c r="S400" s="2" t="s">
        <v>49</v>
      </c>
      <c r="T400" s="2" t="s">
        <v>120</v>
      </c>
      <c r="U400" s="2">
        <v>0.0</v>
      </c>
      <c r="V400" s="2" t="s">
        <v>52</v>
      </c>
      <c r="W400" s="2" t="s">
        <v>5042</v>
      </c>
      <c r="X400" s="4"/>
      <c r="Y400" s="2" t="s">
        <v>5043</v>
      </c>
      <c r="Z400" s="2" t="s">
        <v>5044</v>
      </c>
      <c r="AA400" s="2" t="s">
        <v>5045</v>
      </c>
      <c r="AB400" s="2" t="s">
        <v>5040</v>
      </c>
      <c r="AC400" s="2" t="s">
        <v>5046</v>
      </c>
      <c r="AD400" s="2" t="s">
        <v>5047</v>
      </c>
      <c r="AE400" s="2" t="s">
        <v>78</v>
      </c>
      <c r="AF400" s="2" t="s">
        <v>573</v>
      </c>
      <c r="AG400" s="2" t="s">
        <v>5048</v>
      </c>
      <c r="AH400" s="4"/>
      <c r="AI400" s="4"/>
      <c r="AJ400" s="4"/>
      <c r="AK400" s="2" t="s">
        <v>46</v>
      </c>
      <c r="AL400" s="2" t="b">
        <f t="shared" si="1"/>
        <v>0</v>
      </c>
    </row>
    <row r="401" ht="15.75" customHeight="1">
      <c r="A401" s="2" t="s">
        <v>5049</v>
      </c>
      <c r="B401" s="3">
        <v>43906.0</v>
      </c>
      <c r="C401" s="2" t="s">
        <v>5050</v>
      </c>
      <c r="D401" s="2" t="s">
        <v>5051</v>
      </c>
      <c r="E401" s="4"/>
      <c r="F401" s="2" t="s">
        <v>5052</v>
      </c>
      <c r="G401" s="5">
        <v>43905.0</v>
      </c>
      <c r="H401" s="2">
        <v>2.0200315E7</v>
      </c>
      <c r="I401" s="2" t="s">
        <v>42</v>
      </c>
      <c r="J401" s="2" t="s">
        <v>43</v>
      </c>
      <c r="K401" s="2" t="s">
        <v>5053</v>
      </c>
      <c r="L401" s="2" t="s">
        <v>68</v>
      </c>
      <c r="M401" s="2" t="s">
        <v>46</v>
      </c>
      <c r="N401" s="4"/>
      <c r="O401" s="4"/>
      <c r="P401" s="2" t="s">
        <v>47</v>
      </c>
      <c r="Q401" s="5">
        <v>43859.0</v>
      </c>
      <c r="R401" s="2" t="s">
        <v>539</v>
      </c>
      <c r="S401" s="2" t="s">
        <v>49</v>
      </c>
      <c r="T401" s="2" t="s">
        <v>120</v>
      </c>
      <c r="U401" s="2" t="s">
        <v>154</v>
      </c>
      <c r="V401" s="4"/>
      <c r="W401" s="2" t="s">
        <v>5054</v>
      </c>
      <c r="X401" s="4"/>
      <c r="Y401" s="2" t="s">
        <v>5055</v>
      </c>
      <c r="Z401" s="2" t="s">
        <v>5056</v>
      </c>
      <c r="AA401" s="2" t="s">
        <v>5057</v>
      </c>
      <c r="AB401" s="2" t="s">
        <v>5052</v>
      </c>
      <c r="AC401" s="2" t="s">
        <v>5058</v>
      </c>
      <c r="AD401" s="2" t="s">
        <v>5059</v>
      </c>
      <c r="AE401" s="2" t="s">
        <v>78</v>
      </c>
      <c r="AF401" s="2" t="s">
        <v>573</v>
      </c>
      <c r="AG401" s="2" t="s">
        <v>5060</v>
      </c>
      <c r="AH401" s="4"/>
      <c r="AI401" s="4"/>
      <c r="AJ401" s="4"/>
      <c r="AK401" s="2" t="s">
        <v>46</v>
      </c>
      <c r="AL401" s="2" t="b">
        <f t="shared" si="1"/>
        <v>0</v>
      </c>
    </row>
    <row r="402" ht="15.75" customHeight="1">
      <c r="A402" s="2" t="s">
        <v>5061</v>
      </c>
      <c r="B402" s="3">
        <v>43906.0</v>
      </c>
      <c r="C402" s="2" t="s">
        <v>5062</v>
      </c>
      <c r="D402" s="2" t="s">
        <v>5063</v>
      </c>
      <c r="E402" s="4"/>
      <c r="F402" s="2" t="s">
        <v>5064</v>
      </c>
      <c r="G402" s="5">
        <v>43905.0</v>
      </c>
      <c r="H402" s="2">
        <v>2.0200315E7</v>
      </c>
      <c r="I402" s="2" t="s">
        <v>42</v>
      </c>
      <c r="J402" s="2" t="s">
        <v>43</v>
      </c>
      <c r="K402" s="2" t="s">
        <v>5065</v>
      </c>
      <c r="L402" s="2" t="s">
        <v>68</v>
      </c>
      <c r="M402" s="2" t="s">
        <v>46</v>
      </c>
      <c r="N402" s="2">
        <v>65.0</v>
      </c>
      <c r="O402" s="2">
        <v>100.0</v>
      </c>
      <c r="P402" s="2" t="s">
        <v>47</v>
      </c>
      <c r="Q402" s="5">
        <v>43853.0</v>
      </c>
      <c r="R402" s="2" t="s">
        <v>5066</v>
      </c>
      <c r="S402" s="2" t="s">
        <v>49</v>
      </c>
      <c r="T402" s="2" t="s">
        <v>5032</v>
      </c>
      <c r="U402" s="2">
        <v>1.0</v>
      </c>
      <c r="V402" s="2" t="s">
        <v>52</v>
      </c>
      <c r="W402" s="2" t="s">
        <v>5067</v>
      </c>
      <c r="X402" s="4"/>
      <c r="Y402" s="2" t="s">
        <v>5068</v>
      </c>
      <c r="Z402" s="2" t="s">
        <v>5069</v>
      </c>
      <c r="AA402" s="2" t="s">
        <v>5070</v>
      </c>
      <c r="AB402" s="2" t="s">
        <v>5064</v>
      </c>
      <c r="AC402" s="2" t="s">
        <v>5071</v>
      </c>
      <c r="AD402" s="6" t="s">
        <v>5072</v>
      </c>
      <c r="AE402" s="2" t="s">
        <v>78</v>
      </c>
      <c r="AF402" s="2" t="s">
        <v>5073</v>
      </c>
      <c r="AG402" s="2" t="s">
        <v>5074</v>
      </c>
      <c r="AH402" s="4"/>
      <c r="AI402" s="4"/>
      <c r="AJ402" s="4"/>
      <c r="AK402" s="2" t="s">
        <v>46</v>
      </c>
      <c r="AL402" s="2" t="b">
        <f t="shared" si="1"/>
        <v>0</v>
      </c>
    </row>
    <row r="403" ht="15.75" customHeight="1">
      <c r="A403" s="2" t="s">
        <v>5075</v>
      </c>
      <c r="B403" s="3">
        <v>43906.0</v>
      </c>
      <c r="C403" s="2" t="s">
        <v>5076</v>
      </c>
      <c r="D403" s="2" t="s">
        <v>5077</v>
      </c>
      <c r="E403" s="4"/>
      <c r="F403" s="2" t="s">
        <v>402</v>
      </c>
      <c r="G403" s="5">
        <v>43905.0</v>
      </c>
      <c r="H403" s="2">
        <v>2.0200315E7</v>
      </c>
      <c r="I403" s="2" t="s">
        <v>42</v>
      </c>
      <c r="J403" s="2" t="s">
        <v>43</v>
      </c>
      <c r="K403" s="2" t="s">
        <v>5078</v>
      </c>
      <c r="L403" s="2" t="s">
        <v>45</v>
      </c>
      <c r="M403" s="2" t="s">
        <v>46</v>
      </c>
      <c r="N403" s="4"/>
      <c r="O403" s="4"/>
      <c r="P403" s="2" t="s">
        <v>47</v>
      </c>
      <c r="Q403" s="5">
        <v>43850.0</v>
      </c>
      <c r="R403" s="2" t="s">
        <v>4683</v>
      </c>
      <c r="S403" s="2" t="s">
        <v>270</v>
      </c>
      <c r="T403" s="2" t="s">
        <v>120</v>
      </c>
      <c r="U403" s="2" t="s">
        <v>154</v>
      </c>
      <c r="V403" s="2" t="s">
        <v>52</v>
      </c>
      <c r="W403" s="2" t="s">
        <v>5079</v>
      </c>
      <c r="X403" s="4"/>
      <c r="Y403" s="2" t="s">
        <v>1383</v>
      </c>
      <c r="Z403" s="2" t="s">
        <v>5080</v>
      </c>
      <c r="AA403" s="2" t="s">
        <v>5081</v>
      </c>
      <c r="AB403" s="2" t="s">
        <v>402</v>
      </c>
      <c r="AC403" s="2" t="s">
        <v>5082</v>
      </c>
      <c r="AD403" s="6" t="s">
        <v>5083</v>
      </c>
      <c r="AE403" s="2" t="s">
        <v>78</v>
      </c>
      <c r="AF403" s="2" t="s">
        <v>5084</v>
      </c>
      <c r="AG403" s="2" t="s">
        <v>5085</v>
      </c>
      <c r="AH403" s="4"/>
      <c r="AI403" s="4"/>
      <c r="AJ403" s="4"/>
      <c r="AK403" s="2" t="s">
        <v>46</v>
      </c>
      <c r="AL403" s="2" t="b">
        <f t="shared" si="1"/>
        <v>0</v>
      </c>
    </row>
    <row r="404" ht="15.75" customHeight="1">
      <c r="A404" s="2" t="s">
        <v>5086</v>
      </c>
      <c r="B404" s="3">
        <v>43906.0</v>
      </c>
      <c r="C404" s="2" t="s">
        <v>5087</v>
      </c>
      <c r="D404" s="2" t="s">
        <v>5088</v>
      </c>
      <c r="E404" s="4"/>
      <c r="F404" s="2" t="s">
        <v>4590</v>
      </c>
      <c r="G404" s="5">
        <v>43905.0</v>
      </c>
      <c r="H404" s="2">
        <v>2.0200315E7</v>
      </c>
      <c r="I404" s="2" t="s">
        <v>42</v>
      </c>
      <c r="J404" s="2" t="s">
        <v>43</v>
      </c>
      <c r="K404" s="2" t="s">
        <v>5089</v>
      </c>
      <c r="L404" s="2" t="s">
        <v>45</v>
      </c>
      <c r="M404" s="2" t="s">
        <v>46</v>
      </c>
      <c r="N404" s="2">
        <v>0.0</v>
      </c>
      <c r="O404" s="2">
        <v>86.0</v>
      </c>
      <c r="P404" s="2" t="s">
        <v>47</v>
      </c>
      <c r="Q404" s="5">
        <v>43862.0</v>
      </c>
      <c r="R404" s="2" t="s">
        <v>5090</v>
      </c>
      <c r="S404" s="2" t="s">
        <v>270</v>
      </c>
      <c r="T404" s="2" t="s">
        <v>120</v>
      </c>
      <c r="U404" s="2">
        <v>0.0</v>
      </c>
      <c r="V404" s="2" t="s">
        <v>52</v>
      </c>
      <c r="W404" s="2" t="s">
        <v>5091</v>
      </c>
      <c r="X404" s="4"/>
      <c r="Y404" s="2" t="s">
        <v>5092</v>
      </c>
      <c r="Z404" s="2" t="s">
        <v>5093</v>
      </c>
      <c r="AA404" s="2" t="s">
        <v>5094</v>
      </c>
      <c r="AB404" s="2" t="s">
        <v>4590</v>
      </c>
      <c r="AC404" s="2" t="s">
        <v>5095</v>
      </c>
      <c r="AD404" s="2" t="s">
        <v>1295</v>
      </c>
      <c r="AE404" s="2" t="s">
        <v>78</v>
      </c>
      <c r="AF404" s="2" t="s">
        <v>5096</v>
      </c>
      <c r="AG404" s="4"/>
      <c r="AH404" s="4"/>
      <c r="AI404" s="4"/>
      <c r="AJ404" s="4"/>
      <c r="AK404" s="2" t="s">
        <v>46</v>
      </c>
      <c r="AL404" s="2" t="b">
        <f t="shared" si="1"/>
        <v>0</v>
      </c>
    </row>
    <row r="405" ht="15.75" customHeight="1">
      <c r="A405" s="2" t="s">
        <v>5097</v>
      </c>
      <c r="B405" s="3">
        <v>43906.0</v>
      </c>
      <c r="C405" s="2" t="s">
        <v>5098</v>
      </c>
      <c r="D405" s="2" t="s">
        <v>5099</v>
      </c>
      <c r="E405" s="4"/>
      <c r="F405" s="2" t="s">
        <v>5100</v>
      </c>
      <c r="G405" s="5">
        <v>43904.0</v>
      </c>
      <c r="H405" s="2">
        <v>2.0200314E7</v>
      </c>
      <c r="I405" s="2" t="s">
        <v>42</v>
      </c>
      <c r="J405" s="2" t="s">
        <v>43</v>
      </c>
      <c r="K405" s="2" t="s">
        <v>5101</v>
      </c>
      <c r="L405" s="2" t="s">
        <v>68</v>
      </c>
      <c r="M405" s="2" t="s">
        <v>46</v>
      </c>
      <c r="N405" s="2">
        <v>2.0</v>
      </c>
      <c r="O405" s="2">
        <v>89.0</v>
      </c>
      <c r="P405" s="2" t="s">
        <v>47</v>
      </c>
      <c r="Q405" s="5">
        <v>43862.0</v>
      </c>
      <c r="R405" s="2" t="s">
        <v>1792</v>
      </c>
      <c r="S405" s="2" t="s">
        <v>49</v>
      </c>
      <c r="T405" s="2" t="s">
        <v>1183</v>
      </c>
      <c r="U405" s="2" t="s">
        <v>51</v>
      </c>
      <c r="V405" s="4"/>
      <c r="W405" s="2" t="s">
        <v>5102</v>
      </c>
      <c r="X405" s="4"/>
      <c r="Y405" s="2" t="s">
        <v>5103</v>
      </c>
      <c r="Z405" s="2" t="s">
        <v>5104</v>
      </c>
      <c r="AA405" s="2" t="s">
        <v>5105</v>
      </c>
      <c r="AB405" s="2" t="s">
        <v>5100</v>
      </c>
      <c r="AC405" s="2" t="s">
        <v>5106</v>
      </c>
      <c r="AD405" s="2" t="s">
        <v>5107</v>
      </c>
      <c r="AE405" s="2" t="s">
        <v>78</v>
      </c>
      <c r="AF405" s="2" t="s">
        <v>4564</v>
      </c>
      <c r="AG405" s="2" t="s">
        <v>5108</v>
      </c>
      <c r="AH405" s="4"/>
      <c r="AI405" s="4"/>
      <c r="AJ405" s="4"/>
      <c r="AK405" s="2" t="s">
        <v>46</v>
      </c>
      <c r="AL405" s="2" t="b">
        <f t="shared" si="1"/>
        <v>0</v>
      </c>
    </row>
    <row r="406" ht="15.75" customHeight="1">
      <c r="A406" s="2" t="s">
        <v>5109</v>
      </c>
      <c r="B406" s="3">
        <v>43906.0</v>
      </c>
      <c r="C406" s="2" t="s">
        <v>5110</v>
      </c>
      <c r="D406" s="2" t="s">
        <v>5111</v>
      </c>
      <c r="E406" s="4"/>
      <c r="F406" s="2" t="s">
        <v>5112</v>
      </c>
      <c r="G406" s="5">
        <v>43905.0</v>
      </c>
      <c r="H406" s="2">
        <v>2.0200315E7</v>
      </c>
      <c r="I406" s="2" t="s">
        <v>42</v>
      </c>
      <c r="J406" s="2" t="s">
        <v>43</v>
      </c>
      <c r="K406" s="2" t="s">
        <v>5113</v>
      </c>
      <c r="L406" s="2" t="s">
        <v>68</v>
      </c>
      <c r="M406" s="2" t="s">
        <v>46</v>
      </c>
      <c r="N406" s="2">
        <v>18.0</v>
      </c>
      <c r="O406" s="2">
        <v>80.0</v>
      </c>
      <c r="P406" s="2" t="s">
        <v>47</v>
      </c>
      <c r="Q406" s="5">
        <v>43897.0</v>
      </c>
      <c r="R406" s="2" t="s">
        <v>69</v>
      </c>
      <c r="S406" s="2" t="s">
        <v>49</v>
      </c>
      <c r="T406" s="2" t="s">
        <v>120</v>
      </c>
      <c r="U406" s="2" t="s">
        <v>51</v>
      </c>
      <c r="V406" s="2" t="s">
        <v>52</v>
      </c>
      <c r="W406" s="2" t="s">
        <v>5114</v>
      </c>
      <c r="X406" s="4"/>
      <c r="Y406" s="2" t="s">
        <v>5115</v>
      </c>
      <c r="Z406" s="2" t="s">
        <v>5116</v>
      </c>
      <c r="AA406" s="2" t="s">
        <v>5117</v>
      </c>
      <c r="AB406" s="2" t="s">
        <v>5112</v>
      </c>
      <c r="AC406" s="6" t="s">
        <v>5118</v>
      </c>
      <c r="AD406" s="6" t="s">
        <v>5119</v>
      </c>
      <c r="AE406" s="2" t="s">
        <v>5120</v>
      </c>
      <c r="AF406" s="2" t="s">
        <v>5121</v>
      </c>
      <c r="AG406" s="2" t="s">
        <v>5122</v>
      </c>
      <c r="AH406" s="4"/>
      <c r="AI406" s="4"/>
      <c r="AJ406" s="4"/>
      <c r="AK406" s="2" t="s">
        <v>46</v>
      </c>
      <c r="AL406" s="2" t="b">
        <f t="shared" si="1"/>
        <v>0</v>
      </c>
    </row>
    <row r="407" ht="15.75" customHeight="1">
      <c r="A407" s="2" t="s">
        <v>5123</v>
      </c>
      <c r="B407" s="3">
        <v>43906.0</v>
      </c>
      <c r="C407" s="2" t="s">
        <v>5124</v>
      </c>
      <c r="D407" s="2" t="s">
        <v>5125</v>
      </c>
      <c r="E407" s="4"/>
      <c r="F407" s="2" t="s">
        <v>2248</v>
      </c>
      <c r="G407" s="5">
        <v>43903.0</v>
      </c>
      <c r="H407" s="2">
        <v>2.0200313E7</v>
      </c>
      <c r="I407" s="2" t="s">
        <v>42</v>
      </c>
      <c r="J407" s="2" t="s">
        <v>43</v>
      </c>
      <c r="K407" s="2" t="s">
        <v>5126</v>
      </c>
      <c r="L407" s="2" t="s">
        <v>45</v>
      </c>
      <c r="M407" s="2" t="s">
        <v>46</v>
      </c>
      <c r="N407" s="2">
        <v>18.0</v>
      </c>
      <c r="O407" s="2">
        <v>90.0</v>
      </c>
      <c r="P407" s="2" t="s">
        <v>47</v>
      </c>
      <c r="Q407" s="5">
        <v>43905.0</v>
      </c>
      <c r="R407" s="2" t="s">
        <v>809</v>
      </c>
      <c r="S407" s="2" t="s">
        <v>49</v>
      </c>
      <c r="T407" s="2" t="s">
        <v>120</v>
      </c>
      <c r="U407" s="2" t="s">
        <v>154</v>
      </c>
      <c r="V407" s="2" t="s">
        <v>52</v>
      </c>
      <c r="W407" s="2" t="s">
        <v>5127</v>
      </c>
      <c r="X407" s="4"/>
      <c r="Y407" s="2" t="s">
        <v>406</v>
      </c>
      <c r="Z407" s="2" t="s">
        <v>5128</v>
      </c>
      <c r="AA407" s="2" t="s">
        <v>5129</v>
      </c>
      <c r="AB407" s="2" t="s">
        <v>5130</v>
      </c>
      <c r="AC407" s="6" t="s">
        <v>5131</v>
      </c>
      <c r="AD407" s="6" t="s">
        <v>5132</v>
      </c>
      <c r="AE407" s="2" t="s">
        <v>1982</v>
      </c>
      <c r="AF407" s="2" t="s">
        <v>4077</v>
      </c>
      <c r="AG407" s="2" t="s">
        <v>5133</v>
      </c>
      <c r="AH407" s="4"/>
      <c r="AI407" s="4"/>
      <c r="AJ407" s="4"/>
      <c r="AK407" s="2" t="s">
        <v>99</v>
      </c>
      <c r="AL407" s="2" t="b">
        <f t="shared" si="1"/>
        <v>0</v>
      </c>
    </row>
    <row r="408" ht="15.75" customHeight="1">
      <c r="A408" s="2" t="s">
        <v>5134</v>
      </c>
      <c r="B408" s="3">
        <v>43906.0</v>
      </c>
      <c r="C408" s="2" t="s">
        <v>5135</v>
      </c>
      <c r="D408" s="2" t="s">
        <v>5136</v>
      </c>
      <c r="E408" s="4"/>
      <c r="F408" s="2" t="s">
        <v>5137</v>
      </c>
      <c r="G408" s="5">
        <v>43904.0</v>
      </c>
      <c r="H408" s="2">
        <v>2.0200314E7</v>
      </c>
      <c r="I408" s="2" t="s">
        <v>42</v>
      </c>
      <c r="J408" s="2" t="s">
        <v>43</v>
      </c>
      <c r="K408" s="2" t="s">
        <v>5138</v>
      </c>
      <c r="L408" s="2" t="s">
        <v>68</v>
      </c>
      <c r="M408" s="2" t="s">
        <v>46</v>
      </c>
      <c r="N408" s="4"/>
      <c r="O408" s="4"/>
      <c r="P408" s="2" t="s">
        <v>47</v>
      </c>
      <c r="Q408" s="5">
        <v>43847.0</v>
      </c>
      <c r="R408" s="2" t="s">
        <v>3666</v>
      </c>
      <c r="S408" s="2" t="s">
        <v>49</v>
      </c>
      <c r="T408" s="2" t="s">
        <v>120</v>
      </c>
      <c r="U408" s="2" t="s">
        <v>51</v>
      </c>
      <c r="V408" s="2" t="s">
        <v>52</v>
      </c>
      <c r="W408" s="2" t="s">
        <v>5139</v>
      </c>
      <c r="X408" s="4"/>
      <c r="Y408" s="2" t="s">
        <v>5140</v>
      </c>
      <c r="Z408" s="2" t="s">
        <v>5141</v>
      </c>
      <c r="AA408" s="2" t="s">
        <v>5142</v>
      </c>
      <c r="AB408" s="2" t="s">
        <v>5137</v>
      </c>
      <c r="AC408" s="2" t="s">
        <v>5143</v>
      </c>
      <c r="AD408" s="6" t="s">
        <v>5144</v>
      </c>
      <c r="AE408" s="2" t="s">
        <v>78</v>
      </c>
      <c r="AF408" s="2" t="s">
        <v>3520</v>
      </c>
      <c r="AG408" s="2" t="s">
        <v>2730</v>
      </c>
      <c r="AH408" s="4"/>
      <c r="AI408" s="4"/>
      <c r="AJ408" s="4"/>
      <c r="AK408" s="2" t="s">
        <v>46</v>
      </c>
      <c r="AL408" s="2" t="b">
        <f t="shared" si="1"/>
        <v>0</v>
      </c>
    </row>
    <row r="409" ht="15.75" customHeight="1">
      <c r="A409" s="2" t="s">
        <v>5145</v>
      </c>
      <c r="B409" s="3">
        <v>43906.0</v>
      </c>
      <c r="C409" s="2" t="s">
        <v>5146</v>
      </c>
      <c r="D409" s="2" t="s">
        <v>5147</v>
      </c>
      <c r="E409" s="4"/>
      <c r="F409" s="2" t="s">
        <v>5148</v>
      </c>
      <c r="G409" s="5">
        <v>43904.0</v>
      </c>
      <c r="H409" s="2">
        <v>2.0200314E7</v>
      </c>
      <c r="I409" s="2" t="s">
        <v>42</v>
      </c>
      <c r="J409" s="2" t="s">
        <v>43</v>
      </c>
      <c r="K409" s="2" t="s">
        <v>5149</v>
      </c>
      <c r="L409" s="2" t="s">
        <v>68</v>
      </c>
      <c r="M409" s="2" t="s">
        <v>46</v>
      </c>
      <c r="N409" s="2">
        <v>18.0</v>
      </c>
      <c r="O409" s="2">
        <v>80.0</v>
      </c>
      <c r="P409" s="2" t="s">
        <v>47</v>
      </c>
      <c r="Q409" s="5">
        <v>43873.0</v>
      </c>
      <c r="R409" s="2" t="s">
        <v>1792</v>
      </c>
      <c r="S409" s="2" t="s">
        <v>70</v>
      </c>
      <c r="T409" s="2" t="s">
        <v>1317</v>
      </c>
      <c r="U409" s="2" t="s">
        <v>51</v>
      </c>
      <c r="V409" s="2" t="s">
        <v>52</v>
      </c>
      <c r="W409" s="2" t="s">
        <v>5150</v>
      </c>
      <c r="X409" s="4"/>
      <c r="Y409" s="2" t="s">
        <v>5151</v>
      </c>
      <c r="Z409" s="2" t="s">
        <v>5152</v>
      </c>
      <c r="AA409" s="2" t="s">
        <v>5153</v>
      </c>
      <c r="AB409" s="2" t="s">
        <v>5154</v>
      </c>
      <c r="AC409" s="6" t="s">
        <v>5155</v>
      </c>
      <c r="AD409" s="6" t="s">
        <v>5156</v>
      </c>
      <c r="AE409" s="2" t="s">
        <v>78</v>
      </c>
      <c r="AF409" s="2" t="s">
        <v>5157</v>
      </c>
      <c r="AG409" s="2" t="s">
        <v>5158</v>
      </c>
      <c r="AH409" s="4"/>
      <c r="AI409" s="4"/>
      <c r="AJ409" s="4"/>
      <c r="AK409" s="2" t="s">
        <v>46</v>
      </c>
      <c r="AL409" s="2" t="b">
        <f t="shared" si="1"/>
        <v>0</v>
      </c>
    </row>
    <row r="410" ht="15.75" customHeight="1">
      <c r="A410" s="2" t="s">
        <v>5159</v>
      </c>
      <c r="B410" s="3">
        <v>43906.0</v>
      </c>
      <c r="C410" s="2" t="s">
        <v>5160</v>
      </c>
      <c r="D410" s="2" t="s">
        <v>5161</v>
      </c>
      <c r="E410" s="4"/>
      <c r="F410" s="2" t="s">
        <v>2334</v>
      </c>
      <c r="G410" s="5">
        <v>43904.0</v>
      </c>
      <c r="H410" s="2">
        <v>2.0200314E7</v>
      </c>
      <c r="I410" s="2" t="s">
        <v>42</v>
      </c>
      <c r="J410" s="2" t="s">
        <v>43</v>
      </c>
      <c r="K410" s="2" t="s">
        <v>5162</v>
      </c>
      <c r="L410" s="2" t="s">
        <v>68</v>
      </c>
      <c r="M410" s="2" t="s">
        <v>46</v>
      </c>
      <c r="N410" s="4"/>
      <c r="O410" s="4"/>
      <c r="P410" s="2" t="s">
        <v>47</v>
      </c>
      <c r="Q410" s="5">
        <v>43906.0</v>
      </c>
      <c r="R410" s="2" t="s">
        <v>210</v>
      </c>
      <c r="S410" s="2" t="s">
        <v>70</v>
      </c>
      <c r="T410" s="2" t="s">
        <v>166</v>
      </c>
      <c r="U410" s="2">
        <v>4.0</v>
      </c>
      <c r="V410" s="2" t="s">
        <v>52</v>
      </c>
      <c r="W410" s="2" t="s">
        <v>5163</v>
      </c>
      <c r="X410" s="4"/>
      <c r="Y410" s="2" t="s">
        <v>2337</v>
      </c>
      <c r="Z410" s="2" t="s">
        <v>5164</v>
      </c>
      <c r="AA410" s="2" t="s">
        <v>5165</v>
      </c>
      <c r="AB410" s="2" t="s">
        <v>2334</v>
      </c>
      <c r="AC410" s="6" t="s">
        <v>5166</v>
      </c>
      <c r="AD410" s="6" t="s">
        <v>5167</v>
      </c>
      <c r="AE410" s="2" t="s">
        <v>78</v>
      </c>
      <c r="AF410" s="2" t="s">
        <v>5168</v>
      </c>
      <c r="AG410" s="2" t="s">
        <v>5169</v>
      </c>
      <c r="AH410" s="4"/>
      <c r="AI410" s="4"/>
      <c r="AJ410" s="4"/>
      <c r="AK410" s="2" t="s">
        <v>99</v>
      </c>
      <c r="AL410" s="2" t="b">
        <f t="shared" si="1"/>
        <v>0</v>
      </c>
    </row>
    <row r="411" ht="15.75" customHeight="1">
      <c r="A411" s="2" t="s">
        <v>5170</v>
      </c>
      <c r="B411" s="3">
        <v>43906.0</v>
      </c>
      <c r="C411" s="2" t="s">
        <v>5171</v>
      </c>
      <c r="D411" s="2" t="s">
        <v>5172</v>
      </c>
      <c r="E411" s="4"/>
      <c r="F411" s="2" t="s">
        <v>5173</v>
      </c>
      <c r="G411" s="5">
        <v>43903.0</v>
      </c>
      <c r="H411" s="2">
        <v>2.0200313E7</v>
      </c>
      <c r="I411" s="2" t="s">
        <v>42</v>
      </c>
      <c r="J411" s="2" t="s">
        <v>43</v>
      </c>
      <c r="K411" s="2" t="s">
        <v>5174</v>
      </c>
      <c r="L411" s="2" t="s">
        <v>68</v>
      </c>
      <c r="M411" s="2" t="s">
        <v>46</v>
      </c>
      <c r="N411" s="2">
        <v>18.0</v>
      </c>
      <c r="O411" s="4"/>
      <c r="P411" s="2" t="s">
        <v>47</v>
      </c>
      <c r="Q411" s="5">
        <v>43897.0</v>
      </c>
      <c r="R411" s="2" t="s">
        <v>5175</v>
      </c>
      <c r="S411" s="2" t="s">
        <v>49</v>
      </c>
      <c r="T411" s="2" t="s">
        <v>50</v>
      </c>
      <c r="U411" s="2" t="s">
        <v>154</v>
      </c>
      <c r="V411" s="2" t="s">
        <v>52</v>
      </c>
      <c r="W411" s="2" t="s">
        <v>5176</v>
      </c>
      <c r="X411" s="4"/>
      <c r="Y411" s="2" t="s">
        <v>5177</v>
      </c>
      <c r="Z411" s="2" t="s">
        <v>5178</v>
      </c>
      <c r="AA411" s="2" t="s">
        <v>5179</v>
      </c>
      <c r="AB411" s="2" t="s">
        <v>5180</v>
      </c>
      <c r="AC411" s="6" t="s">
        <v>5181</v>
      </c>
      <c r="AD411" s="2" t="s">
        <v>5182</v>
      </c>
      <c r="AE411" s="2" t="s">
        <v>5183</v>
      </c>
      <c r="AF411" s="2" t="s">
        <v>5184</v>
      </c>
      <c r="AG411" s="2" t="s">
        <v>5185</v>
      </c>
      <c r="AH411" s="4"/>
      <c r="AI411" s="4"/>
      <c r="AJ411" s="4"/>
      <c r="AK411" s="2" t="s">
        <v>46</v>
      </c>
      <c r="AL411" s="2" t="b">
        <f t="shared" si="1"/>
        <v>0</v>
      </c>
    </row>
    <row r="412" ht="15.75" customHeight="1">
      <c r="A412" s="2" t="s">
        <v>5186</v>
      </c>
      <c r="B412" s="3">
        <v>43906.0</v>
      </c>
      <c r="C412" s="2" t="s">
        <v>5187</v>
      </c>
      <c r="D412" s="2" t="s">
        <v>5188</v>
      </c>
      <c r="E412" s="4"/>
      <c r="F412" s="2" t="s">
        <v>41</v>
      </c>
      <c r="G412" s="5">
        <v>43904.0</v>
      </c>
      <c r="H412" s="2">
        <v>2.0200314E7</v>
      </c>
      <c r="I412" s="2" t="s">
        <v>42</v>
      </c>
      <c r="J412" s="2" t="s">
        <v>43</v>
      </c>
      <c r="K412" s="2" t="s">
        <v>5189</v>
      </c>
      <c r="L412" s="2" t="s">
        <v>68</v>
      </c>
      <c r="M412" s="2" t="s">
        <v>46</v>
      </c>
      <c r="N412" s="4"/>
      <c r="O412" s="4"/>
      <c r="P412" s="2" t="s">
        <v>47</v>
      </c>
      <c r="Q412" s="5">
        <v>43862.0</v>
      </c>
      <c r="R412" s="2" t="s">
        <v>5190</v>
      </c>
      <c r="S412" s="2" t="s">
        <v>3029</v>
      </c>
      <c r="T412" s="2" t="s">
        <v>120</v>
      </c>
      <c r="U412" s="2" t="s">
        <v>51</v>
      </c>
      <c r="V412" s="2" t="s">
        <v>52</v>
      </c>
      <c r="W412" s="2" t="s">
        <v>5191</v>
      </c>
      <c r="X412" s="4"/>
      <c r="Y412" s="2" t="s">
        <v>54</v>
      </c>
      <c r="Z412" s="2" t="s">
        <v>5192</v>
      </c>
      <c r="AA412" s="2" t="s">
        <v>5193</v>
      </c>
      <c r="AB412" s="2" t="s">
        <v>41</v>
      </c>
      <c r="AC412" s="2" t="s">
        <v>5194</v>
      </c>
      <c r="AD412" s="2" t="s">
        <v>5195</v>
      </c>
      <c r="AE412" s="2" t="s">
        <v>2154</v>
      </c>
      <c r="AF412" s="2" t="s">
        <v>4077</v>
      </c>
      <c r="AG412" s="2" t="s">
        <v>5196</v>
      </c>
      <c r="AH412" s="4"/>
      <c r="AI412" s="4"/>
      <c r="AJ412" s="4"/>
      <c r="AK412" s="2" t="s">
        <v>46</v>
      </c>
      <c r="AL412" s="2" t="b">
        <f t="shared" si="1"/>
        <v>0</v>
      </c>
    </row>
    <row r="413" ht="15.75" customHeight="1">
      <c r="A413" s="2" t="s">
        <v>5197</v>
      </c>
      <c r="B413" s="3">
        <v>43906.0</v>
      </c>
      <c r="C413" s="2" t="s">
        <v>5198</v>
      </c>
      <c r="D413" s="2" t="s">
        <v>5199</v>
      </c>
      <c r="E413" s="4"/>
      <c r="F413" s="2" t="s">
        <v>5200</v>
      </c>
      <c r="G413" s="5">
        <v>43903.0</v>
      </c>
      <c r="H413" s="2">
        <v>2.0200313E7</v>
      </c>
      <c r="I413" s="2" t="s">
        <v>42</v>
      </c>
      <c r="J413" s="2" t="s">
        <v>43</v>
      </c>
      <c r="K413" s="2" t="s">
        <v>5201</v>
      </c>
      <c r="L413" s="2" t="s">
        <v>68</v>
      </c>
      <c r="M413" s="2" t="s">
        <v>46</v>
      </c>
      <c r="N413" s="2">
        <v>14.0</v>
      </c>
      <c r="O413" s="2">
        <v>90.0</v>
      </c>
      <c r="P413" s="2" t="s">
        <v>47</v>
      </c>
      <c r="Q413" s="5">
        <v>43862.0</v>
      </c>
      <c r="R413" s="2" t="s">
        <v>119</v>
      </c>
      <c r="S413" s="2" t="s">
        <v>49</v>
      </c>
      <c r="T413" s="2" t="s">
        <v>120</v>
      </c>
      <c r="U413" s="2" t="s">
        <v>154</v>
      </c>
      <c r="V413" s="2" t="s">
        <v>52</v>
      </c>
      <c r="W413" s="2" t="s">
        <v>5202</v>
      </c>
      <c r="X413" s="4"/>
      <c r="Y413" s="2" t="s">
        <v>5203</v>
      </c>
      <c r="Z413" s="2" t="s">
        <v>5204</v>
      </c>
      <c r="AA413" s="2" t="s">
        <v>5205</v>
      </c>
      <c r="AB413" s="2" t="s">
        <v>5206</v>
      </c>
      <c r="AC413" s="6" t="s">
        <v>5207</v>
      </c>
      <c r="AD413" s="6" t="s">
        <v>5208</v>
      </c>
      <c r="AE413" s="2" t="s">
        <v>78</v>
      </c>
      <c r="AF413" s="2" t="s">
        <v>5209</v>
      </c>
      <c r="AG413" s="2" t="s">
        <v>5210</v>
      </c>
      <c r="AH413" s="4"/>
      <c r="AI413" s="4"/>
      <c r="AJ413" s="4"/>
      <c r="AK413" s="2" t="s">
        <v>46</v>
      </c>
      <c r="AL413" s="2" t="b">
        <f t="shared" si="1"/>
        <v>0</v>
      </c>
    </row>
    <row r="414" ht="15.75" customHeight="1">
      <c r="A414" s="2" t="s">
        <v>5211</v>
      </c>
      <c r="B414" s="3">
        <v>43906.0</v>
      </c>
      <c r="C414" s="2" t="s">
        <v>5212</v>
      </c>
      <c r="D414" s="2" t="s">
        <v>5213</v>
      </c>
      <c r="E414" s="4"/>
      <c r="F414" s="2" t="s">
        <v>5200</v>
      </c>
      <c r="G414" s="5">
        <v>43903.0</v>
      </c>
      <c r="H414" s="2">
        <v>2.0200313E7</v>
      </c>
      <c r="I414" s="2" t="s">
        <v>42</v>
      </c>
      <c r="J414" s="2" t="s">
        <v>43</v>
      </c>
      <c r="K414" s="2" t="s">
        <v>5214</v>
      </c>
      <c r="L414" s="2" t="s">
        <v>68</v>
      </c>
      <c r="M414" s="2" t="s">
        <v>46</v>
      </c>
      <c r="N414" s="2">
        <v>14.0</v>
      </c>
      <c r="O414" s="2">
        <v>90.0</v>
      </c>
      <c r="P414" s="2" t="s">
        <v>47</v>
      </c>
      <c r="Q414" s="5">
        <v>43862.0</v>
      </c>
      <c r="R414" s="2" t="s">
        <v>5215</v>
      </c>
      <c r="S414" s="2" t="s">
        <v>49</v>
      </c>
      <c r="T414" s="2" t="s">
        <v>120</v>
      </c>
      <c r="U414" s="2">
        <v>0.0</v>
      </c>
      <c r="V414" s="2" t="s">
        <v>52</v>
      </c>
      <c r="W414" s="2" t="s">
        <v>5202</v>
      </c>
      <c r="X414" s="4"/>
      <c r="Y414" s="2" t="s">
        <v>5203</v>
      </c>
      <c r="Z414" s="2" t="s">
        <v>5204</v>
      </c>
      <c r="AA414" s="2" t="s">
        <v>5205</v>
      </c>
      <c r="AB414" s="2" t="s">
        <v>5206</v>
      </c>
      <c r="AC414" s="6" t="s">
        <v>5216</v>
      </c>
      <c r="AD414" s="6" t="s">
        <v>5217</v>
      </c>
      <c r="AE414" s="2" t="s">
        <v>78</v>
      </c>
      <c r="AF414" s="2" t="s">
        <v>5218</v>
      </c>
      <c r="AG414" s="2" t="s">
        <v>5219</v>
      </c>
      <c r="AH414" s="4"/>
      <c r="AI414" s="4"/>
      <c r="AJ414" s="4"/>
      <c r="AK414" s="2" t="s">
        <v>46</v>
      </c>
      <c r="AL414" s="2" t="b">
        <f t="shared" si="1"/>
        <v>0</v>
      </c>
    </row>
    <row r="415" ht="15.75" customHeight="1">
      <c r="A415" s="2" t="s">
        <v>5220</v>
      </c>
      <c r="B415" s="3">
        <v>43906.0</v>
      </c>
      <c r="C415" s="2" t="s">
        <v>5221</v>
      </c>
      <c r="D415" s="2" t="s">
        <v>5222</v>
      </c>
      <c r="E415" s="4"/>
      <c r="F415" s="2" t="s">
        <v>5223</v>
      </c>
      <c r="G415" s="5">
        <v>43903.0</v>
      </c>
      <c r="H415" s="2">
        <v>2.0200313E7</v>
      </c>
      <c r="I415" s="2" t="s">
        <v>42</v>
      </c>
      <c r="J415" s="2" t="s">
        <v>43</v>
      </c>
      <c r="K415" s="2" t="s">
        <v>5224</v>
      </c>
      <c r="L415" s="2" t="s">
        <v>45</v>
      </c>
      <c r="M415" s="2" t="s">
        <v>46</v>
      </c>
      <c r="N415" s="2">
        <v>1.0</v>
      </c>
      <c r="O415" s="2">
        <v>99.0</v>
      </c>
      <c r="P415" s="2" t="s">
        <v>47</v>
      </c>
      <c r="Q415" s="5">
        <v>43800.0</v>
      </c>
      <c r="R415" s="2" t="s">
        <v>69</v>
      </c>
      <c r="S415" s="2" t="s">
        <v>3029</v>
      </c>
      <c r="T415" s="2" t="s">
        <v>71</v>
      </c>
      <c r="U415" s="2" t="s">
        <v>154</v>
      </c>
      <c r="V415" s="2" t="s">
        <v>52</v>
      </c>
      <c r="W415" s="2" t="s">
        <v>5225</v>
      </c>
      <c r="X415" s="4"/>
      <c r="Y415" s="2" t="s">
        <v>5226</v>
      </c>
      <c r="Z415" s="2" t="s">
        <v>5227</v>
      </c>
      <c r="AA415" s="2" t="s">
        <v>5228</v>
      </c>
      <c r="AB415" s="2" t="s">
        <v>5223</v>
      </c>
      <c r="AC415" s="2" t="s">
        <v>5229</v>
      </c>
      <c r="AD415" s="2" t="s">
        <v>5230</v>
      </c>
      <c r="AE415" s="2" t="s">
        <v>78</v>
      </c>
      <c r="AF415" s="2" t="s">
        <v>573</v>
      </c>
      <c r="AG415" s="2" t="s">
        <v>5231</v>
      </c>
      <c r="AH415" s="4"/>
      <c r="AI415" s="4"/>
      <c r="AJ415" s="4"/>
      <c r="AK415" s="2" t="s">
        <v>46</v>
      </c>
      <c r="AL415" s="2" t="b">
        <f t="shared" si="1"/>
        <v>0</v>
      </c>
    </row>
    <row r="416" ht="15.75" customHeight="1">
      <c r="A416" s="2" t="s">
        <v>5232</v>
      </c>
      <c r="B416" s="3">
        <v>43906.0</v>
      </c>
      <c r="C416" s="2" t="s">
        <v>5233</v>
      </c>
      <c r="D416" s="2" t="s">
        <v>5234</v>
      </c>
      <c r="E416" s="4"/>
      <c r="F416" s="2" t="s">
        <v>5235</v>
      </c>
      <c r="G416" s="5">
        <v>43903.0</v>
      </c>
      <c r="H416" s="2">
        <v>2.0200313E7</v>
      </c>
      <c r="I416" s="2" t="s">
        <v>42</v>
      </c>
      <c r="J416" s="2" t="s">
        <v>43</v>
      </c>
      <c r="K416" s="2" t="s">
        <v>5236</v>
      </c>
      <c r="L416" s="2" t="s">
        <v>45</v>
      </c>
      <c r="M416" s="2" t="s">
        <v>46</v>
      </c>
      <c r="N416" s="2">
        <v>18.0</v>
      </c>
      <c r="O416" s="2">
        <v>70.0</v>
      </c>
      <c r="P416" s="2" t="s">
        <v>47</v>
      </c>
      <c r="Q416" s="5">
        <v>43855.0</v>
      </c>
      <c r="R416" s="2" t="s">
        <v>1975</v>
      </c>
      <c r="S416" s="2" t="s">
        <v>70</v>
      </c>
      <c r="T416" s="2" t="s">
        <v>120</v>
      </c>
      <c r="U416" s="2" t="s">
        <v>51</v>
      </c>
      <c r="V416" s="2" t="s">
        <v>52</v>
      </c>
      <c r="W416" s="2" t="s">
        <v>5237</v>
      </c>
      <c r="X416" s="4"/>
      <c r="Y416" s="2" t="s">
        <v>5238</v>
      </c>
      <c r="Z416" s="2" t="s">
        <v>5239</v>
      </c>
      <c r="AA416" s="2" t="s">
        <v>5240</v>
      </c>
      <c r="AB416" s="2" t="s">
        <v>5241</v>
      </c>
      <c r="AC416" s="6" t="s">
        <v>5242</v>
      </c>
      <c r="AD416" s="6" t="s">
        <v>5243</v>
      </c>
      <c r="AE416" s="2" t="s">
        <v>78</v>
      </c>
      <c r="AF416" s="2" t="s">
        <v>5244</v>
      </c>
      <c r="AG416" s="2" t="s">
        <v>5245</v>
      </c>
      <c r="AH416" s="4"/>
      <c r="AI416" s="4"/>
      <c r="AJ416" s="4"/>
      <c r="AK416" s="2" t="s">
        <v>46</v>
      </c>
      <c r="AL416" s="2" t="b">
        <f t="shared" si="1"/>
        <v>0</v>
      </c>
    </row>
    <row r="417" ht="15.75" customHeight="1">
      <c r="A417" s="2" t="s">
        <v>5246</v>
      </c>
      <c r="B417" s="3">
        <v>43906.0</v>
      </c>
      <c r="C417" s="2" t="s">
        <v>5247</v>
      </c>
      <c r="D417" s="2" t="s">
        <v>5248</v>
      </c>
      <c r="E417" s="4"/>
      <c r="F417" s="2" t="s">
        <v>5249</v>
      </c>
      <c r="G417" s="5">
        <v>43903.0</v>
      </c>
      <c r="H417" s="2">
        <v>2.0200313E7</v>
      </c>
      <c r="I417" s="2" t="s">
        <v>42</v>
      </c>
      <c r="J417" s="2" t="s">
        <v>43</v>
      </c>
      <c r="K417" s="2" t="s">
        <v>5250</v>
      </c>
      <c r="L417" s="2" t="s">
        <v>45</v>
      </c>
      <c r="M417" s="2" t="s">
        <v>46</v>
      </c>
      <c r="N417" s="2">
        <v>16.0</v>
      </c>
      <c r="O417" s="4"/>
      <c r="P417" s="2" t="s">
        <v>47</v>
      </c>
      <c r="Q417" s="5">
        <v>43982.0</v>
      </c>
      <c r="R417" s="2" t="s">
        <v>1792</v>
      </c>
      <c r="S417" s="2" t="s">
        <v>70</v>
      </c>
      <c r="T417" s="2" t="s">
        <v>71</v>
      </c>
      <c r="U417" s="2" t="s">
        <v>51</v>
      </c>
      <c r="V417" s="2" t="s">
        <v>52</v>
      </c>
      <c r="W417" s="2" t="s">
        <v>5251</v>
      </c>
      <c r="X417" s="4"/>
      <c r="Y417" s="2" t="s">
        <v>5252</v>
      </c>
      <c r="Z417" s="2" t="s">
        <v>5253</v>
      </c>
      <c r="AA417" s="2" t="s">
        <v>5254</v>
      </c>
      <c r="AB417" s="2" t="s">
        <v>5249</v>
      </c>
      <c r="AC417" s="6" t="s">
        <v>5255</v>
      </c>
      <c r="AD417" s="6" t="s">
        <v>5256</v>
      </c>
      <c r="AE417" s="2" t="s">
        <v>78</v>
      </c>
      <c r="AF417" s="2" t="s">
        <v>5257</v>
      </c>
      <c r="AG417" s="2" t="s">
        <v>5258</v>
      </c>
      <c r="AH417" s="4"/>
      <c r="AI417" s="4"/>
      <c r="AJ417" s="4"/>
      <c r="AK417" s="2" t="s">
        <v>99</v>
      </c>
      <c r="AL417" s="2" t="b">
        <f t="shared" si="1"/>
        <v>0</v>
      </c>
    </row>
    <row r="418" ht="15.75" customHeight="1">
      <c r="A418" s="2" t="s">
        <v>5259</v>
      </c>
      <c r="B418" s="3">
        <v>43906.0</v>
      </c>
      <c r="C418" s="2" t="s">
        <v>5260</v>
      </c>
      <c r="D418" s="2" t="s">
        <v>5261</v>
      </c>
      <c r="E418" s="4"/>
      <c r="F418" s="2" t="s">
        <v>5262</v>
      </c>
      <c r="G418" s="5">
        <v>43903.0</v>
      </c>
      <c r="H418" s="2">
        <v>2.0200313E7</v>
      </c>
      <c r="I418" s="2" t="s">
        <v>42</v>
      </c>
      <c r="J418" s="2" t="s">
        <v>43</v>
      </c>
      <c r="K418" s="2" t="s">
        <v>5263</v>
      </c>
      <c r="L418" s="2" t="s">
        <v>45</v>
      </c>
      <c r="M418" s="2" t="s">
        <v>46</v>
      </c>
      <c r="N418" s="2">
        <v>18.0</v>
      </c>
      <c r="O418" s="2">
        <v>74.0</v>
      </c>
      <c r="P418" s="2" t="s">
        <v>47</v>
      </c>
      <c r="Q418" s="5">
        <v>43903.0</v>
      </c>
      <c r="R418" s="2" t="s">
        <v>5264</v>
      </c>
      <c r="S418" s="2" t="s">
        <v>49</v>
      </c>
      <c r="T418" s="2" t="s">
        <v>1183</v>
      </c>
      <c r="U418" s="2" t="s">
        <v>154</v>
      </c>
      <c r="V418" s="2" t="s">
        <v>52</v>
      </c>
      <c r="W418" s="2" t="s">
        <v>5265</v>
      </c>
      <c r="X418" s="4"/>
      <c r="Y418" s="2" t="s">
        <v>5266</v>
      </c>
      <c r="Z418" s="2" t="s">
        <v>5267</v>
      </c>
      <c r="AA418" s="2" t="s">
        <v>5268</v>
      </c>
      <c r="AB418" s="2" t="s">
        <v>5262</v>
      </c>
      <c r="AC418" s="2" t="s">
        <v>5269</v>
      </c>
      <c r="AD418" s="2" t="s">
        <v>5270</v>
      </c>
      <c r="AE418" s="2" t="s">
        <v>78</v>
      </c>
      <c r="AF418" s="2" t="s">
        <v>5271</v>
      </c>
      <c r="AG418" s="2" t="s">
        <v>5272</v>
      </c>
      <c r="AH418" s="4"/>
      <c r="AI418" s="4"/>
      <c r="AJ418" s="4"/>
      <c r="AK418" s="2" t="s">
        <v>99</v>
      </c>
      <c r="AL418" s="2" t="b">
        <f t="shared" si="1"/>
        <v>0</v>
      </c>
    </row>
    <row r="419" ht="15.75" customHeight="1">
      <c r="A419" s="2" t="s">
        <v>5273</v>
      </c>
      <c r="B419" s="3">
        <v>43906.0</v>
      </c>
      <c r="C419" s="2" t="s">
        <v>5274</v>
      </c>
      <c r="D419" s="2" t="s">
        <v>5275</v>
      </c>
      <c r="E419" s="4"/>
      <c r="F419" s="2" t="s">
        <v>5200</v>
      </c>
      <c r="G419" s="5">
        <v>43903.0</v>
      </c>
      <c r="H419" s="2">
        <v>2.0200313E7</v>
      </c>
      <c r="I419" s="2" t="s">
        <v>42</v>
      </c>
      <c r="J419" s="2" t="s">
        <v>43</v>
      </c>
      <c r="K419" s="2" t="s">
        <v>5276</v>
      </c>
      <c r="L419" s="2" t="s">
        <v>68</v>
      </c>
      <c r="M419" s="2" t="s">
        <v>46</v>
      </c>
      <c r="N419" s="2">
        <v>14.0</v>
      </c>
      <c r="O419" s="2">
        <v>90.0</v>
      </c>
      <c r="P419" s="2" t="s">
        <v>47</v>
      </c>
      <c r="Q419" s="5">
        <v>43862.0</v>
      </c>
      <c r="R419" s="2" t="s">
        <v>119</v>
      </c>
      <c r="S419" s="2" t="s">
        <v>49</v>
      </c>
      <c r="T419" s="2" t="s">
        <v>120</v>
      </c>
      <c r="U419" s="2" t="s">
        <v>154</v>
      </c>
      <c r="V419" s="2" t="s">
        <v>52</v>
      </c>
      <c r="W419" s="2" t="s">
        <v>5202</v>
      </c>
      <c r="X419" s="4"/>
      <c r="Y419" s="2" t="s">
        <v>5203</v>
      </c>
      <c r="Z419" s="2" t="s">
        <v>5204</v>
      </c>
      <c r="AA419" s="2" t="s">
        <v>5205</v>
      </c>
      <c r="AB419" s="2" t="s">
        <v>5206</v>
      </c>
      <c r="AC419" s="6" t="s">
        <v>5277</v>
      </c>
      <c r="AD419" s="6" t="s">
        <v>5278</v>
      </c>
      <c r="AE419" s="2" t="s">
        <v>78</v>
      </c>
      <c r="AF419" s="2" t="s">
        <v>5209</v>
      </c>
      <c r="AG419" s="2" t="s">
        <v>5279</v>
      </c>
      <c r="AH419" s="4"/>
      <c r="AI419" s="4"/>
      <c r="AJ419" s="4"/>
      <c r="AK419" s="2" t="s">
        <v>46</v>
      </c>
      <c r="AL419" s="2" t="b">
        <f t="shared" si="1"/>
        <v>0</v>
      </c>
    </row>
    <row r="420" ht="15.75" customHeight="1">
      <c r="A420" s="2" t="s">
        <v>5280</v>
      </c>
      <c r="B420" s="3">
        <v>43906.0</v>
      </c>
      <c r="C420" s="2" t="s">
        <v>5281</v>
      </c>
      <c r="D420" s="2" t="s">
        <v>5282</v>
      </c>
      <c r="E420" s="4"/>
      <c r="F420" s="2" t="s">
        <v>2248</v>
      </c>
      <c r="G420" s="5">
        <v>43903.0</v>
      </c>
      <c r="H420" s="2">
        <v>2.0200313E7</v>
      </c>
      <c r="I420" s="2" t="s">
        <v>42</v>
      </c>
      <c r="J420" s="2" t="s">
        <v>43</v>
      </c>
      <c r="K420" s="2" t="s">
        <v>5283</v>
      </c>
      <c r="L420" s="2" t="s">
        <v>45</v>
      </c>
      <c r="M420" s="2" t="s">
        <v>46</v>
      </c>
      <c r="N420" s="2">
        <v>65.0</v>
      </c>
      <c r="O420" s="2">
        <v>90.0</v>
      </c>
      <c r="P420" s="2" t="s">
        <v>47</v>
      </c>
      <c r="Q420" s="5">
        <v>43905.0</v>
      </c>
      <c r="R420" s="2" t="s">
        <v>5284</v>
      </c>
      <c r="S420" s="2" t="s">
        <v>49</v>
      </c>
      <c r="T420" s="2" t="s">
        <v>120</v>
      </c>
      <c r="U420" s="2" t="s">
        <v>154</v>
      </c>
      <c r="V420" s="2" t="s">
        <v>52</v>
      </c>
      <c r="W420" s="2" t="s">
        <v>5285</v>
      </c>
      <c r="X420" s="4"/>
      <c r="Y420" s="2" t="s">
        <v>406</v>
      </c>
      <c r="Z420" s="2" t="s">
        <v>5286</v>
      </c>
      <c r="AA420" s="2" t="s">
        <v>5287</v>
      </c>
      <c r="AB420" s="2" t="s">
        <v>5130</v>
      </c>
      <c r="AC420" s="6" t="s">
        <v>5288</v>
      </c>
      <c r="AD420" s="6" t="s">
        <v>5289</v>
      </c>
      <c r="AE420" s="2" t="s">
        <v>1982</v>
      </c>
      <c r="AF420" s="2" t="s">
        <v>4077</v>
      </c>
      <c r="AG420" s="2" t="s">
        <v>5290</v>
      </c>
      <c r="AH420" s="4"/>
      <c r="AI420" s="4"/>
      <c r="AJ420" s="4"/>
      <c r="AK420" s="2" t="s">
        <v>99</v>
      </c>
      <c r="AL420" s="2" t="b">
        <f t="shared" si="1"/>
        <v>0</v>
      </c>
    </row>
    <row r="421" ht="15.75" customHeight="1">
      <c r="A421" s="2" t="s">
        <v>5291</v>
      </c>
      <c r="B421" s="3">
        <v>43906.0</v>
      </c>
      <c r="C421" s="2" t="s">
        <v>5292</v>
      </c>
      <c r="D421" s="2" t="s">
        <v>5293</v>
      </c>
      <c r="E421" s="4"/>
      <c r="F421" s="2" t="s">
        <v>5200</v>
      </c>
      <c r="G421" s="5">
        <v>43903.0</v>
      </c>
      <c r="H421" s="2">
        <v>2.0200313E7</v>
      </c>
      <c r="I421" s="2" t="s">
        <v>42</v>
      </c>
      <c r="J421" s="2" t="s">
        <v>43</v>
      </c>
      <c r="K421" s="2" t="s">
        <v>5294</v>
      </c>
      <c r="L421" s="4"/>
      <c r="M421" s="2" t="s">
        <v>46</v>
      </c>
      <c r="N421" s="2">
        <v>14.0</v>
      </c>
      <c r="O421" s="2">
        <v>90.0</v>
      </c>
      <c r="P421" s="2" t="s">
        <v>47</v>
      </c>
      <c r="Q421" s="5">
        <v>43862.0</v>
      </c>
      <c r="R421" s="2" t="s">
        <v>119</v>
      </c>
      <c r="S421" s="2" t="s">
        <v>49</v>
      </c>
      <c r="T421" s="2" t="s">
        <v>120</v>
      </c>
      <c r="U421" s="2" t="s">
        <v>154</v>
      </c>
      <c r="V421" s="2" t="s">
        <v>52</v>
      </c>
      <c r="W421" s="2" t="s">
        <v>5202</v>
      </c>
      <c r="X421" s="4"/>
      <c r="Y421" s="2" t="s">
        <v>5295</v>
      </c>
      <c r="Z421" s="2" t="s">
        <v>5204</v>
      </c>
      <c r="AA421" s="2" t="s">
        <v>5205</v>
      </c>
      <c r="AB421" s="2" t="s">
        <v>5200</v>
      </c>
      <c r="AC421" s="6" t="s">
        <v>5296</v>
      </c>
      <c r="AD421" s="2" t="s">
        <v>5297</v>
      </c>
      <c r="AE421" s="2" t="s">
        <v>78</v>
      </c>
      <c r="AF421" s="2" t="s">
        <v>5209</v>
      </c>
      <c r="AG421" s="2" t="s">
        <v>5298</v>
      </c>
      <c r="AH421" s="4"/>
      <c r="AI421" s="4"/>
      <c r="AJ421" s="4"/>
      <c r="AK421" s="2" t="s">
        <v>46</v>
      </c>
      <c r="AL421" s="2" t="b">
        <f t="shared" si="1"/>
        <v>0</v>
      </c>
    </row>
    <row r="422" ht="15.75" customHeight="1">
      <c r="A422" s="2" t="s">
        <v>5299</v>
      </c>
      <c r="B422" s="3">
        <v>43906.0</v>
      </c>
      <c r="C422" s="2" t="s">
        <v>5300</v>
      </c>
      <c r="D422" s="2" t="s">
        <v>5301</v>
      </c>
      <c r="E422" s="4"/>
      <c r="F422" s="2" t="s">
        <v>41</v>
      </c>
      <c r="G422" s="5">
        <v>43901.0</v>
      </c>
      <c r="H422" s="2">
        <v>2.0200311E7</v>
      </c>
      <c r="I422" s="2" t="s">
        <v>42</v>
      </c>
      <c r="J422" s="2" t="s">
        <v>43</v>
      </c>
      <c r="K422" s="2" t="s">
        <v>5302</v>
      </c>
      <c r="L422" s="2" t="s">
        <v>68</v>
      </c>
      <c r="M422" s="2" t="s">
        <v>46</v>
      </c>
      <c r="N422" s="2">
        <v>18.0</v>
      </c>
      <c r="O422" s="4"/>
      <c r="P422" s="2" t="s">
        <v>47</v>
      </c>
      <c r="Q422" s="5">
        <v>43873.0</v>
      </c>
      <c r="R422" s="2" t="s">
        <v>1303</v>
      </c>
      <c r="S422" s="2" t="s">
        <v>70</v>
      </c>
      <c r="T422" s="2" t="s">
        <v>166</v>
      </c>
      <c r="U422" s="2">
        <v>4.0</v>
      </c>
      <c r="V422" s="2" t="s">
        <v>52</v>
      </c>
      <c r="W422" s="2" t="s">
        <v>889</v>
      </c>
      <c r="X422" s="4"/>
      <c r="Y422" s="2" t="s">
        <v>890</v>
      </c>
      <c r="Z422" s="2" t="s">
        <v>55</v>
      </c>
      <c r="AA422" s="2" t="s">
        <v>56</v>
      </c>
      <c r="AB422" s="2" t="s">
        <v>41</v>
      </c>
      <c r="AC422" s="6" t="s">
        <v>5303</v>
      </c>
      <c r="AD422" s="6" t="s">
        <v>5304</v>
      </c>
      <c r="AE422" s="2" t="s">
        <v>78</v>
      </c>
      <c r="AF422" s="2" t="s">
        <v>5305</v>
      </c>
      <c r="AG422" s="2" t="s">
        <v>2140</v>
      </c>
      <c r="AH422" s="4"/>
      <c r="AI422" s="4"/>
      <c r="AJ422" s="4"/>
      <c r="AK422" s="2" t="s">
        <v>46</v>
      </c>
      <c r="AL422" s="2" t="b">
        <f t="shared" si="1"/>
        <v>0</v>
      </c>
    </row>
    <row r="423" ht="15.75" customHeight="1">
      <c r="A423" s="2" t="s">
        <v>5306</v>
      </c>
      <c r="B423" s="3">
        <v>43906.0</v>
      </c>
      <c r="C423" s="2" t="s">
        <v>5307</v>
      </c>
      <c r="D423" s="2" t="s">
        <v>5308</v>
      </c>
      <c r="E423" s="4"/>
      <c r="F423" s="2" t="s">
        <v>282</v>
      </c>
      <c r="G423" s="5">
        <v>43901.0</v>
      </c>
      <c r="H423" s="2">
        <v>2.0200311E7</v>
      </c>
      <c r="I423" s="2" t="s">
        <v>42</v>
      </c>
      <c r="J423" s="2" t="s">
        <v>43</v>
      </c>
      <c r="K423" s="2" t="s">
        <v>5309</v>
      </c>
      <c r="L423" s="2" t="s">
        <v>68</v>
      </c>
      <c r="M423" s="2" t="s">
        <v>46</v>
      </c>
      <c r="N423" s="2">
        <v>24.0</v>
      </c>
      <c r="O423" s="2">
        <v>89.0</v>
      </c>
      <c r="P423" s="2" t="s">
        <v>47</v>
      </c>
      <c r="Q423" s="5">
        <v>43900.0</v>
      </c>
      <c r="R423" s="2" t="s">
        <v>876</v>
      </c>
      <c r="S423" s="2" t="s">
        <v>49</v>
      </c>
      <c r="T423" s="2" t="s">
        <v>120</v>
      </c>
      <c r="U423" s="2" t="s">
        <v>51</v>
      </c>
      <c r="V423" s="2" t="s">
        <v>52</v>
      </c>
      <c r="W423" s="2" t="s">
        <v>5310</v>
      </c>
      <c r="X423" s="4"/>
      <c r="Y423" s="2" t="s">
        <v>285</v>
      </c>
      <c r="Z423" s="2" t="s">
        <v>5311</v>
      </c>
      <c r="AA423" s="2" t="s">
        <v>5312</v>
      </c>
      <c r="AB423" s="2" t="s">
        <v>282</v>
      </c>
      <c r="AC423" s="2" t="s">
        <v>5313</v>
      </c>
      <c r="AD423" s="6" t="s">
        <v>5314</v>
      </c>
      <c r="AE423" s="2" t="s">
        <v>5315</v>
      </c>
      <c r="AF423" s="2" t="s">
        <v>5316</v>
      </c>
      <c r="AG423" s="2" t="s">
        <v>5317</v>
      </c>
      <c r="AH423" s="4"/>
      <c r="AI423" s="4"/>
      <c r="AJ423" s="4"/>
      <c r="AK423" s="2" t="s">
        <v>46</v>
      </c>
      <c r="AL423" s="2" t="b">
        <f t="shared" si="1"/>
        <v>0</v>
      </c>
    </row>
    <row r="424" ht="15.75" customHeight="1">
      <c r="A424" s="2" t="s">
        <v>5318</v>
      </c>
      <c r="B424" s="3">
        <v>43906.0</v>
      </c>
      <c r="C424" s="2" t="s">
        <v>5319</v>
      </c>
      <c r="D424" s="2" t="s">
        <v>5320</v>
      </c>
      <c r="E424" s="4"/>
      <c r="F424" s="2" t="s">
        <v>4056</v>
      </c>
      <c r="G424" s="5">
        <v>43903.0</v>
      </c>
      <c r="H424" s="2">
        <v>2.0200313E7</v>
      </c>
      <c r="I424" s="2" t="s">
        <v>42</v>
      </c>
      <c r="J424" s="2" t="s">
        <v>43</v>
      </c>
      <c r="K424" s="2" t="s">
        <v>5321</v>
      </c>
      <c r="L424" s="2" t="s">
        <v>45</v>
      </c>
      <c r="M424" s="2" t="s">
        <v>46</v>
      </c>
      <c r="N424" s="2">
        <v>18.0</v>
      </c>
      <c r="O424" s="2">
        <v>70.0</v>
      </c>
      <c r="P424" s="2" t="s">
        <v>47</v>
      </c>
      <c r="Q424" s="5">
        <v>43901.0</v>
      </c>
      <c r="R424" s="2" t="s">
        <v>5322</v>
      </c>
      <c r="S424" s="2" t="s">
        <v>270</v>
      </c>
      <c r="T424" s="2" t="s">
        <v>120</v>
      </c>
      <c r="U424" s="2" t="s">
        <v>154</v>
      </c>
      <c r="V424" s="2" t="s">
        <v>52</v>
      </c>
      <c r="W424" s="2" t="s">
        <v>5323</v>
      </c>
      <c r="X424" s="4"/>
      <c r="Y424" s="2" t="s">
        <v>4059</v>
      </c>
      <c r="Z424" s="2" t="s">
        <v>5324</v>
      </c>
      <c r="AA424" s="2" t="s">
        <v>5325</v>
      </c>
      <c r="AB424" s="2" t="s">
        <v>4056</v>
      </c>
      <c r="AC424" s="2" t="s">
        <v>5326</v>
      </c>
      <c r="AD424" s="2" t="s">
        <v>5327</v>
      </c>
      <c r="AE424" s="2" t="s">
        <v>78</v>
      </c>
      <c r="AF424" s="2" t="s">
        <v>5328</v>
      </c>
      <c r="AG424" s="2" t="s">
        <v>5329</v>
      </c>
      <c r="AH424" s="4"/>
      <c r="AI424" s="4"/>
      <c r="AJ424" s="4"/>
      <c r="AK424" s="2" t="s">
        <v>46</v>
      </c>
      <c r="AL424" s="2" t="b">
        <f t="shared" si="1"/>
        <v>0</v>
      </c>
    </row>
    <row r="425" ht="15.75" customHeight="1">
      <c r="A425" s="2" t="s">
        <v>5330</v>
      </c>
      <c r="B425" s="3">
        <v>43906.0</v>
      </c>
      <c r="C425" s="2" t="s">
        <v>5331</v>
      </c>
      <c r="D425" s="2" t="s">
        <v>5332</v>
      </c>
      <c r="E425" s="4"/>
      <c r="F425" s="2" t="s">
        <v>5206</v>
      </c>
      <c r="G425" s="5">
        <v>43903.0</v>
      </c>
      <c r="H425" s="2">
        <v>2.0200313E7</v>
      </c>
      <c r="I425" s="2" t="s">
        <v>42</v>
      </c>
      <c r="J425" s="2" t="s">
        <v>43</v>
      </c>
      <c r="K425" s="2" t="s">
        <v>5333</v>
      </c>
      <c r="L425" s="2" t="s">
        <v>68</v>
      </c>
      <c r="M425" s="2" t="s">
        <v>46</v>
      </c>
      <c r="N425" s="2">
        <v>14.0</v>
      </c>
      <c r="O425" s="2">
        <v>90.0</v>
      </c>
      <c r="P425" s="2" t="s">
        <v>47</v>
      </c>
      <c r="Q425" s="5">
        <v>43862.0</v>
      </c>
      <c r="R425" s="2" t="s">
        <v>5334</v>
      </c>
      <c r="S425" s="2" t="s">
        <v>70</v>
      </c>
      <c r="T425" s="2" t="s">
        <v>88</v>
      </c>
      <c r="U425" s="2" t="s">
        <v>154</v>
      </c>
      <c r="V425" s="2" t="s">
        <v>52</v>
      </c>
      <c r="W425" s="2" t="s">
        <v>5202</v>
      </c>
      <c r="X425" s="4"/>
      <c r="Y425" s="2" t="s">
        <v>5203</v>
      </c>
      <c r="Z425" s="2" t="s">
        <v>5204</v>
      </c>
      <c r="AA425" s="2" t="s">
        <v>5205</v>
      </c>
      <c r="AB425" s="2" t="s">
        <v>5206</v>
      </c>
      <c r="AC425" s="6" t="s">
        <v>5335</v>
      </c>
      <c r="AD425" s="6" t="s">
        <v>5336</v>
      </c>
      <c r="AE425" s="2" t="s">
        <v>78</v>
      </c>
      <c r="AF425" s="2" t="s">
        <v>5337</v>
      </c>
      <c r="AG425" s="2" t="s">
        <v>5338</v>
      </c>
      <c r="AH425" s="4"/>
      <c r="AI425" s="4"/>
      <c r="AJ425" s="4"/>
      <c r="AK425" s="2" t="s">
        <v>46</v>
      </c>
      <c r="AL425" s="2" t="b">
        <f t="shared" si="1"/>
        <v>0</v>
      </c>
    </row>
    <row r="426" ht="15.75" customHeight="1">
      <c r="A426" s="2" t="s">
        <v>5339</v>
      </c>
      <c r="B426" s="3">
        <v>43906.0</v>
      </c>
      <c r="C426" s="2" t="s">
        <v>5340</v>
      </c>
      <c r="D426" s="2" t="s">
        <v>5341</v>
      </c>
      <c r="E426" s="4"/>
      <c r="F426" s="2" t="s">
        <v>5342</v>
      </c>
      <c r="G426" s="5">
        <v>43901.0</v>
      </c>
      <c r="H426" s="2">
        <v>2.0200311E7</v>
      </c>
      <c r="I426" s="2" t="s">
        <v>42</v>
      </c>
      <c r="J426" s="2" t="s">
        <v>43</v>
      </c>
      <c r="K426" s="2" t="s">
        <v>5343</v>
      </c>
      <c r="L426" s="2" t="s">
        <v>45</v>
      </c>
      <c r="M426" s="2" t="s">
        <v>46</v>
      </c>
      <c r="N426" s="2">
        <v>14.0</v>
      </c>
      <c r="O426" s="2">
        <v>90.0</v>
      </c>
      <c r="P426" s="2" t="s">
        <v>47</v>
      </c>
      <c r="Q426" s="5">
        <v>43922.0</v>
      </c>
      <c r="R426" s="2" t="s">
        <v>5344</v>
      </c>
      <c r="S426" s="2" t="s">
        <v>49</v>
      </c>
      <c r="T426" s="2" t="s">
        <v>50</v>
      </c>
      <c r="U426" s="2" t="s">
        <v>154</v>
      </c>
      <c r="V426" s="2" t="s">
        <v>52</v>
      </c>
      <c r="W426" s="2" t="s">
        <v>4070</v>
      </c>
      <c r="X426" s="4"/>
      <c r="Y426" s="2" t="s">
        <v>5345</v>
      </c>
      <c r="Z426" s="2" t="s">
        <v>5346</v>
      </c>
      <c r="AA426" s="2" t="s">
        <v>4072</v>
      </c>
      <c r="AB426" s="2" t="s">
        <v>5347</v>
      </c>
      <c r="AC426" s="6" t="s">
        <v>5348</v>
      </c>
      <c r="AD426" s="6" t="s">
        <v>5349</v>
      </c>
      <c r="AE426" s="2" t="s">
        <v>78</v>
      </c>
      <c r="AF426" s="2" t="s">
        <v>5350</v>
      </c>
      <c r="AG426" s="2" t="s">
        <v>5351</v>
      </c>
      <c r="AH426" s="4"/>
      <c r="AI426" s="4"/>
      <c r="AJ426" s="4"/>
      <c r="AK426" s="2" t="s">
        <v>99</v>
      </c>
      <c r="AL426" s="2" t="b">
        <f t="shared" si="1"/>
        <v>0</v>
      </c>
    </row>
    <row r="427" ht="15.75" customHeight="1">
      <c r="A427" s="2" t="s">
        <v>5352</v>
      </c>
      <c r="B427" s="3">
        <v>43906.0</v>
      </c>
      <c r="C427" s="2" t="s">
        <v>5353</v>
      </c>
      <c r="D427" s="2" t="s">
        <v>5354</v>
      </c>
      <c r="E427" s="4"/>
      <c r="F427" s="2" t="s">
        <v>3094</v>
      </c>
      <c r="G427" s="5">
        <v>43901.0</v>
      </c>
      <c r="H427" s="2">
        <v>2.0200311E7</v>
      </c>
      <c r="I427" s="2" t="s">
        <v>42</v>
      </c>
      <c r="J427" s="2" t="s">
        <v>43</v>
      </c>
      <c r="K427" s="2" t="s">
        <v>5355</v>
      </c>
      <c r="L427" s="2" t="s">
        <v>45</v>
      </c>
      <c r="M427" s="2" t="s">
        <v>46</v>
      </c>
      <c r="N427" s="4"/>
      <c r="O427" s="4"/>
      <c r="P427" s="2" t="s">
        <v>47</v>
      </c>
      <c r="Q427" s="5">
        <v>43910.0</v>
      </c>
      <c r="R427" s="2" t="s">
        <v>5356</v>
      </c>
      <c r="S427" s="2" t="s">
        <v>49</v>
      </c>
      <c r="T427" s="2" t="s">
        <v>120</v>
      </c>
      <c r="U427" s="2" t="s">
        <v>154</v>
      </c>
      <c r="V427" s="2" t="s">
        <v>52</v>
      </c>
      <c r="W427" s="2" t="s">
        <v>5357</v>
      </c>
      <c r="X427" s="4"/>
      <c r="Y427" s="2" t="s">
        <v>5358</v>
      </c>
      <c r="Z427" s="2" t="s">
        <v>3098</v>
      </c>
      <c r="AA427" s="2" t="s">
        <v>3099</v>
      </c>
      <c r="AB427" s="2" t="s">
        <v>3094</v>
      </c>
      <c r="AC427" s="2" t="s">
        <v>5359</v>
      </c>
      <c r="AD427" s="2" t="s">
        <v>5360</v>
      </c>
      <c r="AE427" s="2" t="s">
        <v>78</v>
      </c>
      <c r="AF427" s="2" t="s">
        <v>573</v>
      </c>
      <c r="AG427" s="2" t="s">
        <v>5361</v>
      </c>
      <c r="AH427" s="4"/>
      <c r="AI427" s="4"/>
      <c r="AJ427" s="4"/>
      <c r="AK427" s="2" t="s">
        <v>99</v>
      </c>
      <c r="AL427" s="2" t="b">
        <f t="shared" si="1"/>
        <v>0</v>
      </c>
    </row>
    <row r="428" ht="15.75" customHeight="1">
      <c r="A428" s="2" t="s">
        <v>5362</v>
      </c>
      <c r="B428" s="3">
        <v>43906.0</v>
      </c>
      <c r="C428" s="2" t="s">
        <v>5363</v>
      </c>
      <c r="D428" s="2" t="s">
        <v>5364</v>
      </c>
      <c r="E428" s="4"/>
      <c r="F428" s="2" t="s">
        <v>5200</v>
      </c>
      <c r="G428" s="5">
        <v>43903.0</v>
      </c>
      <c r="H428" s="2">
        <v>2.0200313E7</v>
      </c>
      <c r="I428" s="2" t="s">
        <v>42</v>
      </c>
      <c r="J428" s="2" t="s">
        <v>43</v>
      </c>
      <c r="K428" s="2" t="s">
        <v>5365</v>
      </c>
      <c r="L428" s="2" t="s">
        <v>68</v>
      </c>
      <c r="M428" s="2" t="s">
        <v>46</v>
      </c>
      <c r="N428" s="2">
        <v>14.0</v>
      </c>
      <c r="O428" s="2">
        <v>90.0</v>
      </c>
      <c r="P428" s="2" t="s">
        <v>47</v>
      </c>
      <c r="Q428" s="5">
        <v>43862.0</v>
      </c>
      <c r="R428" s="2" t="s">
        <v>3579</v>
      </c>
      <c r="S428" s="2" t="s">
        <v>49</v>
      </c>
      <c r="T428" s="2" t="s">
        <v>120</v>
      </c>
      <c r="U428" s="2" t="s">
        <v>154</v>
      </c>
      <c r="V428" s="2" t="s">
        <v>52</v>
      </c>
      <c r="W428" s="2" t="s">
        <v>5202</v>
      </c>
      <c r="X428" s="4"/>
      <c r="Y428" s="2" t="s">
        <v>5203</v>
      </c>
      <c r="Z428" s="2" t="s">
        <v>5204</v>
      </c>
      <c r="AA428" s="2" t="s">
        <v>5205</v>
      </c>
      <c r="AB428" s="2" t="s">
        <v>5200</v>
      </c>
      <c r="AC428" s="2" t="s">
        <v>5366</v>
      </c>
      <c r="AD428" s="2" t="s">
        <v>3073</v>
      </c>
      <c r="AE428" s="2" t="s">
        <v>78</v>
      </c>
      <c r="AF428" s="2" t="s">
        <v>5367</v>
      </c>
      <c r="AG428" s="2" t="s">
        <v>5368</v>
      </c>
      <c r="AH428" s="4"/>
      <c r="AI428" s="4"/>
      <c r="AJ428" s="4"/>
      <c r="AK428" s="2" t="s">
        <v>46</v>
      </c>
      <c r="AL428" s="2" t="b">
        <f t="shared" si="1"/>
        <v>0</v>
      </c>
    </row>
    <row r="429" ht="15.75" customHeight="1">
      <c r="A429" s="2" t="s">
        <v>5369</v>
      </c>
      <c r="B429" s="3">
        <v>43906.0</v>
      </c>
      <c r="C429" s="2" t="s">
        <v>5370</v>
      </c>
      <c r="D429" s="2" t="s">
        <v>5371</v>
      </c>
      <c r="E429" s="4"/>
      <c r="F429" s="2" t="s">
        <v>5200</v>
      </c>
      <c r="G429" s="5">
        <v>43903.0</v>
      </c>
      <c r="H429" s="2">
        <v>2.0200313E7</v>
      </c>
      <c r="I429" s="2" t="s">
        <v>42</v>
      </c>
      <c r="J429" s="2" t="s">
        <v>43</v>
      </c>
      <c r="K429" s="2" t="s">
        <v>5372</v>
      </c>
      <c r="L429" s="2" t="s">
        <v>68</v>
      </c>
      <c r="M429" s="2" t="s">
        <v>46</v>
      </c>
      <c r="N429" s="2">
        <v>14.0</v>
      </c>
      <c r="O429" s="2">
        <v>90.0</v>
      </c>
      <c r="P429" s="2" t="s">
        <v>47</v>
      </c>
      <c r="Q429" s="5">
        <v>43862.0</v>
      </c>
      <c r="R429" s="2" t="s">
        <v>119</v>
      </c>
      <c r="S429" s="2" t="s">
        <v>49</v>
      </c>
      <c r="T429" s="2" t="s">
        <v>5032</v>
      </c>
      <c r="U429" s="2" t="s">
        <v>154</v>
      </c>
      <c r="V429" s="2" t="s">
        <v>52</v>
      </c>
      <c r="W429" s="2" t="s">
        <v>5202</v>
      </c>
      <c r="X429" s="4"/>
      <c r="Y429" s="2" t="s">
        <v>5203</v>
      </c>
      <c r="Z429" s="2" t="s">
        <v>5204</v>
      </c>
      <c r="AA429" s="2" t="s">
        <v>5205</v>
      </c>
      <c r="AB429" s="2" t="s">
        <v>5200</v>
      </c>
      <c r="AC429" s="2" t="s">
        <v>3872</v>
      </c>
      <c r="AD429" s="2" t="s">
        <v>3073</v>
      </c>
      <c r="AE429" s="2" t="s">
        <v>78</v>
      </c>
      <c r="AF429" s="2" t="s">
        <v>5209</v>
      </c>
      <c r="AG429" s="2" t="s">
        <v>5373</v>
      </c>
      <c r="AH429" s="4"/>
      <c r="AI429" s="4"/>
      <c r="AJ429" s="4"/>
      <c r="AK429" s="2" t="s">
        <v>46</v>
      </c>
      <c r="AL429" s="2" t="b">
        <f t="shared" si="1"/>
        <v>0</v>
      </c>
    </row>
    <row r="430" ht="15.75" customHeight="1">
      <c r="A430" s="2" t="s">
        <v>5374</v>
      </c>
      <c r="B430" s="3">
        <v>43906.0</v>
      </c>
      <c r="C430" s="2" t="s">
        <v>5375</v>
      </c>
      <c r="D430" s="2" t="s">
        <v>5376</v>
      </c>
      <c r="E430" s="4"/>
      <c r="F430" s="2" t="s">
        <v>5377</v>
      </c>
      <c r="G430" s="5">
        <v>43901.0</v>
      </c>
      <c r="H430" s="2">
        <v>2.0200311E7</v>
      </c>
      <c r="I430" s="2" t="s">
        <v>42</v>
      </c>
      <c r="J430" s="2" t="s">
        <v>43</v>
      </c>
      <c r="K430" s="2" t="s">
        <v>5378</v>
      </c>
      <c r="L430" s="2" t="s">
        <v>68</v>
      </c>
      <c r="M430" s="2" t="s">
        <v>46</v>
      </c>
      <c r="N430" s="2">
        <v>22.0</v>
      </c>
      <c r="O430" s="2">
        <v>55.0</v>
      </c>
      <c r="P430" s="2" t="s">
        <v>86</v>
      </c>
      <c r="Q430" s="5">
        <v>43895.0</v>
      </c>
      <c r="R430" s="2" t="s">
        <v>5379</v>
      </c>
      <c r="S430" s="2" t="s">
        <v>49</v>
      </c>
      <c r="T430" s="2" t="s">
        <v>120</v>
      </c>
      <c r="U430" s="2" t="s">
        <v>51</v>
      </c>
      <c r="V430" s="2" t="s">
        <v>52</v>
      </c>
      <c r="W430" s="2" t="s">
        <v>5380</v>
      </c>
      <c r="X430" s="4"/>
      <c r="Y430" s="2" t="s">
        <v>5381</v>
      </c>
      <c r="Z430" s="2" t="s">
        <v>5382</v>
      </c>
      <c r="AA430" s="2" t="s">
        <v>5383</v>
      </c>
      <c r="AB430" s="2" t="s">
        <v>391</v>
      </c>
      <c r="AC430" s="2" t="s">
        <v>5384</v>
      </c>
      <c r="AD430" s="2" t="s">
        <v>5385</v>
      </c>
      <c r="AE430" s="2" t="s">
        <v>78</v>
      </c>
      <c r="AF430" s="2" t="s">
        <v>5386</v>
      </c>
      <c r="AG430" s="2" t="s">
        <v>5387</v>
      </c>
      <c r="AH430" s="4"/>
      <c r="AI430" s="4"/>
      <c r="AJ430" s="4"/>
      <c r="AK430" s="2" t="s">
        <v>46</v>
      </c>
      <c r="AL430" s="2" t="b">
        <f t="shared" si="1"/>
        <v>0</v>
      </c>
    </row>
    <row r="431" ht="15.75" customHeight="1">
      <c r="A431" s="2" t="s">
        <v>5388</v>
      </c>
      <c r="B431" s="3">
        <v>43906.0</v>
      </c>
      <c r="C431" s="2" t="s">
        <v>5389</v>
      </c>
      <c r="D431" s="2" t="s">
        <v>5390</v>
      </c>
      <c r="E431" s="4"/>
      <c r="F431" s="2" t="s">
        <v>5391</v>
      </c>
      <c r="G431" s="5">
        <v>43902.0</v>
      </c>
      <c r="H431" s="2">
        <v>2.0200312E7</v>
      </c>
      <c r="I431" s="2" t="s">
        <v>42</v>
      </c>
      <c r="J431" s="2" t="s">
        <v>43</v>
      </c>
      <c r="K431" s="2" t="s">
        <v>5392</v>
      </c>
      <c r="L431" s="2" t="s">
        <v>45</v>
      </c>
      <c r="M431" s="2" t="s">
        <v>46</v>
      </c>
      <c r="N431" s="4"/>
      <c r="O431" s="4"/>
      <c r="P431" s="2" t="s">
        <v>47</v>
      </c>
      <c r="Q431" s="5">
        <v>43906.0</v>
      </c>
      <c r="R431" s="2" t="s">
        <v>5393</v>
      </c>
      <c r="S431" s="2" t="s">
        <v>270</v>
      </c>
      <c r="T431" s="2" t="s">
        <v>120</v>
      </c>
      <c r="U431" s="2">
        <v>0.0</v>
      </c>
      <c r="V431" s="2" t="s">
        <v>52</v>
      </c>
      <c r="W431" s="2" t="s">
        <v>5394</v>
      </c>
      <c r="X431" s="4"/>
      <c r="Y431" s="2" t="s">
        <v>5395</v>
      </c>
      <c r="Z431" s="2" t="s">
        <v>5396</v>
      </c>
      <c r="AA431" s="2" t="s">
        <v>5397</v>
      </c>
      <c r="AB431" s="2" t="s">
        <v>5391</v>
      </c>
      <c r="AC431" s="6" t="s">
        <v>5398</v>
      </c>
      <c r="AD431" s="2" t="s">
        <v>5399</v>
      </c>
      <c r="AE431" s="2" t="s">
        <v>78</v>
      </c>
      <c r="AF431" s="2" t="s">
        <v>5400</v>
      </c>
      <c r="AG431" s="2" t="s">
        <v>5401</v>
      </c>
      <c r="AH431" s="4"/>
      <c r="AI431" s="4"/>
      <c r="AJ431" s="4"/>
      <c r="AK431" s="2" t="s">
        <v>99</v>
      </c>
      <c r="AL431" s="2" t="b">
        <f t="shared" si="1"/>
        <v>0</v>
      </c>
    </row>
    <row r="432" ht="15.75" customHeight="1">
      <c r="A432" s="2" t="s">
        <v>5402</v>
      </c>
      <c r="B432" s="3">
        <v>43906.0</v>
      </c>
      <c r="C432" s="2" t="s">
        <v>5403</v>
      </c>
      <c r="D432" s="2" t="s">
        <v>5404</v>
      </c>
      <c r="E432" s="4"/>
      <c r="F432" s="2" t="s">
        <v>5405</v>
      </c>
      <c r="G432" s="5">
        <v>43901.0</v>
      </c>
      <c r="H432" s="2">
        <v>2.0200311E7</v>
      </c>
      <c r="I432" s="2" t="s">
        <v>42</v>
      </c>
      <c r="J432" s="2" t="s">
        <v>43</v>
      </c>
      <c r="K432" s="2" t="s">
        <v>5406</v>
      </c>
      <c r="L432" s="2" t="s">
        <v>68</v>
      </c>
      <c r="M432" s="2" t="s">
        <v>46</v>
      </c>
      <c r="N432" s="2">
        <v>1.0</v>
      </c>
      <c r="O432" s="2">
        <v>100.0</v>
      </c>
      <c r="P432" s="2" t="s">
        <v>47</v>
      </c>
      <c r="Q432" s="5">
        <v>43870.0</v>
      </c>
      <c r="R432" s="2" t="s">
        <v>5407</v>
      </c>
      <c r="S432" s="2" t="s">
        <v>270</v>
      </c>
      <c r="T432" s="2" t="s">
        <v>120</v>
      </c>
      <c r="U432" s="2">
        <v>0.0</v>
      </c>
      <c r="V432" s="2" t="s">
        <v>52</v>
      </c>
      <c r="W432" s="2" t="s">
        <v>5408</v>
      </c>
      <c r="X432" s="4"/>
      <c r="Y432" s="2" t="s">
        <v>5409</v>
      </c>
      <c r="Z432" s="2" t="s">
        <v>5410</v>
      </c>
      <c r="AA432" s="2" t="s">
        <v>5411</v>
      </c>
      <c r="AB432" s="2" t="s">
        <v>5405</v>
      </c>
      <c r="AC432" s="6" t="s">
        <v>5412</v>
      </c>
      <c r="AD432" s="6" t="s">
        <v>5413</v>
      </c>
      <c r="AE432" s="2" t="s">
        <v>78</v>
      </c>
      <c r="AF432" s="2" t="s">
        <v>277</v>
      </c>
      <c r="AG432" s="2" t="s">
        <v>5414</v>
      </c>
      <c r="AH432" s="4"/>
      <c r="AI432" s="4"/>
      <c r="AJ432" s="4"/>
      <c r="AK432" s="2" t="s">
        <v>46</v>
      </c>
      <c r="AL432" s="2" t="b">
        <f t="shared" si="1"/>
        <v>0</v>
      </c>
    </row>
    <row r="433" ht="15.75" customHeight="1">
      <c r="A433" s="2" t="s">
        <v>5415</v>
      </c>
      <c r="B433" s="3">
        <v>43906.0</v>
      </c>
      <c r="C433" s="2" t="s">
        <v>5416</v>
      </c>
      <c r="D433" s="2" t="s">
        <v>5417</v>
      </c>
      <c r="E433" s="4"/>
      <c r="F433" s="2" t="s">
        <v>1179</v>
      </c>
      <c r="G433" s="5">
        <v>43901.0</v>
      </c>
      <c r="H433" s="2">
        <v>2.0200311E7</v>
      </c>
      <c r="I433" s="2" t="s">
        <v>42</v>
      </c>
      <c r="J433" s="2" t="s">
        <v>43</v>
      </c>
      <c r="K433" s="2" t="s">
        <v>5418</v>
      </c>
      <c r="L433" s="2" t="s">
        <v>68</v>
      </c>
      <c r="M433" s="2" t="s">
        <v>46</v>
      </c>
      <c r="N433" s="4"/>
      <c r="O433" s="4"/>
      <c r="P433" s="2" t="s">
        <v>47</v>
      </c>
      <c r="Q433" s="5">
        <v>43891.0</v>
      </c>
      <c r="R433" s="2" t="s">
        <v>5419</v>
      </c>
      <c r="S433" s="2" t="s">
        <v>49</v>
      </c>
      <c r="T433" s="2" t="s">
        <v>1317</v>
      </c>
      <c r="U433" s="2" t="s">
        <v>154</v>
      </c>
      <c r="V433" s="2" t="s">
        <v>52</v>
      </c>
      <c r="W433" s="2" t="s">
        <v>1227</v>
      </c>
      <c r="X433" s="4"/>
      <c r="Y433" s="2" t="s">
        <v>5420</v>
      </c>
      <c r="Z433" s="2" t="s">
        <v>1186</v>
      </c>
      <c r="AA433" s="2" t="s">
        <v>5421</v>
      </c>
      <c r="AB433" s="2" t="s">
        <v>1179</v>
      </c>
      <c r="AC433" s="6" t="s">
        <v>5422</v>
      </c>
      <c r="AD433" s="6" t="s">
        <v>5423</v>
      </c>
      <c r="AE433" s="2" t="s">
        <v>78</v>
      </c>
      <c r="AF433" s="2" t="s">
        <v>5424</v>
      </c>
      <c r="AG433" s="2" t="s">
        <v>5425</v>
      </c>
      <c r="AH433" s="4"/>
      <c r="AI433" s="4"/>
      <c r="AJ433" s="4"/>
      <c r="AK433" s="2" t="s">
        <v>46</v>
      </c>
      <c r="AL433" s="2" t="b">
        <f t="shared" si="1"/>
        <v>0</v>
      </c>
    </row>
    <row r="434" ht="15.75" customHeight="1">
      <c r="A434" s="2" t="s">
        <v>5426</v>
      </c>
      <c r="B434" s="3">
        <v>43906.0</v>
      </c>
      <c r="C434" s="2" t="s">
        <v>5427</v>
      </c>
      <c r="D434" s="2" t="s">
        <v>5428</v>
      </c>
      <c r="E434" s="4"/>
      <c r="F434" s="2" t="s">
        <v>1106</v>
      </c>
      <c r="G434" s="5">
        <v>43900.0</v>
      </c>
      <c r="H434" s="2">
        <v>2.020031E7</v>
      </c>
      <c r="I434" s="2" t="s">
        <v>42</v>
      </c>
      <c r="J434" s="2" t="s">
        <v>43</v>
      </c>
      <c r="K434" s="2" t="s">
        <v>5429</v>
      </c>
      <c r="L434" s="2" t="s">
        <v>45</v>
      </c>
      <c r="M434" s="2" t="s">
        <v>46</v>
      </c>
      <c r="N434" s="2">
        <v>18.0</v>
      </c>
      <c r="O434" s="4"/>
      <c r="P434" s="2" t="s">
        <v>47</v>
      </c>
      <c r="Q434" s="5">
        <v>43900.0</v>
      </c>
      <c r="R434" s="2" t="s">
        <v>1461</v>
      </c>
      <c r="S434" s="2" t="s">
        <v>70</v>
      </c>
      <c r="T434" s="2" t="s">
        <v>166</v>
      </c>
      <c r="U434" s="2">
        <v>0.0</v>
      </c>
      <c r="V434" s="2" t="s">
        <v>52</v>
      </c>
      <c r="W434" s="2" t="s">
        <v>5430</v>
      </c>
      <c r="X434" s="4"/>
      <c r="Y434" s="2" t="s">
        <v>311</v>
      </c>
      <c r="Z434" s="2" t="s">
        <v>5431</v>
      </c>
      <c r="AA434" s="2" t="s">
        <v>5432</v>
      </c>
      <c r="AB434" s="2" t="s">
        <v>1106</v>
      </c>
      <c r="AC434" s="6" t="s">
        <v>5433</v>
      </c>
      <c r="AD434" s="6" t="s">
        <v>5434</v>
      </c>
      <c r="AE434" s="2" t="s">
        <v>78</v>
      </c>
      <c r="AF434" s="2" t="s">
        <v>5435</v>
      </c>
      <c r="AG434" s="2" t="s">
        <v>5436</v>
      </c>
      <c r="AH434" s="4"/>
      <c r="AI434" s="4"/>
      <c r="AJ434" s="4"/>
      <c r="AK434" s="2" t="s">
        <v>99</v>
      </c>
      <c r="AL434" s="2" t="b">
        <f t="shared" si="1"/>
        <v>0</v>
      </c>
    </row>
    <row r="435" ht="15.75" customHeight="1">
      <c r="A435" s="2" t="s">
        <v>5437</v>
      </c>
      <c r="B435" s="3">
        <v>43906.0</v>
      </c>
      <c r="C435" s="2" t="s">
        <v>5438</v>
      </c>
      <c r="D435" s="2" t="s">
        <v>5439</v>
      </c>
      <c r="E435" s="4"/>
      <c r="F435" s="2" t="s">
        <v>683</v>
      </c>
      <c r="G435" s="5">
        <v>43903.0</v>
      </c>
      <c r="H435" s="2">
        <v>2.0200313E7</v>
      </c>
      <c r="I435" s="2" t="s">
        <v>42</v>
      </c>
      <c r="J435" s="2" t="s">
        <v>43</v>
      </c>
      <c r="K435" s="2" t="s">
        <v>5440</v>
      </c>
      <c r="L435" s="2" t="s">
        <v>68</v>
      </c>
      <c r="M435" s="2" t="s">
        <v>46</v>
      </c>
      <c r="N435" s="4"/>
      <c r="O435" s="4"/>
      <c r="P435" s="2" t="s">
        <v>47</v>
      </c>
      <c r="Q435" s="5">
        <v>43883.0</v>
      </c>
      <c r="R435" s="2" t="s">
        <v>5441</v>
      </c>
      <c r="S435" s="2" t="s">
        <v>49</v>
      </c>
      <c r="T435" s="2" t="s">
        <v>88</v>
      </c>
      <c r="U435" s="2">
        <v>0.0</v>
      </c>
      <c r="V435" s="2" t="s">
        <v>52</v>
      </c>
      <c r="W435" s="2" t="s">
        <v>5442</v>
      </c>
      <c r="X435" s="4"/>
      <c r="Y435" s="2" t="s">
        <v>687</v>
      </c>
      <c r="Z435" s="2" t="s">
        <v>5443</v>
      </c>
      <c r="AA435" s="2" t="s">
        <v>5444</v>
      </c>
      <c r="AB435" s="2" t="s">
        <v>683</v>
      </c>
      <c r="AC435" s="6" t="s">
        <v>5445</v>
      </c>
      <c r="AD435" s="6" t="s">
        <v>5446</v>
      </c>
      <c r="AE435" s="2" t="s">
        <v>1982</v>
      </c>
      <c r="AF435" s="2" t="s">
        <v>5447</v>
      </c>
      <c r="AG435" s="2" t="s">
        <v>5448</v>
      </c>
      <c r="AH435" s="4"/>
      <c r="AI435" s="4"/>
      <c r="AJ435" s="4"/>
      <c r="AK435" s="2" t="s">
        <v>46</v>
      </c>
      <c r="AL435" s="2" t="b">
        <f t="shared" si="1"/>
        <v>0</v>
      </c>
    </row>
    <row r="436" ht="15.75" customHeight="1">
      <c r="A436" s="2" t="s">
        <v>5449</v>
      </c>
      <c r="B436" s="3">
        <v>43906.0</v>
      </c>
      <c r="C436" s="2" t="s">
        <v>5450</v>
      </c>
      <c r="D436" s="2" t="s">
        <v>5451</v>
      </c>
      <c r="E436" s="4"/>
      <c r="F436" s="2" t="s">
        <v>132</v>
      </c>
      <c r="G436" s="5">
        <v>43900.0</v>
      </c>
      <c r="H436" s="2">
        <v>2.020031E7</v>
      </c>
      <c r="I436" s="2" t="s">
        <v>42</v>
      </c>
      <c r="J436" s="2" t="s">
        <v>43</v>
      </c>
      <c r="K436" s="2" t="s">
        <v>5452</v>
      </c>
      <c r="L436" s="2" t="s">
        <v>68</v>
      </c>
      <c r="M436" s="2" t="s">
        <v>46</v>
      </c>
      <c r="N436" s="2">
        <v>18.0</v>
      </c>
      <c r="O436" s="2">
        <v>75.0</v>
      </c>
      <c r="P436" s="2" t="s">
        <v>47</v>
      </c>
      <c r="Q436" s="5">
        <v>43900.0</v>
      </c>
      <c r="R436" s="2" t="s">
        <v>379</v>
      </c>
      <c r="S436" s="2" t="s">
        <v>70</v>
      </c>
      <c r="T436" s="2" t="s">
        <v>166</v>
      </c>
      <c r="U436" s="2">
        <v>0.0</v>
      </c>
      <c r="V436" s="2" t="s">
        <v>52</v>
      </c>
      <c r="W436" s="2" t="s">
        <v>5453</v>
      </c>
      <c r="X436" s="4"/>
      <c r="Y436" s="2" t="s">
        <v>5454</v>
      </c>
      <c r="Z436" s="2" t="s">
        <v>142</v>
      </c>
      <c r="AA436" s="2" t="s">
        <v>5455</v>
      </c>
      <c r="AB436" s="2" t="s">
        <v>132</v>
      </c>
      <c r="AC436" s="6" t="s">
        <v>5456</v>
      </c>
      <c r="AD436" s="6" t="s">
        <v>5457</v>
      </c>
      <c r="AE436" s="2" t="s">
        <v>78</v>
      </c>
      <c r="AF436" s="2" t="s">
        <v>5458</v>
      </c>
      <c r="AG436" s="2" t="s">
        <v>3090</v>
      </c>
      <c r="AH436" s="4"/>
      <c r="AI436" s="4"/>
      <c r="AJ436" s="4"/>
      <c r="AK436" s="2" t="s">
        <v>99</v>
      </c>
      <c r="AL436" s="2" t="b">
        <f t="shared" si="1"/>
        <v>0</v>
      </c>
    </row>
    <row r="437" ht="15.75" customHeight="1">
      <c r="A437" s="2" t="s">
        <v>5459</v>
      </c>
      <c r="B437" s="3">
        <v>43906.0</v>
      </c>
      <c r="C437" s="2" t="s">
        <v>5460</v>
      </c>
      <c r="D437" s="2" t="s">
        <v>5461</v>
      </c>
      <c r="E437" s="4"/>
      <c r="F437" s="2" t="s">
        <v>3755</v>
      </c>
      <c r="G437" s="5">
        <v>43900.0</v>
      </c>
      <c r="H437" s="2">
        <v>2.020031E7</v>
      </c>
      <c r="I437" s="2" t="s">
        <v>42</v>
      </c>
      <c r="J437" s="2" t="s">
        <v>43</v>
      </c>
      <c r="K437" s="2" t="s">
        <v>5462</v>
      </c>
      <c r="L437" s="2" t="s">
        <v>68</v>
      </c>
      <c r="M437" s="2" t="s">
        <v>46</v>
      </c>
      <c r="N437" s="2">
        <v>18.0</v>
      </c>
      <c r="O437" s="2">
        <v>80.0</v>
      </c>
      <c r="P437" s="2" t="s">
        <v>47</v>
      </c>
      <c r="Q437" s="5">
        <v>43871.0</v>
      </c>
      <c r="R437" s="2" t="s">
        <v>5463</v>
      </c>
      <c r="S437" s="2" t="s">
        <v>498</v>
      </c>
      <c r="T437" s="2" t="s">
        <v>50</v>
      </c>
      <c r="U437" s="2" t="s">
        <v>51</v>
      </c>
      <c r="V437" s="2" t="s">
        <v>52</v>
      </c>
      <c r="W437" s="2" t="s">
        <v>3758</v>
      </c>
      <c r="X437" s="4"/>
      <c r="Y437" s="2" t="s">
        <v>3759</v>
      </c>
      <c r="Z437" s="2" t="s">
        <v>3760</v>
      </c>
      <c r="AA437" s="2" t="s">
        <v>3761</v>
      </c>
      <c r="AB437" s="2" t="s">
        <v>3755</v>
      </c>
      <c r="AC437" s="2" t="s">
        <v>5464</v>
      </c>
      <c r="AD437" s="6" t="s">
        <v>5465</v>
      </c>
      <c r="AE437" s="2" t="s">
        <v>78</v>
      </c>
      <c r="AF437" s="2" t="s">
        <v>5466</v>
      </c>
      <c r="AG437" s="2" t="s">
        <v>5467</v>
      </c>
      <c r="AH437" s="4"/>
      <c r="AI437" s="4"/>
      <c r="AJ437" s="4"/>
      <c r="AK437" s="2" t="s">
        <v>46</v>
      </c>
      <c r="AL437" s="2" t="b">
        <f t="shared" si="1"/>
        <v>0</v>
      </c>
    </row>
    <row r="438" ht="15.75" customHeight="1">
      <c r="A438" s="2" t="s">
        <v>5468</v>
      </c>
      <c r="B438" s="3">
        <v>43906.0</v>
      </c>
      <c r="C438" s="2" t="s">
        <v>5469</v>
      </c>
      <c r="D438" s="2" t="s">
        <v>5470</v>
      </c>
      <c r="E438" s="4"/>
      <c r="F438" s="2" t="s">
        <v>2348</v>
      </c>
      <c r="G438" s="5">
        <v>43900.0</v>
      </c>
      <c r="H438" s="2">
        <v>2.020031E7</v>
      </c>
      <c r="I438" s="2" t="s">
        <v>42</v>
      </c>
      <c r="J438" s="2" t="s">
        <v>43</v>
      </c>
      <c r="K438" s="2" t="s">
        <v>5471</v>
      </c>
      <c r="L438" s="2" t="s">
        <v>45</v>
      </c>
      <c r="M438" s="2" t="s">
        <v>46</v>
      </c>
      <c r="N438" s="2">
        <v>18.0</v>
      </c>
      <c r="O438" s="4"/>
      <c r="P438" s="2" t="s">
        <v>47</v>
      </c>
      <c r="Q438" s="5">
        <v>43899.0</v>
      </c>
      <c r="R438" s="2" t="s">
        <v>1461</v>
      </c>
      <c r="S438" s="2" t="s">
        <v>70</v>
      </c>
      <c r="T438" s="2" t="s">
        <v>166</v>
      </c>
      <c r="U438" s="2">
        <v>0.0</v>
      </c>
      <c r="V438" s="2" t="s">
        <v>52</v>
      </c>
      <c r="W438" s="2" t="s">
        <v>5472</v>
      </c>
      <c r="X438" s="4"/>
      <c r="Y438" s="2" t="s">
        <v>527</v>
      </c>
      <c r="Z438" s="2" t="s">
        <v>5473</v>
      </c>
      <c r="AA438" s="2" t="s">
        <v>5474</v>
      </c>
      <c r="AB438" s="2" t="s">
        <v>2348</v>
      </c>
      <c r="AC438" s="6" t="s">
        <v>5475</v>
      </c>
      <c r="AD438" s="6" t="s">
        <v>5476</v>
      </c>
      <c r="AE438" s="2" t="s">
        <v>78</v>
      </c>
      <c r="AF438" s="2" t="s">
        <v>5435</v>
      </c>
      <c r="AG438" s="2" t="s">
        <v>5436</v>
      </c>
      <c r="AH438" s="4"/>
      <c r="AI438" s="4"/>
      <c r="AJ438" s="4"/>
      <c r="AK438" s="2" t="s">
        <v>46</v>
      </c>
      <c r="AL438" s="2" t="b">
        <f t="shared" si="1"/>
        <v>0</v>
      </c>
    </row>
    <row r="439" ht="15.75" customHeight="1">
      <c r="A439" s="2" t="s">
        <v>5477</v>
      </c>
      <c r="B439" s="3">
        <v>43906.0</v>
      </c>
      <c r="C439" s="2" t="s">
        <v>5478</v>
      </c>
      <c r="D439" s="2" t="s">
        <v>5479</v>
      </c>
      <c r="E439" s="4"/>
      <c r="F439" s="2" t="s">
        <v>5480</v>
      </c>
      <c r="G439" s="5">
        <v>43902.0</v>
      </c>
      <c r="H439" s="2">
        <v>2.0200312E7</v>
      </c>
      <c r="I439" s="2" t="s">
        <v>42</v>
      </c>
      <c r="J439" s="2" t="s">
        <v>43</v>
      </c>
      <c r="K439" s="2" t="s">
        <v>5481</v>
      </c>
      <c r="L439" s="2" t="s">
        <v>45</v>
      </c>
      <c r="M439" s="2" t="s">
        <v>46</v>
      </c>
      <c r="N439" s="2">
        <v>18.0</v>
      </c>
      <c r="O439" s="4"/>
      <c r="P439" s="2" t="s">
        <v>47</v>
      </c>
      <c r="Q439" s="5">
        <v>43899.0</v>
      </c>
      <c r="R439" s="2" t="s">
        <v>2770</v>
      </c>
      <c r="S439" s="2" t="s">
        <v>49</v>
      </c>
      <c r="T439" s="2" t="s">
        <v>120</v>
      </c>
      <c r="U439" s="2" t="s">
        <v>51</v>
      </c>
      <c r="V439" s="2" t="s">
        <v>52</v>
      </c>
      <c r="W439" s="2" t="s">
        <v>5482</v>
      </c>
      <c r="X439" s="4"/>
      <c r="Y439" s="2" t="s">
        <v>5483</v>
      </c>
      <c r="Z439" s="2" t="s">
        <v>5484</v>
      </c>
      <c r="AA439" s="2" t="s">
        <v>5485</v>
      </c>
      <c r="AB439" s="2" t="s">
        <v>5480</v>
      </c>
      <c r="AC439" s="6" t="s">
        <v>5486</v>
      </c>
      <c r="AD439" s="6" t="s">
        <v>5487</v>
      </c>
      <c r="AE439" s="2" t="s">
        <v>78</v>
      </c>
      <c r="AF439" s="2" t="s">
        <v>573</v>
      </c>
      <c r="AG439" s="2" t="s">
        <v>5488</v>
      </c>
      <c r="AH439" s="4"/>
      <c r="AI439" s="4"/>
      <c r="AJ439" s="4"/>
      <c r="AK439" s="2" t="s">
        <v>46</v>
      </c>
      <c r="AL439" s="2" t="b">
        <f t="shared" si="1"/>
        <v>0</v>
      </c>
    </row>
    <row r="440" ht="15.75" customHeight="1">
      <c r="A440" s="2" t="s">
        <v>5489</v>
      </c>
      <c r="B440" s="3">
        <v>43906.0</v>
      </c>
      <c r="C440" s="2" t="s">
        <v>5490</v>
      </c>
      <c r="D440" s="2" t="s">
        <v>5491</v>
      </c>
      <c r="E440" s="4"/>
      <c r="F440" s="2" t="s">
        <v>5492</v>
      </c>
      <c r="G440" s="5">
        <v>43898.0</v>
      </c>
      <c r="H440" s="2">
        <v>2.0200308E7</v>
      </c>
      <c r="I440" s="2" t="s">
        <v>42</v>
      </c>
      <c r="J440" s="2" t="s">
        <v>43</v>
      </c>
      <c r="K440" s="2" t="s">
        <v>5493</v>
      </c>
      <c r="L440" s="2" t="s">
        <v>68</v>
      </c>
      <c r="M440" s="2" t="s">
        <v>46</v>
      </c>
      <c r="N440" s="2">
        <v>18.0</v>
      </c>
      <c r="O440" s="2">
        <v>80.0</v>
      </c>
      <c r="P440" s="2" t="s">
        <v>47</v>
      </c>
      <c r="Q440" s="5">
        <v>43862.0</v>
      </c>
      <c r="R440" s="2" t="s">
        <v>1461</v>
      </c>
      <c r="S440" s="2" t="s">
        <v>70</v>
      </c>
      <c r="T440" s="2" t="s">
        <v>166</v>
      </c>
      <c r="U440" s="2">
        <v>4.0</v>
      </c>
      <c r="V440" s="2" t="s">
        <v>52</v>
      </c>
      <c r="W440" s="2" t="s">
        <v>5494</v>
      </c>
      <c r="X440" s="4"/>
      <c r="Y440" s="2" t="s">
        <v>5495</v>
      </c>
      <c r="Z440" s="2" t="s">
        <v>5496</v>
      </c>
      <c r="AA440" s="2" t="s">
        <v>5497</v>
      </c>
      <c r="AB440" s="2" t="s">
        <v>5492</v>
      </c>
      <c r="AC440" s="6" t="s">
        <v>5498</v>
      </c>
      <c r="AD440" s="6" t="s">
        <v>5499</v>
      </c>
      <c r="AE440" s="2" t="s">
        <v>78</v>
      </c>
      <c r="AF440" s="2" t="s">
        <v>5500</v>
      </c>
      <c r="AG440" s="2" t="s">
        <v>5501</v>
      </c>
      <c r="AH440" s="4"/>
      <c r="AI440" s="4"/>
      <c r="AJ440" s="4"/>
      <c r="AK440" s="2" t="s">
        <v>46</v>
      </c>
      <c r="AL440" s="2" t="b">
        <f t="shared" si="1"/>
        <v>0</v>
      </c>
    </row>
    <row r="441" ht="15.75" customHeight="1">
      <c r="A441" s="2" t="s">
        <v>5502</v>
      </c>
      <c r="B441" s="3">
        <v>43906.0</v>
      </c>
      <c r="C441" s="2" t="s">
        <v>5503</v>
      </c>
      <c r="D441" s="2" t="s">
        <v>5504</v>
      </c>
      <c r="E441" s="4"/>
      <c r="F441" s="2" t="s">
        <v>5505</v>
      </c>
      <c r="G441" s="5">
        <v>43899.0</v>
      </c>
      <c r="H441" s="2">
        <v>2.0200309E7</v>
      </c>
      <c r="I441" s="2" t="s">
        <v>42</v>
      </c>
      <c r="J441" s="2" t="s">
        <v>43</v>
      </c>
      <c r="K441" s="2" t="s">
        <v>5506</v>
      </c>
      <c r="L441" s="2" t="s">
        <v>45</v>
      </c>
      <c r="M441" s="2" t="s">
        <v>46</v>
      </c>
      <c r="N441" s="2">
        <v>0.0</v>
      </c>
      <c r="O441" s="2">
        <v>18.0</v>
      </c>
      <c r="P441" s="2" t="s">
        <v>47</v>
      </c>
      <c r="Q441" s="5">
        <v>43862.0</v>
      </c>
      <c r="R441" s="2" t="s">
        <v>5507</v>
      </c>
      <c r="S441" s="2" t="s">
        <v>498</v>
      </c>
      <c r="T441" s="2" t="s">
        <v>50</v>
      </c>
      <c r="U441" s="2">
        <v>0.0</v>
      </c>
      <c r="V441" s="2" t="s">
        <v>52</v>
      </c>
      <c r="W441" s="2" t="s">
        <v>5508</v>
      </c>
      <c r="X441" s="4"/>
      <c r="Y441" s="2" t="s">
        <v>5509</v>
      </c>
      <c r="Z441" s="2" t="s">
        <v>5510</v>
      </c>
      <c r="AA441" s="2" t="s">
        <v>5511</v>
      </c>
      <c r="AB441" s="2" t="s">
        <v>5512</v>
      </c>
      <c r="AC441" s="6" t="s">
        <v>5513</v>
      </c>
      <c r="AD441" s="6" t="s">
        <v>5514</v>
      </c>
      <c r="AE441" s="2" t="s">
        <v>5515</v>
      </c>
      <c r="AF441" s="2" t="s">
        <v>5516</v>
      </c>
      <c r="AG441" s="2" t="s">
        <v>5517</v>
      </c>
      <c r="AH441" s="4"/>
      <c r="AI441" s="4"/>
      <c r="AJ441" s="4"/>
      <c r="AK441" s="2" t="s">
        <v>46</v>
      </c>
      <c r="AL441" s="2" t="b">
        <f t="shared" si="1"/>
        <v>0</v>
      </c>
    </row>
    <row r="442" ht="15.75" customHeight="1">
      <c r="A442" s="2" t="s">
        <v>5518</v>
      </c>
      <c r="B442" s="3">
        <v>43906.0</v>
      </c>
      <c r="C442" s="2" t="s">
        <v>5519</v>
      </c>
      <c r="D442" s="2" t="s">
        <v>5520</v>
      </c>
      <c r="E442" s="4"/>
      <c r="F442" s="2" t="s">
        <v>5521</v>
      </c>
      <c r="G442" s="5">
        <v>43899.0</v>
      </c>
      <c r="H442" s="2">
        <v>2.0200309E7</v>
      </c>
      <c r="I442" s="2" t="s">
        <v>42</v>
      </c>
      <c r="J442" s="2" t="s">
        <v>43</v>
      </c>
      <c r="K442" s="2" t="s">
        <v>5522</v>
      </c>
      <c r="L442" s="2" t="s">
        <v>45</v>
      </c>
      <c r="M442" s="2" t="s">
        <v>46</v>
      </c>
      <c r="N442" s="2">
        <v>60.0</v>
      </c>
      <c r="O442" s="2">
        <v>110.0</v>
      </c>
      <c r="P442" s="2" t="s">
        <v>47</v>
      </c>
      <c r="Q442" s="5">
        <v>43899.0</v>
      </c>
      <c r="R442" s="2" t="s">
        <v>5523</v>
      </c>
      <c r="S442" s="2" t="s">
        <v>270</v>
      </c>
      <c r="T442" s="2" t="s">
        <v>120</v>
      </c>
      <c r="U442" s="2" t="s">
        <v>154</v>
      </c>
      <c r="V442" s="2" t="s">
        <v>52</v>
      </c>
      <c r="W442" s="2" t="s">
        <v>1475</v>
      </c>
      <c r="X442" s="4"/>
      <c r="Y442" s="2" t="s">
        <v>5524</v>
      </c>
      <c r="Z442" s="2" t="s">
        <v>5525</v>
      </c>
      <c r="AA442" s="2" t="s">
        <v>5526</v>
      </c>
      <c r="AB442" s="2" t="s">
        <v>5521</v>
      </c>
      <c r="AC442" s="6" t="s">
        <v>5527</v>
      </c>
      <c r="AD442" s="6" t="s">
        <v>5528</v>
      </c>
      <c r="AE442" s="2" t="s">
        <v>78</v>
      </c>
      <c r="AF442" s="2" t="s">
        <v>5529</v>
      </c>
      <c r="AG442" s="2" t="s">
        <v>5530</v>
      </c>
      <c r="AH442" s="4"/>
      <c r="AI442" s="4"/>
      <c r="AJ442" s="4"/>
      <c r="AK442" s="2" t="s">
        <v>99</v>
      </c>
      <c r="AL442" s="2" t="b">
        <f t="shared" si="1"/>
        <v>0</v>
      </c>
    </row>
    <row r="443" ht="15.75" customHeight="1">
      <c r="A443" s="2" t="s">
        <v>5531</v>
      </c>
      <c r="B443" s="3">
        <v>43906.0</v>
      </c>
      <c r="C443" s="2" t="s">
        <v>5532</v>
      </c>
      <c r="D443" s="2" t="s">
        <v>5533</v>
      </c>
      <c r="E443" s="4"/>
      <c r="F443" s="2" t="s">
        <v>683</v>
      </c>
      <c r="G443" s="5">
        <v>43901.0</v>
      </c>
      <c r="H443" s="2">
        <v>2.0200311E7</v>
      </c>
      <c r="I443" s="2" t="s">
        <v>42</v>
      </c>
      <c r="J443" s="2" t="s">
        <v>43</v>
      </c>
      <c r="K443" s="2" t="s">
        <v>5534</v>
      </c>
      <c r="L443" s="2" t="s">
        <v>68</v>
      </c>
      <c r="M443" s="2" t="s">
        <v>46</v>
      </c>
      <c r="N443" s="2">
        <v>18.0</v>
      </c>
      <c r="O443" s="2">
        <v>65.0</v>
      </c>
      <c r="P443" s="2" t="s">
        <v>47</v>
      </c>
      <c r="Q443" s="5">
        <v>43891.0</v>
      </c>
      <c r="R443" s="2" t="s">
        <v>5535</v>
      </c>
      <c r="S443" s="2" t="s">
        <v>70</v>
      </c>
      <c r="T443" s="2" t="s">
        <v>166</v>
      </c>
      <c r="U443" s="2">
        <v>0.0</v>
      </c>
      <c r="V443" s="2" t="s">
        <v>52</v>
      </c>
      <c r="W443" s="2" t="s">
        <v>5536</v>
      </c>
      <c r="X443" s="4"/>
      <c r="Y443" s="2" t="s">
        <v>687</v>
      </c>
      <c r="Z443" s="2" t="s">
        <v>5443</v>
      </c>
      <c r="AA443" s="2" t="s">
        <v>5444</v>
      </c>
      <c r="AB443" s="2" t="s">
        <v>683</v>
      </c>
      <c r="AC443" s="6" t="s">
        <v>5537</v>
      </c>
      <c r="AD443" s="2" t="s">
        <v>5538</v>
      </c>
      <c r="AE443" s="2" t="s">
        <v>78</v>
      </c>
      <c r="AF443" s="2" t="s">
        <v>5539</v>
      </c>
      <c r="AG443" s="2" t="s">
        <v>5540</v>
      </c>
      <c r="AH443" s="4"/>
      <c r="AI443" s="4"/>
      <c r="AJ443" s="4"/>
      <c r="AK443" s="2" t="s">
        <v>46</v>
      </c>
      <c r="AL443" s="2" t="b">
        <f t="shared" si="1"/>
        <v>0</v>
      </c>
    </row>
    <row r="444" ht="15.75" customHeight="1">
      <c r="A444" s="2" t="s">
        <v>5541</v>
      </c>
      <c r="B444" s="3">
        <v>43906.0</v>
      </c>
      <c r="C444" s="2" t="s">
        <v>5542</v>
      </c>
      <c r="D444" s="2" t="s">
        <v>5543</v>
      </c>
      <c r="E444" s="4"/>
      <c r="F444" s="2" t="s">
        <v>5544</v>
      </c>
      <c r="G444" s="5">
        <v>43897.0</v>
      </c>
      <c r="H444" s="2">
        <v>2.0200307E7</v>
      </c>
      <c r="I444" s="2" t="s">
        <v>42</v>
      </c>
      <c r="J444" s="2" t="s">
        <v>43</v>
      </c>
      <c r="K444" s="2" t="s">
        <v>5545</v>
      </c>
      <c r="L444" s="4"/>
      <c r="M444" s="2" t="s">
        <v>46</v>
      </c>
      <c r="N444" s="2">
        <v>1.0</v>
      </c>
      <c r="O444" s="2">
        <v>80.0</v>
      </c>
      <c r="P444" s="2" t="s">
        <v>47</v>
      </c>
      <c r="Q444" s="5">
        <v>43897.0</v>
      </c>
      <c r="R444" s="2" t="s">
        <v>5546</v>
      </c>
      <c r="S444" s="2" t="s">
        <v>3029</v>
      </c>
      <c r="T444" s="2" t="s">
        <v>120</v>
      </c>
      <c r="U444" s="2" t="s">
        <v>154</v>
      </c>
      <c r="V444" s="2" t="s">
        <v>52</v>
      </c>
      <c r="W444" s="2" t="s">
        <v>5547</v>
      </c>
      <c r="X444" s="4"/>
      <c r="Y444" s="2" t="s">
        <v>5548</v>
      </c>
      <c r="Z444" s="2" t="s">
        <v>5549</v>
      </c>
      <c r="AA444" s="2" t="s">
        <v>5550</v>
      </c>
      <c r="AB444" s="2" t="s">
        <v>5551</v>
      </c>
      <c r="AC444" s="6" t="s">
        <v>5552</v>
      </c>
      <c r="AD444" s="2" t="s">
        <v>5553</v>
      </c>
      <c r="AE444" s="2" t="s">
        <v>78</v>
      </c>
      <c r="AF444" s="2" t="s">
        <v>5554</v>
      </c>
      <c r="AG444" s="2" t="s">
        <v>5555</v>
      </c>
      <c r="AH444" s="4"/>
      <c r="AI444" s="4"/>
      <c r="AJ444" s="4"/>
      <c r="AK444" s="2" t="s">
        <v>99</v>
      </c>
      <c r="AL444" s="2" t="b">
        <f t="shared" si="1"/>
        <v>0</v>
      </c>
    </row>
    <row r="445" ht="15.75" customHeight="1">
      <c r="A445" s="2" t="s">
        <v>5556</v>
      </c>
      <c r="B445" s="3">
        <v>43906.0</v>
      </c>
      <c r="C445" s="2" t="s">
        <v>2689</v>
      </c>
      <c r="D445" s="2" t="s">
        <v>2690</v>
      </c>
      <c r="E445" s="4"/>
      <c r="F445" s="2" t="s">
        <v>2691</v>
      </c>
      <c r="G445" s="5">
        <v>43896.0</v>
      </c>
      <c r="H445" s="2">
        <v>2.0200306E7</v>
      </c>
      <c r="I445" s="2" t="s">
        <v>42</v>
      </c>
      <c r="J445" s="2" t="s">
        <v>43</v>
      </c>
      <c r="K445" s="2" t="s">
        <v>5557</v>
      </c>
      <c r="L445" s="2" t="s">
        <v>68</v>
      </c>
      <c r="M445" s="2" t="s">
        <v>46</v>
      </c>
      <c r="N445" s="2">
        <v>18.0</v>
      </c>
      <c r="O445" s="2">
        <v>75.0</v>
      </c>
      <c r="P445" s="2" t="s">
        <v>47</v>
      </c>
      <c r="Q445" s="5">
        <v>43865.0</v>
      </c>
      <c r="R445" s="2" t="s">
        <v>2693</v>
      </c>
      <c r="S445" s="2" t="s">
        <v>70</v>
      </c>
      <c r="T445" s="2" t="s">
        <v>166</v>
      </c>
      <c r="U445" s="2">
        <v>4.0</v>
      </c>
      <c r="V445" s="2" t="s">
        <v>5558</v>
      </c>
      <c r="W445" s="2" t="s">
        <v>2694</v>
      </c>
      <c r="X445" s="4"/>
      <c r="Y445" s="2" t="s">
        <v>5559</v>
      </c>
      <c r="Z445" s="2" t="s">
        <v>2696</v>
      </c>
      <c r="AA445" s="2" t="s">
        <v>2697</v>
      </c>
      <c r="AB445" s="2" t="s">
        <v>2691</v>
      </c>
      <c r="AC445" s="6" t="s">
        <v>2698</v>
      </c>
      <c r="AD445" s="2" t="s">
        <v>2699</v>
      </c>
      <c r="AE445" s="2" t="s">
        <v>78</v>
      </c>
      <c r="AF445" s="2" t="s">
        <v>5560</v>
      </c>
      <c r="AG445" s="2" t="s">
        <v>2701</v>
      </c>
      <c r="AH445" s="4"/>
      <c r="AI445" s="4"/>
      <c r="AJ445" s="4"/>
      <c r="AK445" s="2" t="s">
        <v>46</v>
      </c>
      <c r="AL445" s="2" t="b">
        <f t="shared" si="1"/>
        <v>0</v>
      </c>
    </row>
    <row r="446" ht="15.75" customHeight="1">
      <c r="A446" s="2" t="s">
        <v>5561</v>
      </c>
      <c r="B446" s="3">
        <v>43906.0</v>
      </c>
      <c r="C446" s="2" t="s">
        <v>5562</v>
      </c>
      <c r="D446" s="2" t="s">
        <v>5563</v>
      </c>
      <c r="E446" s="4"/>
      <c r="F446" s="2" t="s">
        <v>5564</v>
      </c>
      <c r="G446" s="5">
        <v>43899.0</v>
      </c>
      <c r="H446" s="2">
        <v>2.0200309E7</v>
      </c>
      <c r="I446" s="2" t="s">
        <v>42</v>
      </c>
      <c r="J446" s="2" t="s">
        <v>43</v>
      </c>
      <c r="K446" s="2" t="s">
        <v>5565</v>
      </c>
      <c r="L446" s="2" t="s">
        <v>45</v>
      </c>
      <c r="M446" s="2" t="s">
        <v>46</v>
      </c>
      <c r="N446" s="2">
        <v>2.0</v>
      </c>
      <c r="O446" s="2">
        <v>65.0</v>
      </c>
      <c r="P446" s="2" t="s">
        <v>47</v>
      </c>
      <c r="Q446" s="5">
        <v>43906.0</v>
      </c>
      <c r="R446" s="2" t="s">
        <v>5566</v>
      </c>
      <c r="S446" s="2" t="s">
        <v>70</v>
      </c>
      <c r="T446" s="2" t="s">
        <v>166</v>
      </c>
      <c r="U446" s="2">
        <v>0.0</v>
      </c>
      <c r="V446" s="2" t="s">
        <v>52</v>
      </c>
      <c r="W446" s="2" t="s">
        <v>5567</v>
      </c>
      <c r="X446" s="4"/>
      <c r="Y446" s="2" t="s">
        <v>5568</v>
      </c>
      <c r="Z446" s="2" t="s">
        <v>5569</v>
      </c>
      <c r="AA446" s="2" t="s">
        <v>5570</v>
      </c>
      <c r="AB446" s="2" t="s">
        <v>5564</v>
      </c>
      <c r="AC446" s="2" t="s">
        <v>5571</v>
      </c>
      <c r="AD446" s="2" t="s">
        <v>5572</v>
      </c>
      <c r="AE446" s="2" t="s">
        <v>78</v>
      </c>
      <c r="AF446" s="2" t="s">
        <v>5573</v>
      </c>
      <c r="AG446" s="2" t="s">
        <v>5574</v>
      </c>
      <c r="AH446" s="4"/>
      <c r="AI446" s="4"/>
      <c r="AJ446" s="4"/>
      <c r="AK446" s="2" t="s">
        <v>99</v>
      </c>
      <c r="AL446" s="2" t="b">
        <f t="shared" si="1"/>
        <v>0</v>
      </c>
    </row>
    <row r="447" ht="15.75" customHeight="1">
      <c r="A447" s="2" t="s">
        <v>5575</v>
      </c>
      <c r="B447" s="3">
        <v>43906.0</v>
      </c>
      <c r="C447" s="2" t="s">
        <v>5576</v>
      </c>
      <c r="D447" s="2" t="s">
        <v>5577</v>
      </c>
      <c r="E447" s="4"/>
      <c r="F447" s="2" t="s">
        <v>5578</v>
      </c>
      <c r="G447" s="5">
        <v>43892.0</v>
      </c>
      <c r="H447" s="2">
        <v>2.0200302E7</v>
      </c>
      <c r="I447" s="2" t="s">
        <v>42</v>
      </c>
      <c r="J447" s="2" t="s">
        <v>43</v>
      </c>
      <c r="K447" s="2" t="s">
        <v>5579</v>
      </c>
      <c r="L447" s="4"/>
      <c r="M447" s="2" t="s">
        <v>46</v>
      </c>
      <c r="N447" s="2">
        <v>18.0</v>
      </c>
      <c r="O447" s="2">
        <v>55.0</v>
      </c>
      <c r="P447" s="2" t="s">
        <v>47</v>
      </c>
      <c r="Q447" s="5">
        <v>43887.0</v>
      </c>
      <c r="R447" s="2" t="s">
        <v>1381</v>
      </c>
      <c r="S447" s="2" t="s">
        <v>49</v>
      </c>
      <c r="T447" s="2" t="s">
        <v>120</v>
      </c>
      <c r="U447" s="2" t="s">
        <v>51</v>
      </c>
      <c r="V447" s="2" t="s">
        <v>52</v>
      </c>
      <c r="W447" s="2" t="s">
        <v>5580</v>
      </c>
      <c r="X447" s="4"/>
      <c r="Y447" s="2" t="s">
        <v>5581</v>
      </c>
      <c r="Z447" s="2" t="s">
        <v>5582</v>
      </c>
      <c r="AA447" s="2" t="s">
        <v>5583</v>
      </c>
      <c r="AB447" s="2" t="s">
        <v>5584</v>
      </c>
      <c r="AC447" s="2" t="s">
        <v>5585</v>
      </c>
      <c r="AD447" s="2" t="s">
        <v>5586</v>
      </c>
      <c r="AE447" s="2" t="s">
        <v>5587</v>
      </c>
      <c r="AF447" s="2" t="s">
        <v>5588</v>
      </c>
      <c r="AG447" s="2" t="s">
        <v>5589</v>
      </c>
      <c r="AH447" s="4"/>
      <c r="AI447" s="4"/>
      <c r="AJ447" s="4"/>
      <c r="AK447" s="2" t="s">
        <v>46</v>
      </c>
      <c r="AL447" s="2" t="b">
        <f t="shared" si="1"/>
        <v>0</v>
      </c>
    </row>
    <row r="448" ht="15.75" customHeight="1">
      <c r="A448" s="2" t="s">
        <v>5590</v>
      </c>
      <c r="B448" s="3">
        <v>43906.0</v>
      </c>
      <c r="C448" s="2" t="s">
        <v>5591</v>
      </c>
      <c r="D448" s="2" t="s">
        <v>5592</v>
      </c>
      <c r="E448" s="4"/>
      <c r="F448" s="2" t="s">
        <v>5593</v>
      </c>
      <c r="G448" s="5">
        <v>43889.0</v>
      </c>
      <c r="H448" s="2">
        <v>2.0200228E7</v>
      </c>
      <c r="I448" s="2" t="s">
        <v>42</v>
      </c>
      <c r="J448" s="2" t="s">
        <v>43</v>
      </c>
      <c r="K448" s="2" t="s">
        <v>5594</v>
      </c>
      <c r="L448" s="2" t="s">
        <v>45</v>
      </c>
      <c r="M448" s="2" t="s">
        <v>46</v>
      </c>
      <c r="N448" s="2">
        <v>18.0</v>
      </c>
      <c r="O448" s="2">
        <v>65.0</v>
      </c>
      <c r="P448" s="2" t="s">
        <v>47</v>
      </c>
      <c r="Q448" s="5">
        <v>43895.0</v>
      </c>
      <c r="R448" s="2" t="s">
        <v>5595</v>
      </c>
      <c r="S448" s="2" t="s">
        <v>70</v>
      </c>
      <c r="T448" s="2" t="s">
        <v>166</v>
      </c>
      <c r="U448" s="2">
        <v>0.0</v>
      </c>
      <c r="V448" s="2" t="s">
        <v>52</v>
      </c>
      <c r="W448" s="2" t="s">
        <v>5596</v>
      </c>
      <c r="X448" s="4"/>
      <c r="Y448" s="2" t="s">
        <v>5597</v>
      </c>
      <c r="Z448" s="2" t="s">
        <v>5598</v>
      </c>
      <c r="AA448" s="2" t="s">
        <v>5599</v>
      </c>
      <c r="AB448" s="2" t="s">
        <v>5593</v>
      </c>
      <c r="AC448" s="2" t="s">
        <v>5600</v>
      </c>
      <c r="AD448" s="2" t="s">
        <v>5601</v>
      </c>
      <c r="AE448" s="2" t="s">
        <v>78</v>
      </c>
      <c r="AF448" s="2" t="s">
        <v>5602</v>
      </c>
      <c r="AG448" s="2" t="s">
        <v>5603</v>
      </c>
      <c r="AH448" s="4"/>
      <c r="AI448" s="4"/>
      <c r="AJ448" s="4"/>
      <c r="AK448" s="2" t="s">
        <v>99</v>
      </c>
      <c r="AL448" s="2" t="b">
        <f t="shared" si="1"/>
        <v>0</v>
      </c>
    </row>
    <row r="449" ht="15.75" customHeight="1">
      <c r="A449" s="2" t="s">
        <v>5604</v>
      </c>
      <c r="B449" s="3">
        <v>43906.0</v>
      </c>
      <c r="C449" s="2" t="s">
        <v>5605</v>
      </c>
      <c r="D449" s="2" t="s">
        <v>5606</v>
      </c>
      <c r="E449" s="4"/>
      <c r="F449" s="2" t="s">
        <v>4318</v>
      </c>
      <c r="G449" s="5">
        <v>43900.0</v>
      </c>
      <c r="H449" s="2">
        <v>2.020031E7</v>
      </c>
      <c r="I449" s="2" t="s">
        <v>42</v>
      </c>
      <c r="J449" s="2" t="s">
        <v>43</v>
      </c>
      <c r="K449" s="2" t="s">
        <v>5607</v>
      </c>
      <c r="L449" s="2" t="s">
        <v>68</v>
      </c>
      <c r="M449" s="2" t="s">
        <v>46</v>
      </c>
      <c r="N449" s="2">
        <v>18.0</v>
      </c>
      <c r="O449" s="2" t="s">
        <v>3606</v>
      </c>
      <c r="P449" s="2" t="s">
        <v>47</v>
      </c>
      <c r="Q449" s="5">
        <v>43876.0</v>
      </c>
      <c r="R449" s="2" t="s">
        <v>5608</v>
      </c>
      <c r="S449" s="2" t="s">
        <v>70</v>
      </c>
      <c r="T449" s="2" t="s">
        <v>166</v>
      </c>
      <c r="U449" s="2">
        <v>0.0</v>
      </c>
      <c r="V449" s="2" t="s">
        <v>52</v>
      </c>
      <c r="W449" s="2" t="s">
        <v>4320</v>
      </c>
      <c r="X449" s="4"/>
      <c r="Y449" s="2" t="s">
        <v>5609</v>
      </c>
      <c r="Z449" s="2" t="s">
        <v>4322</v>
      </c>
      <c r="AA449" s="2" t="s">
        <v>5610</v>
      </c>
      <c r="AB449" s="2" t="s">
        <v>5611</v>
      </c>
      <c r="AC449" s="6" t="s">
        <v>5612</v>
      </c>
      <c r="AD449" s="2" t="s">
        <v>5613</v>
      </c>
      <c r="AE449" s="2" t="s">
        <v>78</v>
      </c>
      <c r="AF449" s="2" t="s">
        <v>5614</v>
      </c>
      <c r="AG449" s="2" t="s">
        <v>5615</v>
      </c>
      <c r="AH449" s="4"/>
      <c r="AI449" s="4"/>
      <c r="AJ449" s="4"/>
      <c r="AK449" s="2" t="s">
        <v>46</v>
      </c>
      <c r="AL449" s="2" t="b">
        <f t="shared" si="1"/>
        <v>0</v>
      </c>
    </row>
    <row r="450" ht="15.75" customHeight="1">
      <c r="A450" s="2" t="s">
        <v>5616</v>
      </c>
      <c r="B450" s="3">
        <v>43906.0</v>
      </c>
      <c r="C450" s="2" t="s">
        <v>5617</v>
      </c>
      <c r="D450" s="2" t="s">
        <v>5618</v>
      </c>
      <c r="E450" s="4"/>
      <c r="F450" s="2" t="s">
        <v>5619</v>
      </c>
      <c r="G450" s="5">
        <v>43891.0</v>
      </c>
      <c r="H450" s="2">
        <v>2.0200301E7</v>
      </c>
      <c r="I450" s="2" t="s">
        <v>42</v>
      </c>
      <c r="J450" s="2" t="s">
        <v>43</v>
      </c>
      <c r="K450" s="2" t="s">
        <v>5620</v>
      </c>
      <c r="L450" s="2" t="s">
        <v>68</v>
      </c>
      <c r="M450" s="2" t="s">
        <v>46</v>
      </c>
      <c r="N450" s="2">
        <v>18.0</v>
      </c>
      <c r="O450" s="2">
        <v>80.0</v>
      </c>
      <c r="P450" s="2" t="s">
        <v>47</v>
      </c>
      <c r="Q450" s="5">
        <v>43879.0</v>
      </c>
      <c r="R450" s="2" t="s">
        <v>254</v>
      </c>
      <c r="S450" s="2" t="s">
        <v>70</v>
      </c>
      <c r="T450" s="2" t="s">
        <v>166</v>
      </c>
      <c r="U450" s="2">
        <v>0.0</v>
      </c>
      <c r="V450" s="2" t="s">
        <v>52</v>
      </c>
      <c r="W450" s="2" t="s">
        <v>5621</v>
      </c>
      <c r="X450" s="4"/>
      <c r="Y450" s="2" t="s">
        <v>5622</v>
      </c>
      <c r="Z450" s="2" t="s">
        <v>5623</v>
      </c>
      <c r="AA450" s="2" t="s">
        <v>5624</v>
      </c>
      <c r="AB450" s="2" t="s">
        <v>5619</v>
      </c>
      <c r="AC450" s="6" t="s">
        <v>5625</v>
      </c>
      <c r="AD450" s="6" t="s">
        <v>5626</v>
      </c>
      <c r="AE450" s="2" t="s">
        <v>1982</v>
      </c>
      <c r="AF450" s="2" t="s">
        <v>5627</v>
      </c>
      <c r="AG450" s="2" t="s">
        <v>5628</v>
      </c>
      <c r="AH450" s="4"/>
      <c r="AI450" s="4"/>
      <c r="AJ450" s="4"/>
      <c r="AK450" s="2" t="s">
        <v>46</v>
      </c>
      <c r="AL450" s="2" t="b">
        <f t="shared" si="1"/>
        <v>0</v>
      </c>
    </row>
    <row r="451" ht="15.75" customHeight="1">
      <c r="A451" s="2" t="s">
        <v>5629</v>
      </c>
      <c r="B451" s="3">
        <v>43906.0</v>
      </c>
      <c r="C451" s="2" t="s">
        <v>5630</v>
      </c>
      <c r="D451" s="2" t="s">
        <v>5631</v>
      </c>
      <c r="E451" s="4"/>
      <c r="F451" s="2" t="s">
        <v>5632</v>
      </c>
      <c r="G451" s="5">
        <v>43898.0</v>
      </c>
      <c r="H451" s="2">
        <v>2.0200308E7</v>
      </c>
      <c r="I451" s="2" t="s">
        <v>42</v>
      </c>
      <c r="J451" s="2" t="s">
        <v>43</v>
      </c>
      <c r="K451" s="2" t="s">
        <v>5633</v>
      </c>
      <c r="L451" s="2" t="s">
        <v>45</v>
      </c>
      <c r="M451" s="2" t="s">
        <v>46</v>
      </c>
      <c r="N451" s="4"/>
      <c r="O451" s="4"/>
      <c r="P451" s="2" t="s">
        <v>47</v>
      </c>
      <c r="Q451" s="5">
        <v>43862.0</v>
      </c>
      <c r="R451" s="2" t="s">
        <v>5634</v>
      </c>
      <c r="S451" s="2" t="s">
        <v>49</v>
      </c>
      <c r="T451" s="2" t="s">
        <v>120</v>
      </c>
      <c r="U451" s="2" t="s">
        <v>154</v>
      </c>
      <c r="V451" s="2" t="s">
        <v>52</v>
      </c>
      <c r="W451" s="2" t="s">
        <v>5635</v>
      </c>
      <c r="X451" s="4"/>
      <c r="Y451" s="2" t="s">
        <v>5636</v>
      </c>
      <c r="Z451" s="2" t="s">
        <v>5637</v>
      </c>
      <c r="AA451" s="2" t="s">
        <v>5638</v>
      </c>
      <c r="AB451" s="2" t="s">
        <v>5632</v>
      </c>
      <c r="AC451" s="2" t="s">
        <v>5639</v>
      </c>
      <c r="AD451" s="6" t="s">
        <v>5640</v>
      </c>
      <c r="AE451" s="2" t="s">
        <v>78</v>
      </c>
      <c r="AF451" s="2" t="s">
        <v>573</v>
      </c>
      <c r="AG451" s="2" t="s">
        <v>5641</v>
      </c>
      <c r="AH451" s="4"/>
      <c r="AI451" s="4"/>
      <c r="AJ451" s="4"/>
      <c r="AK451" s="2" t="s">
        <v>46</v>
      </c>
      <c r="AL451" s="2" t="b">
        <f t="shared" si="1"/>
        <v>0</v>
      </c>
    </row>
    <row r="452" ht="15.75" customHeight="1">
      <c r="A452" s="2" t="s">
        <v>5642</v>
      </c>
      <c r="B452" s="3">
        <v>43906.0</v>
      </c>
      <c r="C452" s="2" t="s">
        <v>5643</v>
      </c>
      <c r="D452" s="2" t="s">
        <v>5644</v>
      </c>
      <c r="E452" s="4"/>
      <c r="F452" s="2" t="s">
        <v>5645</v>
      </c>
      <c r="G452" s="5">
        <v>43893.0</v>
      </c>
      <c r="H452" s="2">
        <v>2.0200303E7</v>
      </c>
      <c r="I452" s="2" t="s">
        <v>42</v>
      </c>
      <c r="J452" s="2" t="s">
        <v>43</v>
      </c>
      <c r="K452" s="2" t="s">
        <v>5646</v>
      </c>
      <c r="L452" s="2" t="s">
        <v>45</v>
      </c>
      <c r="M452" s="2" t="s">
        <v>46</v>
      </c>
      <c r="N452" s="4"/>
      <c r="O452" s="4"/>
      <c r="P452" s="2" t="s">
        <v>47</v>
      </c>
      <c r="Q452" s="5">
        <v>43891.0</v>
      </c>
      <c r="R452" s="2" t="s">
        <v>5647</v>
      </c>
      <c r="S452" s="2" t="s">
        <v>70</v>
      </c>
      <c r="T452" s="2" t="s">
        <v>166</v>
      </c>
      <c r="U452" s="2">
        <v>1.0</v>
      </c>
      <c r="V452" s="2" t="s">
        <v>52</v>
      </c>
      <c r="W452" s="2" t="s">
        <v>5648</v>
      </c>
      <c r="X452" s="4"/>
      <c r="Y452" s="2" t="s">
        <v>1397</v>
      </c>
      <c r="Z452" s="2" t="s">
        <v>5649</v>
      </c>
      <c r="AA452" s="2" t="s">
        <v>5650</v>
      </c>
      <c r="AB452" s="2" t="s">
        <v>5651</v>
      </c>
      <c r="AC452" s="6" t="s">
        <v>5652</v>
      </c>
      <c r="AD452" s="6" t="s">
        <v>5653</v>
      </c>
      <c r="AE452" s="2" t="s">
        <v>5654</v>
      </c>
      <c r="AF452" s="2" t="s">
        <v>5655</v>
      </c>
      <c r="AG452" s="4"/>
      <c r="AH452" s="4"/>
      <c r="AI452" s="4"/>
      <c r="AJ452" s="4"/>
      <c r="AK452" s="2" t="s">
        <v>46</v>
      </c>
      <c r="AL452" s="2" t="b">
        <f t="shared" si="1"/>
        <v>0</v>
      </c>
    </row>
    <row r="453" ht="15.75" customHeight="1">
      <c r="A453" s="2" t="s">
        <v>5656</v>
      </c>
      <c r="B453" s="3">
        <v>43906.0</v>
      </c>
      <c r="C453" s="2" t="s">
        <v>5657</v>
      </c>
      <c r="D453" s="2" t="s">
        <v>5658</v>
      </c>
      <c r="E453" s="4"/>
      <c r="F453" s="2" t="s">
        <v>5659</v>
      </c>
      <c r="G453" s="5">
        <v>43889.0</v>
      </c>
      <c r="H453" s="2">
        <v>2.0200228E7</v>
      </c>
      <c r="I453" s="2" t="s">
        <v>42</v>
      </c>
      <c r="J453" s="2" t="s">
        <v>43</v>
      </c>
      <c r="K453" s="2" t="s">
        <v>5660</v>
      </c>
      <c r="L453" s="4"/>
      <c r="M453" s="2" t="s">
        <v>46</v>
      </c>
      <c r="N453" s="2">
        <v>18.0</v>
      </c>
      <c r="O453" s="2">
        <v>60.0</v>
      </c>
      <c r="P453" s="2" t="s">
        <v>47</v>
      </c>
      <c r="Q453" s="5">
        <v>43909.0</v>
      </c>
      <c r="R453" s="2" t="s">
        <v>5661</v>
      </c>
      <c r="S453" s="2" t="s">
        <v>49</v>
      </c>
      <c r="T453" s="2" t="s">
        <v>120</v>
      </c>
      <c r="U453" s="2">
        <v>0.0</v>
      </c>
      <c r="V453" s="2" t="s">
        <v>52</v>
      </c>
      <c r="W453" s="2" t="s">
        <v>5662</v>
      </c>
      <c r="X453" s="4"/>
      <c r="Y453" s="2" t="s">
        <v>5663</v>
      </c>
      <c r="Z453" s="2" t="s">
        <v>5664</v>
      </c>
      <c r="AA453" s="2" t="s">
        <v>5665</v>
      </c>
      <c r="AB453" s="2" t="s">
        <v>5659</v>
      </c>
      <c r="AC453" s="6" t="s">
        <v>5666</v>
      </c>
      <c r="AD453" s="6" t="s">
        <v>5667</v>
      </c>
      <c r="AE453" s="2" t="s">
        <v>78</v>
      </c>
      <c r="AF453" s="2" t="s">
        <v>4077</v>
      </c>
      <c r="AG453" s="2" t="s">
        <v>5668</v>
      </c>
      <c r="AH453" s="4"/>
      <c r="AI453" s="4"/>
      <c r="AJ453" s="4"/>
      <c r="AK453" s="2" t="s">
        <v>99</v>
      </c>
      <c r="AL453" s="2" t="b">
        <f t="shared" si="1"/>
        <v>0</v>
      </c>
    </row>
    <row r="454" ht="15.75" customHeight="1">
      <c r="A454" s="2" t="s">
        <v>5669</v>
      </c>
      <c r="B454" s="3">
        <v>43906.0</v>
      </c>
      <c r="C454" s="2" t="s">
        <v>5670</v>
      </c>
      <c r="D454" s="2" t="s">
        <v>5671</v>
      </c>
      <c r="E454" s="4"/>
      <c r="F454" s="2" t="s">
        <v>5672</v>
      </c>
      <c r="G454" s="5">
        <v>43900.0</v>
      </c>
      <c r="H454" s="2">
        <v>2.020031E7</v>
      </c>
      <c r="I454" s="2" t="s">
        <v>42</v>
      </c>
      <c r="J454" s="2" t="s">
        <v>43</v>
      </c>
      <c r="K454" s="2" t="s">
        <v>5673</v>
      </c>
      <c r="L454" s="2" t="s">
        <v>45</v>
      </c>
      <c r="M454" s="2" t="s">
        <v>46</v>
      </c>
      <c r="N454" s="2">
        <v>18.0</v>
      </c>
      <c r="O454" s="2">
        <v>96.0</v>
      </c>
      <c r="P454" s="2" t="s">
        <v>47</v>
      </c>
      <c r="Q454" s="5">
        <v>43900.0</v>
      </c>
      <c r="R454" s="2" t="s">
        <v>4069</v>
      </c>
      <c r="S454" s="2" t="s">
        <v>49</v>
      </c>
      <c r="T454" s="2" t="s">
        <v>88</v>
      </c>
      <c r="U454" s="2" t="s">
        <v>154</v>
      </c>
      <c r="V454" s="2" t="s">
        <v>52</v>
      </c>
      <c r="W454" s="2" t="s">
        <v>5674</v>
      </c>
      <c r="X454" s="4"/>
      <c r="Y454" s="2" t="s">
        <v>5675</v>
      </c>
      <c r="Z454" s="2" t="s">
        <v>5676</v>
      </c>
      <c r="AA454" s="2" t="s">
        <v>5677</v>
      </c>
      <c r="AB454" s="2" t="s">
        <v>5678</v>
      </c>
      <c r="AC454" s="6" t="s">
        <v>5679</v>
      </c>
      <c r="AD454" s="6" t="s">
        <v>5680</v>
      </c>
      <c r="AE454" s="2" t="s">
        <v>5681</v>
      </c>
      <c r="AF454" s="2" t="s">
        <v>814</v>
      </c>
      <c r="AG454" s="2" t="s">
        <v>5682</v>
      </c>
      <c r="AH454" s="4"/>
      <c r="AI454" s="4"/>
      <c r="AJ454" s="4"/>
      <c r="AK454" s="2" t="s">
        <v>99</v>
      </c>
      <c r="AL454" s="2" t="b">
        <f t="shared" si="1"/>
        <v>0</v>
      </c>
    </row>
    <row r="455" ht="15.75" customHeight="1">
      <c r="A455" s="2" t="s">
        <v>5683</v>
      </c>
      <c r="B455" s="3">
        <v>43906.0</v>
      </c>
      <c r="C455" s="2" t="s">
        <v>5684</v>
      </c>
      <c r="D455" s="2" t="s">
        <v>5685</v>
      </c>
      <c r="E455" s="4"/>
      <c r="F455" s="2" t="s">
        <v>5686</v>
      </c>
      <c r="G455" s="5">
        <v>43884.0</v>
      </c>
      <c r="H455" s="2">
        <v>2.0200223E7</v>
      </c>
      <c r="I455" s="2" t="s">
        <v>42</v>
      </c>
      <c r="J455" s="2" t="s">
        <v>43</v>
      </c>
      <c r="K455" s="2" t="s">
        <v>5687</v>
      </c>
      <c r="L455" s="2" t="s">
        <v>45</v>
      </c>
      <c r="M455" s="2" t="s">
        <v>46</v>
      </c>
      <c r="N455" s="2">
        <v>18.0</v>
      </c>
      <c r="O455" s="4"/>
      <c r="P455" s="2" t="s">
        <v>47</v>
      </c>
      <c r="Q455" s="5">
        <v>43885.0</v>
      </c>
      <c r="R455" s="2" t="s">
        <v>5688</v>
      </c>
      <c r="S455" s="2" t="s">
        <v>270</v>
      </c>
      <c r="T455" s="2" t="s">
        <v>120</v>
      </c>
      <c r="U455" s="2">
        <v>0.0</v>
      </c>
      <c r="V455" s="2" t="s">
        <v>52</v>
      </c>
      <c r="W455" s="2" t="s">
        <v>5689</v>
      </c>
      <c r="X455" s="4"/>
      <c r="Y455" s="2" t="s">
        <v>5690</v>
      </c>
      <c r="Z455" s="2" t="s">
        <v>5691</v>
      </c>
      <c r="AA455" s="2" t="s">
        <v>5692</v>
      </c>
      <c r="AB455" s="2" t="s">
        <v>5686</v>
      </c>
      <c r="AC455" s="2" t="s">
        <v>5693</v>
      </c>
      <c r="AD455" s="2" t="s">
        <v>5694</v>
      </c>
      <c r="AE455" s="2" t="s">
        <v>246</v>
      </c>
      <c r="AF455" s="2" t="s">
        <v>5695</v>
      </c>
      <c r="AG455" s="2" t="s">
        <v>5696</v>
      </c>
      <c r="AH455" s="4"/>
      <c r="AI455" s="4"/>
      <c r="AJ455" s="4"/>
      <c r="AK455" s="2" t="s">
        <v>99</v>
      </c>
      <c r="AL455" s="2" t="b">
        <f t="shared" si="1"/>
        <v>0</v>
      </c>
    </row>
    <row r="456" ht="15.75" customHeight="1">
      <c r="A456" s="2" t="s">
        <v>5697</v>
      </c>
      <c r="B456" s="3">
        <v>43906.0</v>
      </c>
      <c r="C456" s="2" t="s">
        <v>5698</v>
      </c>
      <c r="D456" s="2" t="s">
        <v>5699</v>
      </c>
      <c r="E456" s="4"/>
      <c r="F456" s="2" t="s">
        <v>4175</v>
      </c>
      <c r="G456" s="5">
        <v>43893.0</v>
      </c>
      <c r="H456" s="2">
        <v>2.0200303E7</v>
      </c>
      <c r="I456" s="2" t="s">
        <v>42</v>
      </c>
      <c r="J456" s="2" t="s">
        <v>43</v>
      </c>
      <c r="K456" s="2" t="s">
        <v>5700</v>
      </c>
      <c r="L456" s="2" t="s">
        <v>45</v>
      </c>
      <c r="M456" s="2" t="s">
        <v>46</v>
      </c>
      <c r="N456" s="2">
        <v>18.0</v>
      </c>
      <c r="O456" s="2">
        <v>75.0</v>
      </c>
      <c r="P456" s="2" t="s">
        <v>47</v>
      </c>
      <c r="Q456" s="5">
        <v>43887.0</v>
      </c>
      <c r="R456" s="2" t="s">
        <v>5701</v>
      </c>
      <c r="S456" s="2" t="s">
        <v>70</v>
      </c>
      <c r="T456" s="2" t="s">
        <v>166</v>
      </c>
      <c r="U456" s="2">
        <v>0.0</v>
      </c>
      <c r="V456" s="2" t="s">
        <v>52</v>
      </c>
      <c r="W456" s="2" t="s">
        <v>5702</v>
      </c>
      <c r="X456" s="4"/>
      <c r="Y456" s="2" t="s">
        <v>4179</v>
      </c>
      <c r="Z456" s="2" t="s">
        <v>5703</v>
      </c>
      <c r="AA456" s="2" t="s">
        <v>5704</v>
      </c>
      <c r="AB456" s="2" t="s">
        <v>4175</v>
      </c>
      <c r="AC456" s="6" t="s">
        <v>4182</v>
      </c>
      <c r="AD456" s="6" t="s">
        <v>4183</v>
      </c>
      <c r="AE456" s="2" t="s">
        <v>78</v>
      </c>
      <c r="AF456" s="2" t="s">
        <v>5705</v>
      </c>
      <c r="AG456" s="2" t="s">
        <v>4185</v>
      </c>
      <c r="AH456" s="4"/>
      <c r="AI456" s="4"/>
      <c r="AJ456" s="4"/>
      <c r="AK456" s="2" t="s">
        <v>46</v>
      </c>
      <c r="AL456" s="2" t="b">
        <f t="shared" si="1"/>
        <v>0</v>
      </c>
    </row>
    <row r="457" ht="15.75" customHeight="1">
      <c r="A457" s="2" t="s">
        <v>5706</v>
      </c>
      <c r="B457" s="3">
        <v>43906.0</v>
      </c>
      <c r="C457" s="2" t="s">
        <v>5707</v>
      </c>
      <c r="D457" s="2" t="s">
        <v>5708</v>
      </c>
      <c r="E457" s="4"/>
      <c r="F457" s="2" t="s">
        <v>5544</v>
      </c>
      <c r="G457" s="5">
        <v>43886.0</v>
      </c>
      <c r="H457" s="2">
        <v>2.0200225E7</v>
      </c>
      <c r="I457" s="2" t="s">
        <v>42</v>
      </c>
      <c r="J457" s="2" t="s">
        <v>43</v>
      </c>
      <c r="K457" s="2" t="s">
        <v>5709</v>
      </c>
      <c r="L457" s="2" t="s">
        <v>68</v>
      </c>
      <c r="M457" s="2" t="s">
        <v>46</v>
      </c>
      <c r="N457" s="2">
        <v>18.0</v>
      </c>
      <c r="O457" s="2">
        <v>60.0</v>
      </c>
      <c r="P457" s="2" t="s">
        <v>47</v>
      </c>
      <c r="Q457" s="5">
        <v>43861.0</v>
      </c>
      <c r="R457" s="2" t="s">
        <v>5710</v>
      </c>
      <c r="S457" s="2" t="s">
        <v>3339</v>
      </c>
      <c r="T457" s="2" t="s">
        <v>120</v>
      </c>
      <c r="U457" s="2">
        <v>0.0</v>
      </c>
      <c r="V457" s="4"/>
      <c r="W457" s="2" t="s">
        <v>5711</v>
      </c>
      <c r="X457" s="4"/>
      <c r="Y457" s="2" t="s">
        <v>5712</v>
      </c>
      <c r="Z457" s="2" t="s">
        <v>5713</v>
      </c>
      <c r="AA457" s="2" t="s">
        <v>5714</v>
      </c>
      <c r="AB457" s="2" t="s">
        <v>5715</v>
      </c>
      <c r="AC457" s="2" t="s">
        <v>5716</v>
      </c>
      <c r="AD457" s="2" t="s">
        <v>5717</v>
      </c>
      <c r="AE457" s="2" t="s">
        <v>5718</v>
      </c>
      <c r="AF457" s="2" t="s">
        <v>573</v>
      </c>
      <c r="AG457" s="2" t="s">
        <v>5719</v>
      </c>
      <c r="AH457" s="4"/>
      <c r="AI457" s="4"/>
      <c r="AJ457" s="4"/>
      <c r="AK457" s="2" t="s">
        <v>46</v>
      </c>
      <c r="AL457" s="2" t="b">
        <f t="shared" si="1"/>
        <v>0</v>
      </c>
    </row>
    <row r="458" ht="15.75" customHeight="1">
      <c r="A458" s="2" t="s">
        <v>5720</v>
      </c>
      <c r="B458" s="3">
        <v>43906.0</v>
      </c>
      <c r="C458" s="2" t="s">
        <v>5721</v>
      </c>
      <c r="D458" s="2" t="s">
        <v>5722</v>
      </c>
      <c r="E458" s="4"/>
      <c r="F458" s="2" t="s">
        <v>1066</v>
      </c>
      <c r="G458" s="5">
        <v>43883.0</v>
      </c>
      <c r="H458" s="2">
        <v>2.0200222E7</v>
      </c>
      <c r="I458" s="2" t="s">
        <v>42</v>
      </c>
      <c r="J458" s="2" t="s">
        <v>43</v>
      </c>
      <c r="K458" s="2" t="s">
        <v>5723</v>
      </c>
      <c r="L458" s="4"/>
      <c r="M458" s="2" t="s">
        <v>46</v>
      </c>
      <c r="N458" s="2">
        <v>18.0</v>
      </c>
      <c r="O458" s="2">
        <v>80.0</v>
      </c>
      <c r="P458" s="2" t="s">
        <v>47</v>
      </c>
      <c r="Q458" s="5">
        <v>43884.0</v>
      </c>
      <c r="R458" s="2" t="s">
        <v>379</v>
      </c>
      <c r="S458" s="2" t="s">
        <v>70</v>
      </c>
      <c r="T458" s="2" t="s">
        <v>166</v>
      </c>
      <c r="U458" s="2">
        <v>4.0</v>
      </c>
      <c r="V458" s="2" t="s">
        <v>52</v>
      </c>
      <c r="W458" s="2" t="s">
        <v>5724</v>
      </c>
      <c r="X458" s="4"/>
      <c r="Y458" s="2" t="s">
        <v>1071</v>
      </c>
      <c r="Z458" s="2" t="s">
        <v>5725</v>
      </c>
      <c r="AA458" s="2" t="s">
        <v>5726</v>
      </c>
      <c r="AB458" s="2" t="s">
        <v>1066</v>
      </c>
      <c r="AC458" s="2" t="s">
        <v>5727</v>
      </c>
      <c r="AD458" s="2" t="s">
        <v>1148</v>
      </c>
      <c r="AE458" s="2" t="s">
        <v>261</v>
      </c>
      <c r="AF458" s="2" t="s">
        <v>5728</v>
      </c>
      <c r="AG458" s="2" t="s">
        <v>5729</v>
      </c>
      <c r="AH458" s="4"/>
      <c r="AI458" s="4"/>
      <c r="AJ458" s="4"/>
      <c r="AK458" s="2" t="s">
        <v>99</v>
      </c>
      <c r="AL458" s="2" t="b">
        <f t="shared" si="1"/>
        <v>0</v>
      </c>
    </row>
    <row r="459" ht="15.75" customHeight="1">
      <c r="A459" s="2" t="s">
        <v>5730</v>
      </c>
      <c r="B459" s="3">
        <v>43906.0</v>
      </c>
      <c r="C459" s="2" t="s">
        <v>5731</v>
      </c>
      <c r="D459" s="2" t="s">
        <v>5732</v>
      </c>
      <c r="E459" s="4"/>
      <c r="F459" s="2" t="s">
        <v>909</v>
      </c>
      <c r="G459" s="5">
        <v>43883.0</v>
      </c>
      <c r="H459" s="2">
        <v>2.0200222E7</v>
      </c>
      <c r="I459" s="2" t="s">
        <v>42</v>
      </c>
      <c r="J459" s="2" t="s">
        <v>43</v>
      </c>
      <c r="K459" s="2" t="s">
        <v>5733</v>
      </c>
      <c r="L459" s="2" t="s">
        <v>68</v>
      </c>
      <c r="M459" s="2" t="s">
        <v>46</v>
      </c>
      <c r="N459" s="2">
        <v>18.0</v>
      </c>
      <c r="O459" s="2">
        <v>70.0</v>
      </c>
      <c r="P459" s="2" t="s">
        <v>47</v>
      </c>
      <c r="Q459" s="5">
        <v>43871.0</v>
      </c>
      <c r="R459" s="2" t="s">
        <v>5734</v>
      </c>
      <c r="S459" s="2" t="s">
        <v>1316</v>
      </c>
      <c r="T459" s="2" t="s">
        <v>166</v>
      </c>
      <c r="U459" s="2">
        <v>4.0</v>
      </c>
      <c r="V459" s="2" t="s">
        <v>52</v>
      </c>
      <c r="W459" s="2" t="s">
        <v>5735</v>
      </c>
      <c r="X459" s="4"/>
      <c r="Y459" s="2" t="s">
        <v>1756</v>
      </c>
      <c r="Z459" s="2" t="s">
        <v>5736</v>
      </c>
      <c r="AA459" s="2" t="s">
        <v>5737</v>
      </c>
      <c r="AB459" s="2" t="s">
        <v>909</v>
      </c>
      <c r="AC459" s="2" t="s">
        <v>5738</v>
      </c>
      <c r="AD459" s="6" t="s">
        <v>5739</v>
      </c>
      <c r="AE459" s="2" t="s">
        <v>5740</v>
      </c>
      <c r="AF459" s="2" t="s">
        <v>5741</v>
      </c>
      <c r="AG459" s="2" t="s">
        <v>5742</v>
      </c>
      <c r="AH459" s="4"/>
      <c r="AI459" s="4"/>
      <c r="AJ459" s="4"/>
      <c r="AK459" s="2" t="s">
        <v>46</v>
      </c>
      <c r="AL459" s="2" t="b">
        <f t="shared" si="1"/>
        <v>0</v>
      </c>
    </row>
    <row r="460" ht="15.75" customHeight="1">
      <c r="A460" s="2" t="s">
        <v>5743</v>
      </c>
      <c r="B460" s="3">
        <v>43906.0</v>
      </c>
      <c r="C460" s="2" t="s">
        <v>5744</v>
      </c>
      <c r="D460" s="2" t="s">
        <v>5745</v>
      </c>
      <c r="E460" s="4"/>
      <c r="F460" s="2" t="s">
        <v>252</v>
      </c>
      <c r="G460" s="5">
        <v>43879.0</v>
      </c>
      <c r="H460" s="2">
        <v>2.0200218E7</v>
      </c>
      <c r="I460" s="2" t="s">
        <v>42</v>
      </c>
      <c r="J460" s="2" t="s">
        <v>43</v>
      </c>
      <c r="K460" s="2" t="s">
        <v>5746</v>
      </c>
      <c r="L460" s="2" t="s">
        <v>45</v>
      </c>
      <c r="M460" s="2" t="s">
        <v>46</v>
      </c>
      <c r="N460" s="4"/>
      <c r="O460" s="4"/>
      <c r="P460" s="2" t="s">
        <v>47</v>
      </c>
      <c r="Q460" s="5">
        <v>43891.0</v>
      </c>
      <c r="R460" s="2" t="s">
        <v>254</v>
      </c>
      <c r="S460" s="2" t="s">
        <v>70</v>
      </c>
      <c r="T460" s="2" t="s">
        <v>166</v>
      </c>
      <c r="U460" s="2">
        <v>0.0</v>
      </c>
      <c r="V460" s="4"/>
      <c r="W460" s="2" t="s">
        <v>5747</v>
      </c>
      <c r="X460" s="4"/>
      <c r="Y460" s="2" t="s">
        <v>5748</v>
      </c>
      <c r="Z460" s="2" t="s">
        <v>5749</v>
      </c>
      <c r="AA460" s="2" t="s">
        <v>5750</v>
      </c>
      <c r="AB460" s="2" t="s">
        <v>252</v>
      </c>
      <c r="AC460" s="6" t="s">
        <v>5751</v>
      </c>
      <c r="AD460" s="6" t="s">
        <v>260</v>
      </c>
      <c r="AE460" s="2" t="s">
        <v>261</v>
      </c>
      <c r="AF460" s="2" t="s">
        <v>5752</v>
      </c>
      <c r="AG460" s="2" t="s">
        <v>5753</v>
      </c>
      <c r="AH460" s="4"/>
      <c r="AI460" s="4"/>
      <c r="AJ460" s="4"/>
      <c r="AK460" s="2" t="s">
        <v>99</v>
      </c>
      <c r="AL460" s="2" t="b">
        <f t="shared" si="1"/>
        <v>0</v>
      </c>
    </row>
    <row r="461" ht="15.75" customHeight="1">
      <c r="A461" s="2" t="s">
        <v>5754</v>
      </c>
      <c r="B461" s="3">
        <v>43906.0</v>
      </c>
      <c r="C461" s="2" t="s">
        <v>5755</v>
      </c>
      <c r="D461" s="2" t="s">
        <v>5756</v>
      </c>
      <c r="E461" s="4"/>
      <c r="F461" s="2" t="s">
        <v>5619</v>
      </c>
      <c r="G461" s="5">
        <v>43885.0</v>
      </c>
      <c r="H461" s="2">
        <v>2.0200224E7</v>
      </c>
      <c r="I461" s="2" t="s">
        <v>42</v>
      </c>
      <c r="J461" s="2" t="s">
        <v>43</v>
      </c>
      <c r="K461" s="2" t="s">
        <v>5757</v>
      </c>
      <c r="L461" s="2" t="s">
        <v>68</v>
      </c>
      <c r="M461" s="2" t="s">
        <v>46</v>
      </c>
      <c r="N461" s="2">
        <v>18.0</v>
      </c>
      <c r="O461" s="2">
        <v>80.0</v>
      </c>
      <c r="P461" s="2" t="s">
        <v>47</v>
      </c>
      <c r="Q461" s="5">
        <v>43886.0</v>
      </c>
      <c r="R461" s="2" t="s">
        <v>925</v>
      </c>
      <c r="S461" s="2" t="s">
        <v>70</v>
      </c>
      <c r="T461" s="2" t="s">
        <v>166</v>
      </c>
      <c r="U461" s="2">
        <v>0.0</v>
      </c>
      <c r="V461" s="2" t="s">
        <v>52</v>
      </c>
      <c r="W461" s="2" t="s">
        <v>5758</v>
      </c>
      <c r="X461" s="4"/>
      <c r="Y461" s="2" t="s">
        <v>5622</v>
      </c>
      <c r="Z461" s="2" t="s">
        <v>5623</v>
      </c>
      <c r="AA461" s="2" t="s">
        <v>5759</v>
      </c>
      <c r="AB461" s="2" t="s">
        <v>5619</v>
      </c>
      <c r="AC461" s="6" t="s">
        <v>5760</v>
      </c>
      <c r="AD461" s="6" t="s">
        <v>5761</v>
      </c>
      <c r="AE461" s="2" t="s">
        <v>1982</v>
      </c>
      <c r="AF461" s="2" t="s">
        <v>5762</v>
      </c>
      <c r="AG461" s="2" t="s">
        <v>5763</v>
      </c>
      <c r="AH461" s="4"/>
      <c r="AI461" s="4"/>
      <c r="AJ461" s="4"/>
      <c r="AK461" s="2" t="s">
        <v>99</v>
      </c>
      <c r="AL461" s="2" t="b">
        <f t="shared" si="1"/>
        <v>0</v>
      </c>
    </row>
    <row r="462" ht="15.75" customHeight="1">
      <c r="A462" s="2" t="s">
        <v>5764</v>
      </c>
      <c r="B462" s="3">
        <v>43906.0</v>
      </c>
      <c r="C462" s="2" t="s">
        <v>5765</v>
      </c>
      <c r="D462" s="2" t="s">
        <v>5766</v>
      </c>
      <c r="E462" s="4"/>
      <c r="F462" s="2" t="s">
        <v>1593</v>
      </c>
      <c r="G462" s="5">
        <v>43899.0</v>
      </c>
      <c r="H462" s="2">
        <v>2.0200309E7</v>
      </c>
      <c r="I462" s="2" t="s">
        <v>42</v>
      </c>
      <c r="J462" s="2" t="s">
        <v>43</v>
      </c>
      <c r="K462" s="2" t="s">
        <v>5767</v>
      </c>
      <c r="L462" s="2" t="s">
        <v>68</v>
      </c>
      <c r="M462" s="2" t="s">
        <v>46</v>
      </c>
      <c r="N462" s="2">
        <v>18.0</v>
      </c>
      <c r="O462" s="4"/>
      <c r="P462" s="2" t="s">
        <v>47</v>
      </c>
      <c r="Q462" s="5">
        <v>43893.0</v>
      </c>
      <c r="R462" s="2" t="s">
        <v>5768</v>
      </c>
      <c r="S462" s="2" t="s">
        <v>49</v>
      </c>
      <c r="T462" s="2" t="s">
        <v>120</v>
      </c>
      <c r="U462" s="2" t="s">
        <v>51</v>
      </c>
      <c r="V462" s="2" t="s">
        <v>52</v>
      </c>
      <c r="W462" s="2" t="s">
        <v>5769</v>
      </c>
      <c r="X462" s="4"/>
      <c r="Y462" s="2" t="s">
        <v>5770</v>
      </c>
      <c r="Z462" s="2" t="s">
        <v>5771</v>
      </c>
      <c r="AA462" s="2" t="s">
        <v>5772</v>
      </c>
      <c r="AB462" s="2" t="s">
        <v>1593</v>
      </c>
      <c r="AC462" s="6" t="s">
        <v>5773</v>
      </c>
      <c r="AD462" s="2" t="s">
        <v>5774</v>
      </c>
      <c r="AE462" s="2" t="s">
        <v>5775</v>
      </c>
      <c r="AF462" s="2" t="s">
        <v>5776</v>
      </c>
      <c r="AG462" s="2" t="s">
        <v>5777</v>
      </c>
      <c r="AH462" s="4"/>
      <c r="AI462" s="4"/>
      <c r="AJ462" s="4"/>
      <c r="AK462" s="2" t="s">
        <v>46</v>
      </c>
      <c r="AL462" s="2" t="b">
        <f t="shared" si="1"/>
        <v>0</v>
      </c>
    </row>
    <row r="463" ht="15.75" customHeight="1">
      <c r="A463" s="2" t="s">
        <v>5778</v>
      </c>
      <c r="B463" s="3">
        <v>43906.0</v>
      </c>
      <c r="C463" s="2" t="s">
        <v>5779</v>
      </c>
      <c r="D463" s="2" t="s">
        <v>5780</v>
      </c>
      <c r="E463" s="4"/>
      <c r="F463" s="2" t="s">
        <v>5781</v>
      </c>
      <c r="G463" s="5">
        <v>43882.0</v>
      </c>
      <c r="H463" s="2">
        <v>2.0200221E7</v>
      </c>
      <c r="I463" s="2" t="s">
        <v>42</v>
      </c>
      <c r="J463" s="2" t="s">
        <v>43</v>
      </c>
      <c r="K463" s="2" t="s">
        <v>5782</v>
      </c>
      <c r="L463" s="4"/>
      <c r="M463" s="2" t="s">
        <v>46</v>
      </c>
      <c r="N463" s="2">
        <v>18.0</v>
      </c>
      <c r="O463" s="2">
        <v>65.0</v>
      </c>
      <c r="P463" s="2" t="s">
        <v>47</v>
      </c>
      <c r="Q463" s="5">
        <v>43881.0</v>
      </c>
      <c r="R463" s="2" t="s">
        <v>5783</v>
      </c>
      <c r="S463" s="2" t="s">
        <v>70</v>
      </c>
      <c r="T463" s="2" t="s">
        <v>166</v>
      </c>
      <c r="U463" s="2">
        <v>4.0</v>
      </c>
      <c r="V463" s="2" t="s">
        <v>52</v>
      </c>
      <c r="W463" s="2" t="s">
        <v>5784</v>
      </c>
      <c r="X463" s="4"/>
      <c r="Y463" s="2" t="s">
        <v>5785</v>
      </c>
      <c r="Z463" s="2" t="s">
        <v>5786</v>
      </c>
      <c r="AA463" s="2" t="s">
        <v>5787</v>
      </c>
      <c r="AB463" s="2" t="s">
        <v>5781</v>
      </c>
      <c r="AC463" s="6" t="s">
        <v>5788</v>
      </c>
      <c r="AD463" s="6" t="s">
        <v>5789</v>
      </c>
      <c r="AE463" s="2" t="s">
        <v>78</v>
      </c>
      <c r="AF463" s="2" t="s">
        <v>5790</v>
      </c>
      <c r="AG463" s="2" t="s">
        <v>5791</v>
      </c>
      <c r="AH463" s="4"/>
      <c r="AI463" s="4"/>
      <c r="AJ463" s="4"/>
      <c r="AK463" s="2" t="s">
        <v>46</v>
      </c>
      <c r="AL463" s="2" t="b">
        <f t="shared" si="1"/>
        <v>0</v>
      </c>
    </row>
    <row r="464" ht="15.75" customHeight="1">
      <c r="A464" s="2" t="s">
        <v>5792</v>
      </c>
      <c r="B464" s="3">
        <v>43906.0</v>
      </c>
      <c r="C464" s="2" t="s">
        <v>5793</v>
      </c>
      <c r="D464" s="2" t="s">
        <v>5794</v>
      </c>
      <c r="E464" s="4"/>
      <c r="F464" s="2" t="s">
        <v>5795</v>
      </c>
      <c r="G464" s="5">
        <v>43878.0</v>
      </c>
      <c r="H464" s="2">
        <v>2.0200217E7</v>
      </c>
      <c r="I464" s="2" t="s">
        <v>42</v>
      </c>
      <c r="J464" s="2" t="s">
        <v>43</v>
      </c>
      <c r="K464" s="2" t="s">
        <v>5796</v>
      </c>
      <c r="L464" s="2" t="s">
        <v>45</v>
      </c>
      <c r="M464" s="2" t="s">
        <v>46</v>
      </c>
      <c r="N464" s="2">
        <v>18.0</v>
      </c>
      <c r="O464" s="4"/>
      <c r="P464" s="2" t="s">
        <v>47</v>
      </c>
      <c r="Q464" s="5">
        <v>43885.0</v>
      </c>
      <c r="R464" s="2" t="s">
        <v>5797</v>
      </c>
      <c r="S464" s="2" t="s">
        <v>49</v>
      </c>
      <c r="T464" s="2" t="s">
        <v>120</v>
      </c>
      <c r="U464" s="2" t="s">
        <v>51</v>
      </c>
      <c r="V464" s="2" t="s">
        <v>52</v>
      </c>
      <c r="W464" s="2" t="s">
        <v>5798</v>
      </c>
      <c r="X464" s="4"/>
      <c r="Y464" s="2" t="s">
        <v>5799</v>
      </c>
      <c r="Z464" s="2" t="s">
        <v>5800</v>
      </c>
      <c r="AA464" s="2" t="s">
        <v>5801</v>
      </c>
      <c r="AB464" s="2" t="s">
        <v>2116</v>
      </c>
      <c r="AC464" s="6" t="s">
        <v>5802</v>
      </c>
      <c r="AD464" s="6" t="s">
        <v>5803</v>
      </c>
      <c r="AE464" s="2" t="s">
        <v>261</v>
      </c>
      <c r="AF464" s="2" t="s">
        <v>5804</v>
      </c>
      <c r="AG464" s="2" t="s">
        <v>5805</v>
      </c>
      <c r="AH464" s="4"/>
      <c r="AI464" s="4"/>
      <c r="AJ464" s="4"/>
      <c r="AK464" s="2" t="s">
        <v>99</v>
      </c>
      <c r="AL464" s="2" t="b">
        <f t="shared" si="1"/>
        <v>0</v>
      </c>
    </row>
    <row r="465" ht="15.75" customHeight="1">
      <c r="A465" s="2" t="s">
        <v>5806</v>
      </c>
      <c r="B465" s="3">
        <v>43906.0</v>
      </c>
      <c r="C465" s="2" t="s">
        <v>5807</v>
      </c>
      <c r="D465" s="2" t="s">
        <v>5808</v>
      </c>
      <c r="E465" s="4"/>
      <c r="F465" s="2" t="s">
        <v>402</v>
      </c>
      <c r="G465" s="5">
        <v>43880.0</v>
      </c>
      <c r="H465" s="2">
        <v>2.0200219E7</v>
      </c>
      <c r="I465" s="2" t="s">
        <v>42</v>
      </c>
      <c r="J465" s="2" t="s">
        <v>43</v>
      </c>
      <c r="K465" s="2" t="s">
        <v>5809</v>
      </c>
      <c r="L465" s="2" t="s">
        <v>45</v>
      </c>
      <c r="M465" s="2" t="s">
        <v>46</v>
      </c>
      <c r="N465" s="2">
        <v>18.0</v>
      </c>
      <c r="O465" s="2">
        <v>85.0</v>
      </c>
      <c r="P465" s="2" t="s">
        <v>47</v>
      </c>
      <c r="Q465" s="5">
        <v>43882.0</v>
      </c>
      <c r="R465" s="2" t="s">
        <v>404</v>
      </c>
      <c r="S465" s="2" t="s">
        <v>270</v>
      </c>
      <c r="T465" s="2" t="s">
        <v>120</v>
      </c>
      <c r="U465" s="2" t="s">
        <v>51</v>
      </c>
      <c r="V465" s="2" t="s">
        <v>52</v>
      </c>
      <c r="W465" s="2" t="s">
        <v>4272</v>
      </c>
      <c r="X465" s="4"/>
      <c r="Y465" s="2" t="s">
        <v>1383</v>
      </c>
      <c r="Z465" s="2" t="s">
        <v>4274</v>
      </c>
      <c r="AA465" s="2" t="s">
        <v>4275</v>
      </c>
      <c r="AB465" s="2" t="s">
        <v>402</v>
      </c>
      <c r="AC465" s="6" t="s">
        <v>5810</v>
      </c>
      <c r="AD465" s="6" t="s">
        <v>410</v>
      </c>
      <c r="AE465" s="2" t="s">
        <v>78</v>
      </c>
      <c r="AF465" s="2" t="s">
        <v>5811</v>
      </c>
      <c r="AG465" s="2" t="s">
        <v>5812</v>
      </c>
      <c r="AH465" s="4"/>
      <c r="AI465" s="4"/>
      <c r="AJ465" s="4"/>
      <c r="AK465" s="2" t="s">
        <v>99</v>
      </c>
      <c r="AL465" s="2" t="b">
        <f t="shared" si="1"/>
        <v>0</v>
      </c>
    </row>
    <row r="466" ht="15.75" customHeight="1">
      <c r="A466" s="2" t="s">
        <v>5813</v>
      </c>
      <c r="B466" s="3">
        <v>43906.0</v>
      </c>
      <c r="C466" s="2" t="s">
        <v>5814</v>
      </c>
      <c r="D466" s="2" t="s">
        <v>5815</v>
      </c>
      <c r="E466" s="4"/>
      <c r="F466" s="2" t="s">
        <v>5816</v>
      </c>
      <c r="G466" s="5">
        <v>43877.0</v>
      </c>
      <c r="H466" s="2">
        <v>2.0200216E7</v>
      </c>
      <c r="I466" s="2" t="s">
        <v>42</v>
      </c>
      <c r="J466" s="2" t="s">
        <v>43</v>
      </c>
      <c r="K466" s="2" t="s">
        <v>5817</v>
      </c>
      <c r="L466" s="2" t="s">
        <v>68</v>
      </c>
      <c r="M466" s="2" t="s">
        <v>46</v>
      </c>
      <c r="N466" s="2">
        <v>18.0</v>
      </c>
      <c r="O466" s="4"/>
      <c r="P466" s="2" t="s">
        <v>47</v>
      </c>
      <c r="Q466" s="5">
        <v>43877.0</v>
      </c>
      <c r="R466" s="2" t="s">
        <v>5634</v>
      </c>
      <c r="S466" s="2" t="s">
        <v>70</v>
      </c>
      <c r="T466" s="2" t="s">
        <v>71</v>
      </c>
      <c r="U466" s="7">
        <v>43862.0</v>
      </c>
      <c r="V466" s="2" t="s">
        <v>52</v>
      </c>
      <c r="W466" s="2" t="s">
        <v>5818</v>
      </c>
      <c r="X466" s="4"/>
      <c r="Y466" s="2" t="s">
        <v>5819</v>
      </c>
      <c r="Z466" s="2" t="s">
        <v>5820</v>
      </c>
      <c r="AA466" s="2" t="s">
        <v>5821</v>
      </c>
      <c r="AB466" s="2" t="s">
        <v>5816</v>
      </c>
      <c r="AC466" s="6" t="s">
        <v>5822</v>
      </c>
      <c r="AD466" s="6" t="s">
        <v>5823</v>
      </c>
      <c r="AE466" s="2" t="s">
        <v>78</v>
      </c>
      <c r="AF466" s="2" t="s">
        <v>5824</v>
      </c>
      <c r="AG466" s="2" t="s">
        <v>5825</v>
      </c>
      <c r="AH466" s="4"/>
      <c r="AI466" s="4"/>
      <c r="AJ466" s="4"/>
      <c r="AK466" s="2" t="s">
        <v>99</v>
      </c>
      <c r="AL466" s="2" t="b">
        <f t="shared" si="1"/>
        <v>0</v>
      </c>
    </row>
    <row r="467" ht="15.75" customHeight="1">
      <c r="A467" s="2" t="s">
        <v>5826</v>
      </c>
      <c r="B467" s="3">
        <v>43906.0</v>
      </c>
      <c r="C467" s="2" t="s">
        <v>5827</v>
      </c>
      <c r="D467" s="2" t="s">
        <v>5828</v>
      </c>
      <c r="E467" s="4"/>
      <c r="F467" s="2" t="s">
        <v>524</v>
      </c>
      <c r="G467" s="5">
        <v>43866.0</v>
      </c>
      <c r="H467" s="2">
        <v>2.0200205E7</v>
      </c>
      <c r="I467" s="2" t="s">
        <v>42</v>
      </c>
      <c r="J467" s="2" t="s">
        <v>43</v>
      </c>
      <c r="K467" s="2" t="s">
        <v>5829</v>
      </c>
      <c r="L467" s="2" t="s">
        <v>45</v>
      </c>
      <c r="M467" s="2" t="s">
        <v>46</v>
      </c>
      <c r="N467" s="2">
        <v>18.0</v>
      </c>
      <c r="O467" s="2">
        <v>65.0</v>
      </c>
      <c r="P467" s="2" t="s">
        <v>47</v>
      </c>
      <c r="Q467" s="5">
        <v>43868.0</v>
      </c>
      <c r="R467" s="2" t="s">
        <v>5830</v>
      </c>
      <c r="S467" s="2" t="s">
        <v>49</v>
      </c>
      <c r="T467" s="2" t="s">
        <v>50</v>
      </c>
      <c r="U467" s="2">
        <v>4.0</v>
      </c>
      <c r="V467" s="2" t="s">
        <v>52</v>
      </c>
      <c r="W467" s="2" t="s">
        <v>2350</v>
      </c>
      <c r="X467" s="4"/>
      <c r="Y467" s="2" t="s">
        <v>527</v>
      </c>
      <c r="Z467" s="2" t="s">
        <v>5831</v>
      </c>
      <c r="AA467" s="2" t="s">
        <v>5832</v>
      </c>
      <c r="AB467" s="2" t="s">
        <v>524</v>
      </c>
      <c r="AC467" s="2" t="s">
        <v>5833</v>
      </c>
      <c r="AD467" s="6" t="s">
        <v>5834</v>
      </c>
      <c r="AE467" s="2" t="s">
        <v>261</v>
      </c>
      <c r="AF467" s="2" t="s">
        <v>5835</v>
      </c>
      <c r="AG467" s="2" t="s">
        <v>5836</v>
      </c>
      <c r="AH467" s="4"/>
      <c r="AI467" s="4"/>
      <c r="AJ467" s="4"/>
      <c r="AK467" s="2" t="s">
        <v>99</v>
      </c>
      <c r="AL467" s="2" t="b">
        <f t="shared" si="1"/>
        <v>0</v>
      </c>
    </row>
    <row r="468" ht="15.75" customHeight="1">
      <c r="A468" s="2" t="s">
        <v>5837</v>
      </c>
      <c r="B468" s="3">
        <v>43906.0</v>
      </c>
      <c r="C468" s="2" t="s">
        <v>5838</v>
      </c>
      <c r="D468" s="2" t="s">
        <v>5839</v>
      </c>
      <c r="E468" s="4"/>
      <c r="F468" s="2" t="s">
        <v>252</v>
      </c>
      <c r="G468" s="5">
        <v>43875.0</v>
      </c>
      <c r="H468" s="2">
        <v>2.0200214E7</v>
      </c>
      <c r="I468" s="2" t="s">
        <v>42</v>
      </c>
      <c r="J468" s="2" t="s">
        <v>43</v>
      </c>
      <c r="K468" s="2" t="s">
        <v>5840</v>
      </c>
      <c r="L468" s="2" t="s">
        <v>45</v>
      </c>
      <c r="M468" s="2" t="s">
        <v>46</v>
      </c>
      <c r="N468" s="2">
        <v>18.0</v>
      </c>
      <c r="O468" s="4"/>
      <c r="P468" s="2" t="s">
        <v>47</v>
      </c>
      <c r="Q468" s="5">
        <v>43881.0</v>
      </c>
      <c r="R468" s="2" t="s">
        <v>5841</v>
      </c>
      <c r="S468" s="2" t="s">
        <v>70</v>
      </c>
      <c r="T468" s="2" t="s">
        <v>166</v>
      </c>
      <c r="U468" s="2">
        <v>0.0</v>
      </c>
      <c r="V468" s="4"/>
      <c r="W468" s="2" t="s">
        <v>255</v>
      </c>
      <c r="X468" s="4"/>
      <c r="Y468" s="2" t="s">
        <v>5748</v>
      </c>
      <c r="Z468" s="2" t="s">
        <v>257</v>
      </c>
      <c r="AA468" s="2" t="s">
        <v>258</v>
      </c>
      <c r="AB468" s="2" t="s">
        <v>252</v>
      </c>
      <c r="AC468" s="6" t="s">
        <v>5842</v>
      </c>
      <c r="AD468" s="6" t="s">
        <v>260</v>
      </c>
      <c r="AE468" s="2" t="s">
        <v>999</v>
      </c>
      <c r="AF468" s="2" t="s">
        <v>5843</v>
      </c>
      <c r="AG468" s="2" t="s">
        <v>263</v>
      </c>
      <c r="AH468" s="4"/>
      <c r="AI468" s="4"/>
      <c r="AJ468" s="4"/>
      <c r="AK468" s="2" t="s">
        <v>99</v>
      </c>
      <c r="AL468" s="2" t="b">
        <f t="shared" si="1"/>
        <v>0</v>
      </c>
    </row>
    <row r="469" ht="15.75" customHeight="1">
      <c r="A469" s="2" t="s">
        <v>5844</v>
      </c>
      <c r="B469" s="3">
        <v>43906.0</v>
      </c>
      <c r="C469" s="2" t="s">
        <v>5845</v>
      </c>
      <c r="D469" s="2" t="s">
        <v>5846</v>
      </c>
      <c r="E469" s="4"/>
      <c r="F469" s="2" t="s">
        <v>5847</v>
      </c>
      <c r="G469" s="5">
        <v>43876.0</v>
      </c>
      <c r="H469" s="2">
        <v>2.0200215E7</v>
      </c>
      <c r="I469" s="2" t="s">
        <v>42</v>
      </c>
      <c r="J469" s="2" t="s">
        <v>43</v>
      </c>
      <c r="K469" s="2" t="s">
        <v>5848</v>
      </c>
      <c r="L469" s="2" t="s">
        <v>45</v>
      </c>
      <c r="M469" s="2" t="s">
        <v>46</v>
      </c>
      <c r="N469" s="2">
        <v>18.0</v>
      </c>
      <c r="O469" s="2">
        <v>65.0</v>
      </c>
      <c r="P469" s="2" t="s">
        <v>47</v>
      </c>
      <c r="Q469" s="5">
        <v>43878.0</v>
      </c>
      <c r="R469" s="2" t="s">
        <v>5783</v>
      </c>
      <c r="S469" s="2" t="s">
        <v>70</v>
      </c>
      <c r="T469" s="2" t="s">
        <v>166</v>
      </c>
      <c r="U469" s="2">
        <v>4.0</v>
      </c>
      <c r="V469" s="2" t="s">
        <v>52</v>
      </c>
      <c r="W469" s="2" t="s">
        <v>5849</v>
      </c>
      <c r="X469" s="4"/>
      <c r="Y469" s="2" t="s">
        <v>5850</v>
      </c>
      <c r="Z469" s="2" t="s">
        <v>5851</v>
      </c>
      <c r="AA469" s="2" t="s">
        <v>5852</v>
      </c>
      <c r="AB469" s="2" t="s">
        <v>5847</v>
      </c>
      <c r="AC469" s="6" t="s">
        <v>5853</v>
      </c>
      <c r="AD469" s="6" t="s">
        <v>5789</v>
      </c>
      <c r="AE469" s="2" t="s">
        <v>78</v>
      </c>
      <c r="AF469" s="2" t="s">
        <v>5790</v>
      </c>
      <c r="AG469" s="2" t="s">
        <v>5854</v>
      </c>
      <c r="AH469" s="4"/>
      <c r="AI469" s="4"/>
      <c r="AJ469" s="4"/>
      <c r="AK469" s="2" t="s">
        <v>99</v>
      </c>
      <c r="AL469" s="2" t="b">
        <f t="shared" si="1"/>
        <v>0</v>
      </c>
    </row>
    <row r="470" ht="15.75" customHeight="1">
      <c r="A470" s="2" t="s">
        <v>5855</v>
      </c>
      <c r="B470" s="3">
        <v>43906.0</v>
      </c>
      <c r="C470" s="2" t="s">
        <v>5856</v>
      </c>
      <c r="D470" s="2" t="s">
        <v>5857</v>
      </c>
      <c r="E470" s="4"/>
      <c r="F470" s="2" t="s">
        <v>252</v>
      </c>
      <c r="G470" s="5">
        <v>43875.0</v>
      </c>
      <c r="H470" s="2">
        <v>2.0200214E7</v>
      </c>
      <c r="I470" s="2" t="s">
        <v>42</v>
      </c>
      <c r="J470" s="2" t="s">
        <v>43</v>
      </c>
      <c r="K470" s="2" t="s">
        <v>5858</v>
      </c>
      <c r="L470" s="2" t="s">
        <v>45</v>
      </c>
      <c r="M470" s="2" t="s">
        <v>46</v>
      </c>
      <c r="N470" s="2">
        <v>18.0</v>
      </c>
      <c r="O470" s="4"/>
      <c r="P470" s="2" t="s">
        <v>47</v>
      </c>
      <c r="Q470" s="5">
        <v>43881.0</v>
      </c>
      <c r="R470" s="2" t="s">
        <v>254</v>
      </c>
      <c r="S470" s="2" t="s">
        <v>70</v>
      </c>
      <c r="T470" s="2" t="s">
        <v>166</v>
      </c>
      <c r="U470" s="2">
        <v>0.0</v>
      </c>
      <c r="V470" s="4"/>
      <c r="W470" s="2" t="s">
        <v>255</v>
      </c>
      <c r="X470" s="4"/>
      <c r="Y470" s="2" t="s">
        <v>256</v>
      </c>
      <c r="Z470" s="2" t="s">
        <v>257</v>
      </c>
      <c r="AA470" s="2" t="s">
        <v>258</v>
      </c>
      <c r="AB470" s="2" t="s">
        <v>5859</v>
      </c>
      <c r="AC470" s="6" t="s">
        <v>5842</v>
      </c>
      <c r="AD470" s="6" t="s">
        <v>260</v>
      </c>
      <c r="AE470" s="2" t="s">
        <v>78</v>
      </c>
      <c r="AF470" s="2" t="s">
        <v>5860</v>
      </c>
      <c r="AG470" s="2" t="s">
        <v>263</v>
      </c>
      <c r="AH470" s="4"/>
      <c r="AI470" s="4"/>
      <c r="AJ470" s="4"/>
      <c r="AK470" s="2" t="s">
        <v>99</v>
      </c>
      <c r="AL470" s="2" t="b">
        <f t="shared" si="1"/>
        <v>0</v>
      </c>
    </row>
    <row r="471" ht="15.75" customHeight="1">
      <c r="A471" s="2" t="s">
        <v>5861</v>
      </c>
      <c r="B471" s="3">
        <v>43906.0</v>
      </c>
      <c r="C471" s="2" t="s">
        <v>5862</v>
      </c>
      <c r="D471" s="2" t="s">
        <v>5863</v>
      </c>
      <c r="E471" s="4"/>
      <c r="F471" s="2" t="s">
        <v>5864</v>
      </c>
      <c r="G471" s="5">
        <v>43899.0</v>
      </c>
      <c r="H471" s="2">
        <v>2.0200309E7</v>
      </c>
      <c r="I471" s="2" t="s">
        <v>42</v>
      </c>
      <c r="J471" s="2" t="s">
        <v>43</v>
      </c>
      <c r="K471" s="2" t="s">
        <v>5865</v>
      </c>
      <c r="L471" s="2" t="s">
        <v>68</v>
      </c>
      <c r="M471" s="2" t="s">
        <v>46</v>
      </c>
      <c r="N471" s="2">
        <v>0.0</v>
      </c>
      <c r="O471" s="2">
        <v>18.0</v>
      </c>
      <c r="P471" s="2" t="s">
        <v>47</v>
      </c>
      <c r="Q471" s="5">
        <v>43858.0</v>
      </c>
      <c r="R471" s="2" t="s">
        <v>3579</v>
      </c>
      <c r="S471" s="2" t="s">
        <v>49</v>
      </c>
      <c r="T471" s="2" t="s">
        <v>120</v>
      </c>
      <c r="U471" s="2" t="s">
        <v>51</v>
      </c>
      <c r="V471" s="2" t="s">
        <v>52</v>
      </c>
      <c r="W471" s="2" t="s">
        <v>5866</v>
      </c>
      <c r="X471" s="4"/>
      <c r="Y471" s="2" t="s">
        <v>5509</v>
      </c>
      <c r="Z471" s="2" t="s">
        <v>5867</v>
      </c>
      <c r="AA471" s="2" t="s">
        <v>5868</v>
      </c>
      <c r="AB471" s="2" t="s">
        <v>5864</v>
      </c>
      <c r="AC471" s="6" t="s">
        <v>5869</v>
      </c>
      <c r="AD471" s="2" t="s">
        <v>5870</v>
      </c>
      <c r="AE471" s="2" t="s">
        <v>5871</v>
      </c>
      <c r="AF471" s="2" t="s">
        <v>128</v>
      </c>
      <c r="AG471" s="2" t="s">
        <v>5872</v>
      </c>
      <c r="AH471" s="4"/>
      <c r="AI471" s="4"/>
      <c r="AJ471" s="4"/>
      <c r="AK471" s="2" t="s">
        <v>46</v>
      </c>
      <c r="AL471" s="2" t="b">
        <f t="shared" si="1"/>
        <v>0</v>
      </c>
    </row>
    <row r="472" ht="15.75" customHeight="1">
      <c r="A472" s="2" t="s">
        <v>5873</v>
      </c>
      <c r="B472" s="3">
        <v>43906.0</v>
      </c>
      <c r="C472" s="2" t="s">
        <v>5874</v>
      </c>
      <c r="D472" s="2" t="s">
        <v>5875</v>
      </c>
      <c r="E472" s="4"/>
      <c r="F472" s="2" t="s">
        <v>5847</v>
      </c>
      <c r="G472" s="5">
        <v>43875.0</v>
      </c>
      <c r="H472" s="2">
        <v>2.0200214E7</v>
      </c>
      <c r="I472" s="2" t="s">
        <v>42</v>
      </c>
      <c r="J472" s="2" t="s">
        <v>43</v>
      </c>
      <c r="K472" s="2" t="s">
        <v>5876</v>
      </c>
      <c r="L472" s="2" t="s">
        <v>45</v>
      </c>
      <c r="M472" s="2" t="s">
        <v>46</v>
      </c>
      <c r="N472" s="2">
        <v>18.0</v>
      </c>
      <c r="O472" s="2">
        <v>75.0</v>
      </c>
      <c r="P472" s="2" t="s">
        <v>47</v>
      </c>
      <c r="Q472" s="5">
        <v>43878.0</v>
      </c>
      <c r="R472" s="2" t="s">
        <v>5877</v>
      </c>
      <c r="S472" s="2" t="s">
        <v>70</v>
      </c>
      <c r="T472" s="2" t="s">
        <v>166</v>
      </c>
      <c r="U472" s="2">
        <v>4.0</v>
      </c>
      <c r="V472" s="2" t="s">
        <v>52</v>
      </c>
      <c r="W472" s="2" t="s">
        <v>5849</v>
      </c>
      <c r="X472" s="4"/>
      <c r="Y472" s="2" t="s">
        <v>5850</v>
      </c>
      <c r="Z472" s="2" t="s">
        <v>5851</v>
      </c>
      <c r="AA472" s="2" t="s">
        <v>5852</v>
      </c>
      <c r="AB472" s="2" t="s">
        <v>5847</v>
      </c>
      <c r="AC472" s="6" t="s">
        <v>5878</v>
      </c>
      <c r="AD472" s="6" t="s">
        <v>5879</v>
      </c>
      <c r="AE472" s="2" t="s">
        <v>78</v>
      </c>
      <c r="AF472" s="2" t="s">
        <v>5880</v>
      </c>
      <c r="AG472" s="2" t="s">
        <v>4580</v>
      </c>
      <c r="AH472" s="4"/>
      <c r="AI472" s="4"/>
      <c r="AJ472" s="4"/>
      <c r="AK472" s="2" t="s">
        <v>99</v>
      </c>
      <c r="AL472" s="2" t="b">
        <f t="shared" si="1"/>
        <v>0</v>
      </c>
    </row>
    <row r="473" ht="15.75" customHeight="1">
      <c r="A473" s="2" t="s">
        <v>5881</v>
      </c>
      <c r="B473" s="3">
        <v>43906.0</v>
      </c>
      <c r="C473" s="2" t="s">
        <v>5882</v>
      </c>
      <c r="D473" s="2" t="s">
        <v>5883</v>
      </c>
      <c r="E473" s="4"/>
      <c r="F473" s="2" t="s">
        <v>5173</v>
      </c>
      <c r="G473" s="5">
        <v>43898.0</v>
      </c>
      <c r="H473" s="2">
        <v>2.0200308E7</v>
      </c>
      <c r="I473" s="2" t="s">
        <v>42</v>
      </c>
      <c r="J473" s="2" t="s">
        <v>43</v>
      </c>
      <c r="K473" s="2" t="s">
        <v>5884</v>
      </c>
      <c r="L473" s="2" t="s">
        <v>45</v>
      </c>
      <c r="M473" s="2" t="s">
        <v>46</v>
      </c>
      <c r="N473" s="2">
        <v>18.0</v>
      </c>
      <c r="O473" s="2" t="s">
        <v>5885</v>
      </c>
      <c r="P473" s="2" t="s">
        <v>47</v>
      </c>
      <c r="Q473" s="5">
        <v>43899.0</v>
      </c>
      <c r="R473" s="2" t="s">
        <v>5886</v>
      </c>
      <c r="S473" s="2" t="s">
        <v>49</v>
      </c>
      <c r="T473" s="2" t="s">
        <v>50</v>
      </c>
      <c r="U473" s="2" t="s">
        <v>154</v>
      </c>
      <c r="V473" s="2" t="s">
        <v>52</v>
      </c>
      <c r="W473" s="2" t="s">
        <v>5887</v>
      </c>
      <c r="X473" s="4"/>
      <c r="Y473" s="2" t="s">
        <v>5177</v>
      </c>
      <c r="Z473" s="2" t="s">
        <v>5888</v>
      </c>
      <c r="AA473" s="2" t="s">
        <v>5889</v>
      </c>
      <c r="AB473" s="2" t="s">
        <v>5890</v>
      </c>
      <c r="AC473" s="6" t="s">
        <v>5891</v>
      </c>
      <c r="AD473" s="6" t="s">
        <v>5892</v>
      </c>
      <c r="AE473" s="2" t="s">
        <v>246</v>
      </c>
      <c r="AF473" s="2" t="s">
        <v>5893</v>
      </c>
      <c r="AG473" s="2" t="s">
        <v>5894</v>
      </c>
      <c r="AH473" s="4"/>
      <c r="AI473" s="4"/>
      <c r="AJ473" s="4"/>
      <c r="AK473" s="2" t="s">
        <v>99</v>
      </c>
      <c r="AL473" s="2" t="b">
        <f t="shared" si="1"/>
        <v>0</v>
      </c>
    </row>
    <row r="474" ht="15.75" customHeight="1">
      <c r="A474" s="2" t="s">
        <v>5895</v>
      </c>
      <c r="B474" s="3">
        <v>43906.0</v>
      </c>
      <c r="C474" s="2" t="s">
        <v>5882</v>
      </c>
      <c r="D474" s="2" t="s">
        <v>5896</v>
      </c>
      <c r="E474" s="4"/>
      <c r="F474" s="2" t="s">
        <v>5897</v>
      </c>
      <c r="G474" s="5">
        <v>43898.0</v>
      </c>
      <c r="H474" s="2">
        <v>2.0200308E7</v>
      </c>
      <c r="I474" s="2" t="s">
        <v>42</v>
      </c>
      <c r="J474" s="2" t="s">
        <v>43</v>
      </c>
      <c r="K474" s="2" t="s">
        <v>5898</v>
      </c>
      <c r="L474" s="2" t="s">
        <v>45</v>
      </c>
      <c r="M474" s="2" t="s">
        <v>46</v>
      </c>
      <c r="N474" s="2">
        <v>18.0</v>
      </c>
      <c r="O474" s="2" t="s">
        <v>5885</v>
      </c>
      <c r="P474" s="2" t="s">
        <v>47</v>
      </c>
      <c r="Q474" s="5">
        <v>43899.0</v>
      </c>
      <c r="R474" s="2" t="s">
        <v>3666</v>
      </c>
      <c r="S474" s="2" t="s">
        <v>49</v>
      </c>
      <c r="T474" s="2" t="s">
        <v>120</v>
      </c>
      <c r="U474" s="2" t="s">
        <v>154</v>
      </c>
      <c r="V474" s="2" t="s">
        <v>52</v>
      </c>
      <c r="W474" s="2" t="s">
        <v>5887</v>
      </c>
      <c r="X474" s="4"/>
      <c r="Y474" s="2" t="s">
        <v>5177</v>
      </c>
      <c r="Z474" s="2" t="s">
        <v>5888</v>
      </c>
      <c r="AA474" s="2" t="s">
        <v>5889</v>
      </c>
      <c r="AB474" s="2" t="s">
        <v>5173</v>
      </c>
      <c r="AC474" s="6" t="s">
        <v>5899</v>
      </c>
      <c r="AD474" s="6" t="s">
        <v>5900</v>
      </c>
      <c r="AE474" s="2" t="s">
        <v>78</v>
      </c>
      <c r="AF474" s="2" t="s">
        <v>1536</v>
      </c>
      <c r="AG474" s="2" t="s">
        <v>5901</v>
      </c>
      <c r="AH474" s="4"/>
      <c r="AI474" s="4"/>
      <c r="AJ474" s="4"/>
      <c r="AK474" s="2" t="s">
        <v>99</v>
      </c>
      <c r="AL474" s="2" t="b">
        <f t="shared" si="1"/>
        <v>0</v>
      </c>
    </row>
    <row r="475" ht="15.75" customHeight="1">
      <c r="A475" s="2" t="s">
        <v>5902</v>
      </c>
      <c r="B475" s="3">
        <v>43906.0</v>
      </c>
      <c r="C475" s="2" t="s">
        <v>5903</v>
      </c>
      <c r="D475" s="2" t="s">
        <v>5904</v>
      </c>
      <c r="E475" s="4"/>
      <c r="F475" s="2" t="s">
        <v>5905</v>
      </c>
      <c r="G475" s="5">
        <v>43875.0</v>
      </c>
      <c r="H475" s="2">
        <v>2.0200214E7</v>
      </c>
      <c r="I475" s="2" t="s">
        <v>42</v>
      </c>
      <c r="J475" s="2" t="s">
        <v>43</v>
      </c>
      <c r="K475" s="2" t="s">
        <v>5906</v>
      </c>
      <c r="L475" s="4"/>
      <c r="M475" s="2" t="s">
        <v>46</v>
      </c>
      <c r="N475" s="2">
        <v>1.0</v>
      </c>
      <c r="O475" s="2">
        <v>90.0</v>
      </c>
      <c r="P475" s="2" t="s">
        <v>47</v>
      </c>
      <c r="Q475" s="5">
        <v>43862.0</v>
      </c>
      <c r="R475" s="2" t="s">
        <v>5907</v>
      </c>
      <c r="S475" s="2" t="s">
        <v>49</v>
      </c>
      <c r="T475" s="2" t="s">
        <v>120</v>
      </c>
      <c r="U475" s="2" t="s">
        <v>51</v>
      </c>
      <c r="V475" s="2" t="s">
        <v>52</v>
      </c>
      <c r="W475" s="2" t="s">
        <v>5908</v>
      </c>
      <c r="X475" s="4"/>
      <c r="Y475" s="2" t="s">
        <v>5909</v>
      </c>
      <c r="Z475" s="2" t="s">
        <v>5910</v>
      </c>
      <c r="AA475" s="2" t="s">
        <v>5911</v>
      </c>
      <c r="AB475" s="2" t="s">
        <v>5905</v>
      </c>
      <c r="AC475" s="2" t="s">
        <v>5912</v>
      </c>
      <c r="AD475" s="2" t="s">
        <v>5913</v>
      </c>
      <c r="AE475" s="2" t="s">
        <v>78</v>
      </c>
      <c r="AF475" s="2" t="s">
        <v>573</v>
      </c>
      <c r="AG475" s="2" t="s">
        <v>5914</v>
      </c>
      <c r="AH475" s="4"/>
      <c r="AI475" s="4"/>
      <c r="AJ475" s="4"/>
      <c r="AK475" s="2" t="s">
        <v>46</v>
      </c>
      <c r="AL475" s="2" t="b">
        <f t="shared" si="1"/>
        <v>0</v>
      </c>
    </row>
    <row r="476" ht="15.75" customHeight="1">
      <c r="A476" s="2" t="s">
        <v>5915</v>
      </c>
      <c r="B476" s="3">
        <v>43906.0</v>
      </c>
      <c r="C476" s="2" t="s">
        <v>5916</v>
      </c>
      <c r="D476" s="2" t="s">
        <v>5917</v>
      </c>
      <c r="E476" s="4"/>
      <c r="F476" s="2" t="s">
        <v>5918</v>
      </c>
      <c r="G476" s="5">
        <v>43896.0</v>
      </c>
      <c r="H476" s="2">
        <v>2.0200306E7</v>
      </c>
      <c r="I476" s="2" t="s">
        <v>42</v>
      </c>
      <c r="J476" s="2" t="s">
        <v>43</v>
      </c>
      <c r="K476" s="2" t="s">
        <v>5919</v>
      </c>
      <c r="L476" s="2" t="s">
        <v>45</v>
      </c>
      <c r="M476" s="2" t="s">
        <v>46</v>
      </c>
      <c r="N476" s="2">
        <v>18.0</v>
      </c>
      <c r="O476" s="4"/>
      <c r="P476" s="2" t="s">
        <v>86</v>
      </c>
      <c r="Q476" s="5">
        <v>43896.0</v>
      </c>
      <c r="R476" s="2" t="s">
        <v>5920</v>
      </c>
      <c r="S476" s="2" t="s">
        <v>49</v>
      </c>
      <c r="T476" s="2" t="s">
        <v>88</v>
      </c>
      <c r="U476" s="2" t="s">
        <v>51</v>
      </c>
      <c r="V476" s="2" t="s">
        <v>52</v>
      </c>
      <c r="W476" s="2" t="s">
        <v>5921</v>
      </c>
      <c r="X476" s="4"/>
      <c r="Y476" s="2" t="s">
        <v>514</v>
      </c>
      <c r="Z476" s="2" t="s">
        <v>5922</v>
      </c>
      <c r="AA476" s="2" t="s">
        <v>5923</v>
      </c>
      <c r="AB476" s="2" t="s">
        <v>5918</v>
      </c>
      <c r="AC476" s="2" t="s">
        <v>5924</v>
      </c>
      <c r="AD476" s="2" t="s">
        <v>5925</v>
      </c>
      <c r="AE476" s="2" t="s">
        <v>78</v>
      </c>
      <c r="AF476" s="2" t="s">
        <v>5926</v>
      </c>
      <c r="AG476" s="2" t="s">
        <v>5927</v>
      </c>
      <c r="AH476" s="4"/>
      <c r="AI476" s="4"/>
      <c r="AJ476" s="4"/>
      <c r="AK476" s="2" t="s">
        <v>99</v>
      </c>
      <c r="AL476" s="2" t="b">
        <f t="shared" si="1"/>
        <v>0</v>
      </c>
    </row>
    <row r="477" ht="15.75" customHeight="1">
      <c r="A477" s="2" t="s">
        <v>5928</v>
      </c>
      <c r="B477" s="3">
        <v>43906.0</v>
      </c>
      <c r="C477" s="2" t="s">
        <v>5929</v>
      </c>
      <c r="D477" s="2" t="s">
        <v>5930</v>
      </c>
      <c r="E477" s="4"/>
      <c r="F477" s="2" t="s">
        <v>5931</v>
      </c>
      <c r="G477" s="5">
        <v>43895.0</v>
      </c>
      <c r="H477" s="2">
        <v>2.0200305E7</v>
      </c>
      <c r="I477" s="2" t="s">
        <v>42</v>
      </c>
      <c r="J477" s="2" t="s">
        <v>43</v>
      </c>
      <c r="K477" s="2" t="s">
        <v>5932</v>
      </c>
      <c r="L477" s="2" t="s">
        <v>45</v>
      </c>
      <c r="M477" s="2" t="s">
        <v>46</v>
      </c>
      <c r="N477" s="2">
        <v>18.0</v>
      </c>
      <c r="O477" s="2">
        <v>80.0</v>
      </c>
      <c r="P477" s="2" t="s">
        <v>47</v>
      </c>
      <c r="Q477" s="5">
        <v>43903.0</v>
      </c>
      <c r="R477" s="2" t="s">
        <v>379</v>
      </c>
      <c r="S477" s="2" t="s">
        <v>70</v>
      </c>
      <c r="T477" s="2" t="s">
        <v>166</v>
      </c>
      <c r="U477" s="2">
        <v>0.0</v>
      </c>
      <c r="V477" s="2" t="s">
        <v>52</v>
      </c>
      <c r="W477" s="2" t="s">
        <v>3055</v>
      </c>
      <c r="X477" s="4"/>
      <c r="Y477" s="2" t="s">
        <v>5933</v>
      </c>
      <c r="Z477" s="2" t="s">
        <v>3057</v>
      </c>
      <c r="AA477" s="2" t="s">
        <v>5934</v>
      </c>
      <c r="AB477" s="2" t="s">
        <v>5931</v>
      </c>
      <c r="AC477" s="6" t="s">
        <v>5935</v>
      </c>
      <c r="AD477" s="6" t="s">
        <v>5936</v>
      </c>
      <c r="AE477" s="2" t="s">
        <v>78</v>
      </c>
      <c r="AF477" s="2" t="s">
        <v>5937</v>
      </c>
      <c r="AG477" s="2" t="s">
        <v>5938</v>
      </c>
      <c r="AH477" s="4"/>
      <c r="AI477" s="4"/>
      <c r="AJ477" s="4"/>
      <c r="AK477" s="2" t="s">
        <v>99</v>
      </c>
      <c r="AL477" s="2" t="b">
        <f t="shared" si="1"/>
        <v>0</v>
      </c>
    </row>
    <row r="478" ht="15.75" customHeight="1">
      <c r="A478" s="2" t="s">
        <v>5939</v>
      </c>
      <c r="B478" s="3">
        <v>43906.0</v>
      </c>
      <c r="C478" s="2" t="s">
        <v>5940</v>
      </c>
      <c r="D478" s="2" t="s">
        <v>5941</v>
      </c>
      <c r="E478" s="4"/>
      <c r="F478" s="2" t="s">
        <v>5942</v>
      </c>
      <c r="G478" s="5">
        <v>43893.0</v>
      </c>
      <c r="H478" s="2">
        <v>2.0200303E7</v>
      </c>
      <c r="I478" s="2" t="s">
        <v>42</v>
      </c>
      <c r="J478" s="2" t="s">
        <v>43</v>
      </c>
      <c r="K478" s="2" t="s">
        <v>5943</v>
      </c>
      <c r="L478" s="2" t="s">
        <v>68</v>
      </c>
      <c r="M478" s="2" t="s">
        <v>46</v>
      </c>
      <c r="N478" s="2">
        <v>14.0</v>
      </c>
      <c r="O478" s="2">
        <v>70.0</v>
      </c>
      <c r="P478" s="2" t="s">
        <v>47</v>
      </c>
      <c r="Q478" s="5">
        <v>43893.0</v>
      </c>
      <c r="R478" s="2" t="s">
        <v>5944</v>
      </c>
      <c r="S478" s="2" t="s">
        <v>70</v>
      </c>
      <c r="T478" s="2" t="s">
        <v>166</v>
      </c>
      <c r="U478" s="2">
        <v>0.0</v>
      </c>
      <c r="V478" s="2" t="s">
        <v>52</v>
      </c>
      <c r="W478" s="2" t="s">
        <v>5945</v>
      </c>
      <c r="X478" s="4"/>
      <c r="Y478" s="2" t="s">
        <v>168</v>
      </c>
      <c r="Z478" s="2" t="s">
        <v>5946</v>
      </c>
      <c r="AA478" s="2" t="s">
        <v>5947</v>
      </c>
      <c r="AB478" s="2" t="s">
        <v>5942</v>
      </c>
      <c r="AC478" s="6" t="s">
        <v>5948</v>
      </c>
      <c r="AD478" s="6" t="s">
        <v>5949</v>
      </c>
      <c r="AE478" s="2" t="s">
        <v>78</v>
      </c>
      <c r="AF478" s="2" t="s">
        <v>5950</v>
      </c>
      <c r="AG478" s="2" t="s">
        <v>5951</v>
      </c>
      <c r="AH478" s="4"/>
      <c r="AI478" s="4"/>
      <c r="AJ478" s="4"/>
      <c r="AK478" s="2" t="s">
        <v>99</v>
      </c>
      <c r="AL478" s="2" t="b">
        <f t="shared" si="1"/>
        <v>0</v>
      </c>
    </row>
    <row r="479" ht="15.75" customHeight="1">
      <c r="A479" s="2" t="s">
        <v>5952</v>
      </c>
      <c r="B479" s="3">
        <v>43906.0</v>
      </c>
      <c r="C479" s="2" t="s">
        <v>5953</v>
      </c>
      <c r="D479" s="2" t="s">
        <v>5954</v>
      </c>
      <c r="E479" s="4"/>
      <c r="F479" s="2" t="s">
        <v>5955</v>
      </c>
      <c r="G479" s="5">
        <v>43891.0</v>
      </c>
      <c r="H479" s="2">
        <v>2.0200301E7</v>
      </c>
      <c r="I479" s="2" t="s">
        <v>42</v>
      </c>
      <c r="J479" s="2" t="s">
        <v>43</v>
      </c>
      <c r="K479" s="2" t="s">
        <v>5956</v>
      </c>
      <c r="L479" s="4"/>
      <c r="M479" s="2" t="s">
        <v>46</v>
      </c>
      <c r="N479" s="2">
        <v>18.0</v>
      </c>
      <c r="O479" s="2">
        <v>65.0</v>
      </c>
      <c r="P479" s="2" t="s">
        <v>47</v>
      </c>
      <c r="Q479" s="5">
        <v>43891.0</v>
      </c>
      <c r="R479" s="2" t="s">
        <v>5957</v>
      </c>
      <c r="S479" s="2" t="s">
        <v>70</v>
      </c>
      <c r="T479" s="2" t="s">
        <v>166</v>
      </c>
      <c r="U479" s="2">
        <v>0.0</v>
      </c>
      <c r="V479" s="2" t="s">
        <v>52</v>
      </c>
      <c r="W479" s="2" t="s">
        <v>5958</v>
      </c>
      <c r="X479" s="4"/>
      <c r="Y479" s="2" t="s">
        <v>5959</v>
      </c>
      <c r="Z479" s="2" t="s">
        <v>5960</v>
      </c>
      <c r="AA479" s="2" t="s">
        <v>5961</v>
      </c>
      <c r="AB479" s="2" t="s">
        <v>5962</v>
      </c>
      <c r="AC479" s="6" t="s">
        <v>5963</v>
      </c>
      <c r="AD479" s="6" t="s">
        <v>5964</v>
      </c>
      <c r="AE479" s="2" t="s">
        <v>78</v>
      </c>
      <c r="AF479" s="2" t="s">
        <v>5965</v>
      </c>
      <c r="AG479" s="2" t="s">
        <v>5966</v>
      </c>
      <c r="AH479" s="4"/>
      <c r="AI479" s="4"/>
      <c r="AJ479" s="4"/>
      <c r="AK479" s="2" t="s">
        <v>99</v>
      </c>
      <c r="AL479" s="2" t="b">
        <f t="shared" si="1"/>
        <v>0</v>
      </c>
    </row>
    <row r="480" ht="15.75" customHeight="1">
      <c r="A480" s="2" t="s">
        <v>5967</v>
      </c>
      <c r="B480" s="3">
        <v>43913.0</v>
      </c>
      <c r="C480" s="2" t="s">
        <v>5968</v>
      </c>
      <c r="D480" s="2" t="s">
        <v>5969</v>
      </c>
      <c r="E480" s="4"/>
      <c r="F480" s="2" t="s">
        <v>5970</v>
      </c>
      <c r="G480" s="5">
        <v>43888.0</v>
      </c>
      <c r="H480" s="2">
        <v>2.0200227E7</v>
      </c>
      <c r="I480" s="2" t="s">
        <v>42</v>
      </c>
      <c r="J480" s="2" t="s">
        <v>133</v>
      </c>
      <c r="K480" s="2" t="s">
        <v>5971</v>
      </c>
      <c r="L480" s="2" t="s">
        <v>135</v>
      </c>
      <c r="M480" s="2" t="s">
        <v>46</v>
      </c>
      <c r="N480" s="2" t="s">
        <v>182</v>
      </c>
      <c r="O480" s="2" t="s">
        <v>354</v>
      </c>
      <c r="P480" s="2" t="s">
        <v>136</v>
      </c>
      <c r="Q480" s="3">
        <v>43895.0</v>
      </c>
      <c r="R480" s="2">
        <v>24.0</v>
      </c>
      <c r="S480" s="2" t="s">
        <v>137</v>
      </c>
      <c r="T480" s="2" t="s">
        <v>2586</v>
      </c>
      <c r="U480" s="2" t="s">
        <v>4433</v>
      </c>
      <c r="V480" s="4"/>
      <c r="W480" s="2" t="s">
        <v>185</v>
      </c>
      <c r="X480" s="2" t="s">
        <v>5972</v>
      </c>
      <c r="Y480" s="4"/>
      <c r="Z480" s="2" t="s">
        <v>5973</v>
      </c>
      <c r="AA480" s="2" t="s">
        <v>5974</v>
      </c>
      <c r="AB480" s="2" t="s">
        <v>5975</v>
      </c>
      <c r="AC480" s="6" t="s">
        <v>5976</v>
      </c>
      <c r="AD480" s="4"/>
      <c r="AE480" s="2" t="s">
        <v>882</v>
      </c>
      <c r="AF480" s="2" t="s">
        <v>5977</v>
      </c>
      <c r="AG480" s="2" t="s">
        <v>5978</v>
      </c>
      <c r="AH480" s="4"/>
      <c r="AI480" s="4"/>
      <c r="AJ480" s="4"/>
      <c r="AK480" s="2" t="s">
        <v>99</v>
      </c>
      <c r="AL480" s="2" t="b">
        <f t="shared" si="1"/>
        <v>0</v>
      </c>
    </row>
    <row r="481" ht="15.75" customHeight="1">
      <c r="A481" s="2" t="s">
        <v>5979</v>
      </c>
      <c r="B481" s="3">
        <v>43913.0</v>
      </c>
      <c r="C481" s="2" t="s">
        <v>5980</v>
      </c>
      <c r="D481" s="2" t="s">
        <v>5981</v>
      </c>
      <c r="E481" s="4"/>
      <c r="F481" s="2" t="s">
        <v>5982</v>
      </c>
      <c r="G481" s="5">
        <v>43913.0</v>
      </c>
      <c r="H481" s="2">
        <v>2.0200323E7</v>
      </c>
      <c r="I481" s="2" t="s">
        <v>42</v>
      </c>
      <c r="J481" s="2" t="s">
        <v>43</v>
      </c>
      <c r="K481" s="2" t="s">
        <v>5983</v>
      </c>
      <c r="L481" s="2" t="s">
        <v>45</v>
      </c>
      <c r="M481" s="2" t="s">
        <v>46</v>
      </c>
      <c r="N481" s="2">
        <v>0.1</v>
      </c>
      <c r="O481" s="2">
        <v>85.0</v>
      </c>
      <c r="P481" s="2" t="s">
        <v>86</v>
      </c>
      <c r="Q481" s="5">
        <v>43877.0</v>
      </c>
      <c r="R481" s="2" t="s">
        <v>5984</v>
      </c>
      <c r="S481" s="2" t="s">
        <v>49</v>
      </c>
      <c r="T481" s="2" t="s">
        <v>120</v>
      </c>
      <c r="U481" s="2" t="s">
        <v>51</v>
      </c>
      <c r="V481" s="2" t="s">
        <v>52</v>
      </c>
      <c r="W481" s="2" t="s">
        <v>5985</v>
      </c>
      <c r="X481" s="4"/>
      <c r="Y481" s="2" t="s">
        <v>5986</v>
      </c>
      <c r="Z481" s="2" t="s">
        <v>5987</v>
      </c>
      <c r="AA481" s="2" t="s">
        <v>5988</v>
      </c>
      <c r="AB481" s="2" t="s">
        <v>5982</v>
      </c>
      <c r="AC481" s="2" t="s">
        <v>5989</v>
      </c>
      <c r="AD481" s="2" t="s">
        <v>5990</v>
      </c>
      <c r="AE481" s="2" t="s">
        <v>78</v>
      </c>
      <c r="AF481" s="2" t="s">
        <v>573</v>
      </c>
      <c r="AG481" s="2" t="s">
        <v>5991</v>
      </c>
      <c r="AH481" s="4"/>
      <c r="AI481" s="4"/>
      <c r="AJ481" s="4"/>
      <c r="AK481" s="2" t="s">
        <v>46</v>
      </c>
      <c r="AL481" s="2" t="b">
        <f t="shared" si="1"/>
        <v>0</v>
      </c>
    </row>
    <row r="482" ht="15.75" customHeight="1">
      <c r="A482" s="2" t="s">
        <v>5992</v>
      </c>
      <c r="B482" s="3">
        <v>43913.0</v>
      </c>
      <c r="C482" s="2" t="s">
        <v>5993</v>
      </c>
      <c r="D482" s="2" t="s">
        <v>5994</v>
      </c>
      <c r="E482" s="4"/>
      <c r="F482" s="2" t="s">
        <v>1988</v>
      </c>
      <c r="G482" s="5">
        <v>43865.0</v>
      </c>
      <c r="H482" s="2">
        <v>2.0200204E7</v>
      </c>
      <c r="I482" s="2" t="s">
        <v>42</v>
      </c>
      <c r="J482" s="2" t="s">
        <v>133</v>
      </c>
      <c r="K482" s="2" t="s">
        <v>5995</v>
      </c>
      <c r="L482" s="2" t="s">
        <v>68</v>
      </c>
      <c r="M482" s="2" t="s">
        <v>46</v>
      </c>
      <c r="N482" s="2" t="s">
        <v>182</v>
      </c>
      <c r="O482" s="2" t="s">
        <v>51</v>
      </c>
      <c r="P482" s="2" t="s">
        <v>136</v>
      </c>
      <c r="Q482" s="3">
        <v>43875.0</v>
      </c>
      <c r="R482" s="2">
        <v>140.0</v>
      </c>
      <c r="S482" s="2" t="s">
        <v>137</v>
      </c>
      <c r="T482" s="2" t="s">
        <v>5996</v>
      </c>
      <c r="U482" s="2" t="s">
        <v>1782</v>
      </c>
      <c r="V482" s="2" t="s">
        <v>52</v>
      </c>
      <c r="W482" s="2" t="s">
        <v>340</v>
      </c>
      <c r="X482" s="2" t="s">
        <v>5997</v>
      </c>
      <c r="Y482" s="4"/>
      <c r="Z482" s="2" t="s">
        <v>5998</v>
      </c>
      <c r="AA482" s="2" t="s">
        <v>5999</v>
      </c>
      <c r="AB482" s="2" t="s">
        <v>1994</v>
      </c>
      <c r="AC482" s="6" t="s">
        <v>6000</v>
      </c>
      <c r="AD482" s="4"/>
      <c r="AE482" s="2" t="s">
        <v>6001</v>
      </c>
      <c r="AF482" s="2" t="s">
        <v>6002</v>
      </c>
      <c r="AG482" s="2" t="s">
        <v>6003</v>
      </c>
      <c r="AH482" s="4"/>
      <c r="AI482" s="4"/>
      <c r="AJ482" s="4"/>
      <c r="AK482" s="2" t="s">
        <v>99</v>
      </c>
      <c r="AL482" s="2" t="b">
        <f t="shared" si="1"/>
        <v>0</v>
      </c>
    </row>
    <row r="483" ht="15.75" customHeight="1">
      <c r="A483" s="2" t="s">
        <v>6004</v>
      </c>
      <c r="B483" s="3">
        <v>43913.0</v>
      </c>
      <c r="C483" s="2" t="s">
        <v>6005</v>
      </c>
      <c r="D483" s="2" t="s">
        <v>6006</v>
      </c>
      <c r="E483" s="2" t="s">
        <v>6007</v>
      </c>
      <c r="F483" s="2" t="s">
        <v>6008</v>
      </c>
      <c r="G483" s="5">
        <v>43902.0</v>
      </c>
      <c r="H483" s="2">
        <v>2.0200312E7</v>
      </c>
      <c r="I483" s="2" t="s">
        <v>42</v>
      </c>
      <c r="J483" s="2" t="s">
        <v>133</v>
      </c>
      <c r="K483" s="2" t="s">
        <v>6009</v>
      </c>
      <c r="L483" s="2" t="s">
        <v>135</v>
      </c>
      <c r="M483" s="2" t="s">
        <v>46</v>
      </c>
      <c r="N483" s="2" t="s">
        <v>51</v>
      </c>
      <c r="O483" s="2" t="s">
        <v>51</v>
      </c>
      <c r="P483" s="2" t="s">
        <v>136</v>
      </c>
      <c r="Q483" s="3">
        <v>43901.0</v>
      </c>
      <c r="R483" s="2">
        <v>50000.0</v>
      </c>
      <c r="S483" s="2" t="s">
        <v>6010</v>
      </c>
      <c r="T483" s="4"/>
      <c r="U483" s="4"/>
      <c r="V483" s="2" t="s">
        <v>1768</v>
      </c>
      <c r="W483" s="2" t="s">
        <v>340</v>
      </c>
      <c r="X483" s="2" t="s">
        <v>6011</v>
      </c>
      <c r="Y483" s="4"/>
      <c r="Z483" s="2" t="s">
        <v>6012</v>
      </c>
      <c r="AA483" s="2" t="s">
        <v>6013</v>
      </c>
      <c r="AB483" s="2" t="s">
        <v>6014</v>
      </c>
      <c r="AC483" s="6" t="s">
        <v>6015</v>
      </c>
      <c r="AD483" s="4"/>
      <c r="AE483" s="2" t="s">
        <v>6016</v>
      </c>
      <c r="AF483" s="4"/>
      <c r="AG483" s="2" t="s">
        <v>6017</v>
      </c>
      <c r="AH483" s="4"/>
      <c r="AI483" s="4"/>
      <c r="AJ483" s="4"/>
      <c r="AK483" s="2" t="s">
        <v>99</v>
      </c>
      <c r="AL483" s="2" t="b">
        <f t="shared" si="1"/>
        <v>0</v>
      </c>
    </row>
    <row r="484" ht="15.75" customHeight="1">
      <c r="A484" s="2" t="s">
        <v>6018</v>
      </c>
      <c r="B484" s="3">
        <v>43913.0</v>
      </c>
      <c r="C484" s="2" t="s">
        <v>6019</v>
      </c>
      <c r="D484" s="2" t="s">
        <v>6020</v>
      </c>
      <c r="E484" s="4"/>
      <c r="F484" s="2" t="s">
        <v>6021</v>
      </c>
      <c r="G484" s="5">
        <v>43900.0</v>
      </c>
      <c r="H484" s="2">
        <v>2.020031E7</v>
      </c>
      <c r="I484" s="2" t="s">
        <v>42</v>
      </c>
      <c r="J484" s="2" t="s">
        <v>133</v>
      </c>
      <c r="K484" s="2" t="s">
        <v>6022</v>
      </c>
      <c r="L484" s="2" t="s">
        <v>68</v>
      </c>
      <c r="M484" s="2" t="s">
        <v>46</v>
      </c>
      <c r="N484" s="2" t="s">
        <v>6023</v>
      </c>
      <c r="O484" s="2" t="s">
        <v>6024</v>
      </c>
      <c r="P484" s="2" t="s">
        <v>136</v>
      </c>
      <c r="Q484" s="3">
        <v>43901.0</v>
      </c>
      <c r="R484" s="2">
        <v>150.0</v>
      </c>
      <c r="S484" s="2" t="s">
        <v>137</v>
      </c>
      <c r="T484" s="2" t="s">
        <v>184</v>
      </c>
      <c r="U484" s="2" t="s">
        <v>1782</v>
      </c>
      <c r="V484" s="2" t="s">
        <v>6025</v>
      </c>
      <c r="W484" s="2" t="s">
        <v>140</v>
      </c>
      <c r="X484" s="2" t="s">
        <v>6026</v>
      </c>
      <c r="Y484" s="4"/>
      <c r="Z484" s="2" t="s">
        <v>6027</v>
      </c>
      <c r="AA484" s="2" t="s">
        <v>6028</v>
      </c>
      <c r="AB484" s="4"/>
      <c r="AC484" s="6" t="s">
        <v>6029</v>
      </c>
      <c r="AD484" s="4"/>
      <c r="AE484" s="2" t="s">
        <v>882</v>
      </c>
      <c r="AF484" s="2" t="s">
        <v>6030</v>
      </c>
      <c r="AG484" s="2" t="s">
        <v>6031</v>
      </c>
      <c r="AH484" s="4"/>
      <c r="AI484" s="4"/>
      <c r="AJ484" s="4"/>
      <c r="AK484" s="2" t="s">
        <v>99</v>
      </c>
      <c r="AL484" s="2" t="b">
        <f t="shared" si="1"/>
        <v>0</v>
      </c>
    </row>
    <row r="485" ht="15.75" customHeight="1">
      <c r="A485" s="2" t="s">
        <v>6032</v>
      </c>
      <c r="B485" s="3">
        <v>43913.0</v>
      </c>
      <c r="C485" s="2" t="s">
        <v>6033</v>
      </c>
      <c r="D485" s="2" t="s">
        <v>6034</v>
      </c>
      <c r="E485" s="4"/>
      <c r="F485" s="2" t="s">
        <v>1555</v>
      </c>
      <c r="G485" s="5">
        <v>43912.0</v>
      </c>
      <c r="H485" s="2">
        <v>2.0200322E7</v>
      </c>
      <c r="I485" s="2" t="s">
        <v>42</v>
      </c>
      <c r="J485" s="2" t="s">
        <v>43</v>
      </c>
      <c r="K485" s="2" t="s">
        <v>6035</v>
      </c>
      <c r="L485" s="2" t="s">
        <v>68</v>
      </c>
      <c r="M485" s="2" t="s">
        <v>46</v>
      </c>
      <c r="N485" s="2">
        <v>0.0</v>
      </c>
      <c r="O485" s="2">
        <v>90.0</v>
      </c>
      <c r="P485" s="2" t="s">
        <v>47</v>
      </c>
      <c r="Q485" s="5">
        <v>43866.0</v>
      </c>
      <c r="R485" s="2" t="s">
        <v>6036</v>
      </c>
      <c r="S485" s="2" t="s">
        <v>49</v>
      </c>
      <c r="T485" s="2" t="s">
        <v>120</v>
      </c>
      <c r="U485" s="2" t="s">
        <v>51</v>
      </c>
      <c r="V485" s="2" t="s">
        <v>52</v>
      </c>
      <c r="W485" s="2" t="s">
        <v>6037</v>
      </c>
      <c r="X485" s="4"/>
      <c r="Y485" s="2" t="s">
        <v>6038</v>
      </c>
      <c r="Z485" s="2" t="s">
        <v>6039</v>
      </c>
      <c r="AA485" s="2" t="s">
        <v>6040</v>
      </c>
      <c r="AB485" s="2" t="s">
        <v>6041</v>
      </c>
      <c r="AC485" s="6" t="s">
        <v>6042</v>
      </c>
      <c r="AD485" s="6" t="s">
        <v>6043</v>
      </c>
      <c r="AE485" s="2" t="s">
        <v>78</v>
      </c>
      <c r="AF485" s="2" t="s">
        <v>6044</v>
      </c>
      <c r="AG485" s="2" t="s">
        <v>6045</v>
      </c>
      <c r="AH485" s="4"/>
      <c r="AI485" s="4"/>
      <c r="AJ485" s="4"/>
      <c r="AK485" s="2" t="s">
        <v>46</v>
      </c>
      <c r="AL485" s="2" t="b">
        <f t="shared" si="1"/>
        <v>0</v>
      </c>
    </row>
    <row r="486" ht="15.75" customHeight="1">
      <c r="A486" s="2" t="s">
        <v>6046</v>
      </c>
      <c r="B486" s="3">
        <v>43906.0</v>
      </c>
      <c r="C486" s="2" t="s">
        <v>6047</v>
      </c>
      <c r="D486" s="2" t="s">
        <v>6048</v>
      </c>
      <c r="E486" s="4"/>
      <c r="F486" s="2" t="s">
        <v>4017</v>
      </c>
      <c r="G486" s="5">
        <v>43890.0</v>
      </c>
      <c r="H486" s="2">
        <v>2.0200229E7</v>
      </c>
      <c r="I486" s="2" t="s">
        <v>42</v>
      </c>
      <c r="J486" s="2" t="s">
        <v>43</v>
      </c>
      <c r="K486" s="2" t="s">
        <v>6049</v>
      </c>
      <c r="L486" s="2" t="s">
        <v>45</v>
      </c>
      <c r="M486" s="2" t="s">
        <v>46</v>
      </c>
      <c r="N486" s="2">
        <v>18.0</v>
      </c>
      <c r="O486" s="2">
        <v>70.0</v>
      </c>
      <c r="P486" s="2" t="s">
        <v>47</v>
      </c>
      <c r="Q486" s="5">
        <v>43890.0</v>
      </c>
      <c r="R486" s="2" t="s">
        <v>1339</v>
      </c>
      <c r="S486" s="2" t="s">
        <v>70</v>
      </c>
      <c r="T486" s="2" t="s">
        <v>166</v>
      </c>
      <c r="U486" s="2" t="s">
        <v>51</v>
      </c>
      <c r="V486" s="2" t="s">
        <v>52</v>
      </c>
      <c r="W486" s="2" t="s">
        <v>1894</v>
      </c>
      <c r="X486" s="4"/>
      <c r="Y486" s="2" t="s">
        <v>6050</v>
      </c>
      <c r="Z486" s="2" t="s">
        <v>1896</v>
      </c>
      <c r="AA486" s="2" t="s">
        <v>1897</v>
      </c>
      <c r="AB486" s="2" t="s">
        <v>6051</v>
      </c>
      <c r="AC486" s="6" t="s">
        <v>4021</v>
      </c>
      <c r="AD486" s="6" t="s">
        <v>2063</v>
      </c>
      <c r="AE486" s="2" t="s">
        <v>78</v>
      </c>
      <c r="AF486" s="2" t="s">
        <v>6052</v>
      </c>
      <c r="AG486" s="2" t="s">
        <v>4023</v>
      </c>
      <c r="AH486" s="4"/>
      <c r="AI486" s="4"/>
      <c r="AJ486" s="4"/>
      <c r="AK486" s="2" t="s">
        <v>99</v>
      </c>
      <c r="AL486" s="2" t="b">
        <f t="shared" si="1"/>
        <v>0</v>
      </c>
    </row>
    <row r="487" ht="15.75" customHeight="1">
      <c r="A487" s="2" t="s">
        <v>6053</v>
      </c>
      <c r="B487" s="3">
        <v>43906.0</v>
      </c>
      <c r="C487" s="2" t="s">
        <v>6054</v>
      </c>
      <c r="D487" s="2" t="s">
        <v>6055</v>
      </c>
      <c r="E487" s="4"/>
      <c r="F487" s="2" t="s">
        <v>5795</v>
      </c>
      <c r="G487" s="5">
        <v>43885.0</v>
      </c>
      <c r="H487" s="2">
        <v>2.0200224E7</v>
      </c>
      <c r="I487" s="2" t="s">
        <v>42</v>
      </c>
      <c r="J487" s="2" t="s">
        <v>43</v>
      </c>
      <c r="K487" s="2" t="s">
        <v>6056</v>
      </c>
      <c r="L487" s="2" t="s">
        <v>45</v>
      </c>
      <c r="M487" s="2" t="s">
        <v>46</v>
      </c>
      <c r="N487" s="2">
        <v>18.0</v>
      </c>
      <c r="O487" s="4"/>
      <c r="P487" s="2" t="s">
        <v>47</v>
      </c>
      <c r="Q487" s="5">
        <v>43886.0</v>
      </c>
      <c r="R487" s="2" t="s">
        <v>6057</v>
      </c>
      <c r="S487" s="2" t="s">
        <v>70</v>
      </c>
      <c r="T487" s="2" t="s">
        <v>166</v>
      </c>
      <c r="U487" s="2" t="s">
        <v>51</v>
      </c>
      <c r="V487" s="2" t="s">
        <v>52</v>
      </c>
      <c r="W487" s="2" t="s">
        <v>5798</v>
      </c>
      <c r="X487" s="4"/>
      <c r="Y487" s="2" t="s">
        <v>6058</v>
      </c>
      <c r="Z487" s="2" t="s">
        <v>5800</v>
      </c>
      <c r="AA487" s="2" t="s">
        <v>5801</v>
      </c>
      <c r="AB487" s="2" t="s">
        <v>2116</v>
      </c>
      <c r="AC487" s="6" t="s">
        <v>6059</v>
      </c>
      <c r="AD487" s="6" t="s">
        <v>6060</v>
      </c>
      <c r="AE487" s="2" t="s">
        <v>78</v>
      </c>
      <c r="AF487" s="2" t="s">
        <v>6061</v>
      </c>
      <c r="AG487" s="2" t="s">
        <v>5805</v>
      </c>
      <c r="AH487" s="4"/>
      <c r="AI487" s="4"/>
      <c r="AJ487" s="4"/>
      <c r="AK487" s="2" t="s">
        <v>99</v>
      </c>
      <c r="AL487" s="2" t="b">
        <f t="shared" si="1"/>
        <v>0</v>
      </c>
    </row>
    <row r="488" ht="15.75" customHeight="1">
      <c r="A488" s="2" t="s">
        <v>6062</v>
      </c>
      <c r="B488" s="3">
        <v>43913.0</v>
      </c>
      <c r="C488" s="2" t="s">
        <v>6063</v>
      </c>
      <c r="D488" s="2" t="s">
        <v>6064</v>
      </c>
      <c r="E488" s="4"/>
      <c r="F488" s="2" t="s">
        <v>524</v>
      </c>
      <c r="G488" s="5">
        <v>43912.0</v>
      </c>
      <c r="H488" s="2">
        <v>2.0200322E7</v>
      </c>
      <c r="I488" s="2" t="s">
        <v>42</v>
      </c>
      <c r="J488" s="2" t="s">
        <v>43</v>
      </c>
      <c r="K488" s="2" t="s">
        <v>6065</v>
      </c>
      <c r="L488" s="2" t="s">
        <v>68</v>
      </c>
      <c r="M488" s="2" t="s">
        <v>46</v>
      </c>
      <c r="N488" s="2">
        <v>20.0</v>
      </c>
      <c r="O488" s="2">
        <v>50.0</v>
      </c>
      <c r="P488" s="2" t="s">
        <v>1852</v>
      </c>
      <c r="Q488" s="5">
        <v>43862.0</v>
      </c>
      <c r="R488" s="2" t="s">
        <v>1213</v>
      </c>
      <c r="S488" s="2" t="s">
        <v>49</v>
      </c>
      <c r="T488" s="2" t="s">
        <v>120</v>
      </c>
      <c r="U488" s="2">
        <v>0.0</v>
      </c>
      <c r="V488" s="2" t="s">
        <v>52</v>
      </c>
      <c r="W488" s="2" t="s">
        <v>6066</v>
      </c>
      <c r="X488" s="4"/>
      <c r="Y488" s="2" t="s">
        <v>6067</v>
      </c>
      <c r="Z488" s="2" t="s">
        <v>6068</v>
      </c>
      <c r="AA488" s="2" t="s">
        <v>6069</v>
      </c>
      <c r="AB488" s="2" t="s">
        <v>6070</v>
      </c>
      <c r="AC488" s="2" t="s">
        <v>6071</v>
      </c>
      <c r="AD488" s="2" t="s">
        <v>1295</v>
      </c>
      <c r="AE488" s="2" t="s">
        <v>78</v>
      </c>
      <c r="AF488" s="2" t="s">
        <v>4564</v>
      </c>
      <c r="AG488" s="2" t="s">
        <v>6072</v>
      </c>
      <c r="AH488" s="4"/>
      <c r="AI488" s="4"/>
      <c r="AJ488" s="4"/>
      <c r="AK488" s="2" t="s">
        <v>46</v>
      </c>
      <c r="AL488" s="2" t="b">
        <f t="shared" si="1"/>
        <v>0</v>
      </c>
    </row>
    <row r="489" ht="15.75" customHeight="1">
      <c r="A489" s="2" t="s">
        <v>6073</v>
      </c>
      <c r="B489" s="3">
        <v>43906.0</v>
      </c>
      <c r="C489" s="2" t="s">
        <v>6074</v>
      </c>
      <c r="D489" s="2" t="s">
        <v>6075</v>
      </c>
      <c r="E489" s="4"/>
      <c r="F489" s="2" t="s">
        <v>6076</v>
      </c>
      <c r="G489" s="5">
        <v>43883.0</v>
      </c>
      <c r="H489" s="2">
        <v>2.0200222E7</v>
      </c>
      <c r="I489" s="2" t="s">
        <v>42</v>
      </c>
      <c r="J489" s="2" t="s">
        <v>43</v>
      </c>
      <c r="K489" s="2" t="s">
        <v>6077</v>
      </c>
      <c r="L489" s="4"/>
      <c r="M489" s="2" t="s">
        <v>46</v>
      </c>
      <c r="N489" s="2">
        <v>12.0</v>
      </c>
      <c r="O489" s="4"/>
      <c r="P489" s="2" t="s">
        <v>47</v>
      </c>
      <c r="Q489" s="5">
        <v>43883.0</v>
      </c>
      <c r="R489" s="2" t="s">
        <v>6078</v>
      </c>
      <c r="S489" s="2" t="s">
        <v>270</v>
      </c>
      <c r="T489" s="2" t="s">
        <v>50</v>
      </c>
      <c r="U489" s="2">
        <v>0.0</v>
      </c>
      <c r="V489" s="2" t="s">
        <v>52</v>
      </c>
      <c r="W489" s="2" t="s">
        <v>6079</v>
      </c>
      <c r="X489" s="4"/>
      <c r="Y489" s="2" t="s">
        <v>6080</v>
      </c>
      <c r="Z489" s="2" t="s">
        <v>6081</v>
      </c>
      <c r="AA489" s="2" t="s">
        <v>6082</v>
      </c>
      <c r="AB489" s="2" t="s">
        <v>5405</v>
      </c>
      <c r="AC489" s="6" t="s">
        <v>6083</v>
      </c>
      <c r="AD489" s="2" t="s">
        <v>6084</v>
      </c>
      <c r="AE489" s="2" t="s">
        <v>78</v>
      </c>
      <c r="AF489" s="2" t="s">
        <v>6085</v>
      </c>
      <c r="AG489" s="2" t="s">
        <v>6086</v>
      </c>
      <c r="AH489" s="4"/>
      <c r="AI489" s="4"/>
      <c r="AJ489" s="4"/>
      <c r="AK489" s="2" t="s">
        <v>99</v>
      </c>
      <c r="AL489" s="2" t="b">
        <f t="shared" si="1"/>
        <v>0</v>
      </c>
    </row>
    <row r="490" ht="15.75" customHeight="1">
      <c r="A490" s="2" t="s">
        <v>6087</v>
      </c>
      <c r="B490" s="3">
        <v>43913.0</v>
      </c>
      <c r="C490" s="2" t="s">
        <v>6088</v>
      </c>
      <c r="D490" s="2" t="s">
        <v>6089</v>
      </c>
      <c r="E490" s="4"/>
      <c r="F490" s="2" t="s">
        <v>6090</v>
      </c>
      <c r="G490" s="5">
        <v>43912.0</v>
      </c>
      <c r="H490" s="2">
        <v>2.0200322E7</v>
      </c>
      <c r="I490" s="2" t="s">
        <v>42</v>
      </c>
      <c r="J490" s="2" t="s">
        <v>43</v>
      </c>
      <c r="K490" s="2" t="s">
        <v>6091</v>
      </c>
      <c r="L490" s="2" t="s">
        <v>68</v>
      </c>
      <c r="M490" s="2" t="s">
        <v>46</v>
      </c>
      <c r="N490" s="4"/>
      <c r="O490" s="4"/>
      <c r="P490" s="2" t="s">
        <v>47</v>
      </c>
      <c r="Q490" s="5">
        <v>43887.0</v>
      </c>
      <c r="R490" s="2" t="s">
        <v>6092</v>
      </c>
      <c r="S490" s="2" t="s">
        <v>70</v>
      </c>
      <c r="T490" s="2" t="s">
        <v>166</v>
      </c>
      <c r="U490" s="2">
        <v>0.0</v>
      </c>
      <c r="V490" s="2" t="s">
        <v>52</v>
      </c>
      <c r="W490" s="2" t="s">
        <v>6093</v>
      </c>
      <c r="X490" s="4"/>
      <c r="Y490" s="2" t="s">
        <v>6094</v>
      </c>
      <c r="Z490" s="2" t="s">
        <v>6095</v>
      </c>
      <c r="AA490" s="2" t="s">
        <v>6096</v>
      </c>
      <c r="AB490" s="2" t="s">
        <v>6097</v>
      </c>
      <c r="AC490" s="6" t="s">
        <v>6098</v>
      </c>
      <c r="AD490" s="6" t="s">
        <v>6099</v>
      </c>
      <c r="AE490" s="2" t="s">
        <v>6100</v>
      </c>
      <c r="AF490" s="2" t="s">
        <v>6101</v>
      </c>
      <c r="AG490" s="2" t="s">
        <v>6102</v>
      </c>
      <c r="AH490" s="4"/>
      <c r="AI490" s="4"/>
      <c r="AJ490" s="4"/>
      <c r="AK490" s="2" t="s">
        <v>46</v>
      </c>
      <c r="AL490" s="2" t="b">
        <f t="shared" si="1"/>
        <v>0</v>
      </c>
    </row>
    <row r="491" ht="15.75" customHeight="1">
      <c r="A491" s="2" t="s">
        <v>6103</v>
      </c>
      <c r="B491" s="3">
        <v>43913.0</v>
      </c>
      <c r="C491" s="2" t="s">
        <v>6104</v>
      </c>
      <c r="D491" s="2" t="s">
        <v>6105</v>
      </c>
      <c r="E491" s="4"/>
      <c r="F491" s="2" t="s">
        <v>4232</v>
      </c>
      <c r="G491" s="5">
        <v>43912.0</v>
      </c>
      <c r="H491" s="2">
        <v>2.0200322E7</v>
      </c>
      <c r="I491" s="2" t="s">
        <v>42</v>
      </c>
      <c r="J491" s="2" t="s">
        <v>43</v>
      </c>
      <c r="K491" s="2" t="s">
        <v>6106</v>
      </c>
      <c r="L491" s="2" t="s">
        <v>68</v>
      </c>
      <c r="M491" s="2" t="s">
        <v>46</v>
      </c>
      <c r="N491" s="2">
        <v>18.0</v>
      </c>
      <c r="O491" s="2">
        <v>80.0</v>
      </c>
      <c r="P491" s="2" t="s">
        <v>47</v>
      </c>
      <c r="Q491" s="5">
        <v>43952.0</v>
      </c>
      <c r="R491" s="2" t="s">
        <v>2770</v>
      </c>
      <c r="S491" s="2" t="s">
        <v>49</v>
      </c>
      <c r="T491" s="2" t="s">
        <v>120</v>
      </c>
      <c r="U491" s="2">
        <v>0.0</v>
      </c>
      <c r="V491" s="2" t="s">
        <v>52</v>
      </c>
      <c r="W491" s="2" t="s">
        <v>6107</v>
      </c>
      <c r="X491" s="4"/>
      <c r="Y491" s="2" t="s">
        <v>4235</v>
      </c>
      <c r="Z491" s="2" t="s">
        <v>6108</v>
      </c>
      <c r="AA491" s="2" t="s">
        <v>6109</v>
      </c>
      <c r="AB491" s="2" t="s">
        <v>4232</v>
      </c>
      <c r="AC491" s="2" t="s">
        <v>6110</v>
      </c>
      <c r="AD491" s="2" t="s">
        <v>6111</v>
      </c>
      <c r="AE491" s="2" t="s">
        <v>78</v>
      </c>
      <c r="AF491" s="2" t="s">
        <v>573</v>
      </c>
      <c r="AG491" s="2" t="s">
        <v>6112</v>
      </c>
      <c r="AH491" s="4"/>
      <c r="AI491" s="4"/>
      <c r="AJ491" s="4"/>
      <c r="AK491" s="2" t="s">
        <v>99</v>
      </c>
      <c r="AL491" s="2" t="b">
        <f t="shared" si="1"/>
        <v>0</v>
      </c>
    </row>
    <row r="492" ht="15.75" customHeight="1">
      <c r="A492" s="2" t="s">
        <v>6113</v>
      </c>
      <c r="B492" s="3">
        <v>43913.0</v>
      </c>
      <c r="C492" s="2" t="s">
        <v>6114</v>
      </c>
      <c r="D492" s="2" t="s">
        <v>6115</v>
      </c>
      <c r="E492" s="4"/>
      <c r="F492" s="2" t="s">
        <v>752</v>
      </c>
      <c r="G492" s="5">
        <v>43912.0</v>
      </c>
      <c r="H492" s="2">
        <v>2.0200322E7</v>
      </c>
      <c r="I492" s="2" t="s">
        <v>42</v>
      </c>
      <c r="J492" s="2" t="s">
        <v>43</v>
      </c>
      <c r="K492" s="2" t="s">
        <v>6116</v>
      </c>
      <c r="L492" s="2" t="s">
        <v>68</v>
      </c>
      <c r="M492" s="2" t="s">
        <v>46</v>
      </c>
      <c r="N492" s="2">
        <v>0.0</v>
      </c>
      <c r="O492" s="2">
        <v>100.0</v>
      </c>
      <c r="P492" s="2" t="s">
        <v>47</v>
      </c>
      <c r="Q492" s="5">
        <v>43870.0</v>
      </c>
      <c r="R492" s="2" t="s">
        <v>6117</v>
      </c>
      <c r="S492" s="2" t="s">
        <v>49</v>
      </c>
      <c r="T492" s="2" t="s">
        <v>1317</v>
      </c>
      <c r="U492" s="2" t="s">
        <v>154</v>
      </c>
      <c r="V492" s="2" t="s">
        <v>52</v>
      </c>
      <c r="W492" s="2" t="s">
        <v>755</v>
      </c>
      <c r="X492" s="4"/>
      <c r="Y492" s="2" t="s">
        <v>6118</v>
      </c>
      <c r="Z492" s="2" t="s">
        <v>6119</v>
      </c>
      <c r="AA492" s="2" t="s">
        <v>758</v>
      </c>
      <c r="AB492" s="2" t="s">
        <v>752</v>
      </c>
      <c r="AC492" s="2" t="s">
        <v>6120</v>
      </c>
      <c r="AD492" s="2" t="s">
        <v>3073</v>
      </c>
      <c r="AE492" s="2" t="s">
        <v>1982</v>
      </c>
      <c r="AF492" s="2" t="s">
        <v>6121</v>
      </c>
      <c r="AG492" s="2" t="s">
        <v>6122</v>
      </c>
      <c r="AH492" s="4"/>
      <c r="AI492" s="4"/>
      <c r="AJ492" s="4"/>
      <c r="AK492" s="2" t="s">
        <v>46</v>
      </c>
      <c r="AL492" s="2" t="b">
        <f t="shared" si="1"/>
        <v>0</v>
      </c>
    </row>
    <row r="493" ht="15.75" customHeight="1">
      <c r="A493" s="2" t="s">
        <v>6123</v>
      </c>
      <c r="B493" s="3">
        <v>43913.0</v>
      </c>
      <c r="C493" s="2" t="s">
        <v>6124</v>
      </c>
      <c r="D493" s="2" t="s">
        <v>6125</v>
      </c>
      <c r="E493" s="4"/>
      <c r="F493" s="2" t="s">
        <v>6126</v>
      </c>
      <c r="G493" s="5">
        <v>43912.0</v>
      </c>
      <c r="H493" s="2">
        <v>2.0200322E7</v>
      </c>
      <c r="I493" s="2" t="s">
        <v>42</v>
      </c>
      <c r="J493" s="2" t="s">
        <v>43</v>
      </c>
      <c r="K493" s="2" t="s">
        <v>6127</v>
      </c>
      <c r="L493" s="2" t="s">
        <v>45</v>
      </c>
      <c r="M493" s="2" t="s">
        <v>46</v>
      </c>
      <c r="N493" s="2">
        <v>18.0</v>
      </c>
      <c r="O493" s="2">
        <v>65.0</v>
      </c>
      <c r="P493" s="2" t="s">
        <v>47</v>
      </c>
      <c r="Q493" s="5">
        <v>43913.0</v>
      </c>
      <c r="R493" s="2" t="s">
        <v>5920</v>
      </c>
      <c r="S493" s="2" t="s">
        <v>70</v>
      </c>
      <c r="T493" s="2" t="s">
        <v>166</v>
      </c>
      <c r="U493" s="2" t="s">
        <v>51</v>
      </c>
      <c r="V493" s="2" t="s">
        <v>52</v>
      </c>
      <c r="W493" s="2" t="s">
        <v>6128</v>
      </c>
      <c r="X493" s="4"/>
      <c r="Y493" s="2" t="s">
        <v>6129</v>
      </c>
      <c r="Z493" s="2" t="s">
        <v>6130</v>
      </c>
      <c r="AA493" s="2">
        <v>8.613605880185E12</v>
      </c>
      <c r="AB493" s="2" t="s">
        <v>6126</v>
      </c>
      <c r="AC493" s="2" t="s">
        <v>6131</v>
      </c>
      <c r="AD493" s="6" t="s">
        <v>6132</v>
      </c>
      <c r="AE493" s="2" t="s">
        <v>78</v>
      </c>
      <c r="AF493" s="2" t="s">
        <v>6133</v>
      </c>
      <c r="AG493" s="2" t="s">
        <v>6134</v>
      </c>
      <c r="AH493" s="4"/>
      <c r="AI493" s="4"/>
      <c r="AJ493" s="4"/>
      <c r="AK493" s="2" t="s">
        <v>99</v>
      </c>
      <c r="AL493" s="2" t="b">
        <f t="shared" si="1"/>
        <v>0</v>
      </c>
    </row>
    <row r="494" ht="15.75" customHeight="1">
      <c r="A494" s="2" t="s">
        <v>6135</v>
      </c>
      <c r="B494" s="3">
        <v>43913.0</v>
      </c>
      <c r="C494" s="2" t="s">
        <v>6136</v>
      </c>
      <c r="D494" s="2" t="s">
        <v>6137</v>
      </c>
      <c r="E494" s="4"/>
      <c r="F494" s="2" t="s">
        <v>6138</v>
      </c>
      <c r="G494" s="5">
        <v>43910.0</v>
      </c>
      <c r="H494" s="2">
        <v>2.020032E7</v>
      </c>
      <c r="I494" s="2" t="s">
        <v>42</v>
      </c>
      <c r="J494" s="2" t="s">
        <v>43</v>
      </c>
      <c r="K494" s="2" t="s">
        <v>6139</v>
      </c>
      <c r="L494" s="2" t="s">
        <v>68</v>
      </c>
      <c r="M494" s="2" t="s">
        <v>46</v>
      </c>
      <c r="N494" s="4"/>
      <c r="O494" s="4"/>
      <c r="P494" s="2" t="s">
        <v>47</v>
      </c>
      <c r="Q494" s="5">
        <v>43900.0</v>
      </c>
      <c r="R494" s="2" t="s">
        <v>4683</v>
      </c>
      <c r="S494" s="2" t="s">
        <v>270</v>
      </c>
      <c r="T494" s="2" t="s">
        <v>120</v>
      </c>
      <c r="U494" s="2" t="s">
        <v>154</v>
      </c>
      <c r="V494" s="4"/>
      <c r="W494" s="2" t="s">
        <v>6140</v>
      </c>
      <c r="X494" s="4"/>
      <c r="Y494" s="2" t="s">
        <v>6141</v>
      </c>
      <c r="Z494" s="2" t="s">
        <v>6142</v>
      </c>
      <c r="AA494" s="2" t="s">
        <v>6143</v>
      </c>
      <c r="AB494" s="2" t="s">
        <v>6144</v>
      </c>
      <c r="AC494" s="6" t="s">
        <v>6145</v>
      </c>
      <c r="AD494" s="6" t="s">
        <v>6146</v>
      </c>
      <c r="AE494" s="2" t="s">
        <v>78</v>
      </c>
      <c r="AF494" s="2" t="s">
        <v>6147</v>
      </c>
      <c r="AG494" s="2" t="s">
        <v>278</v>
      </c>
      <c r="AH494" s="4"/>
      <c r="AI494" s="4"/>
      <c r="AJ494" s="4"/>
      <c r="AK494" s="2" t="s">
        <v>46</v>
      </c>
      <c r="AL494" s="2" t="b">
        <f t="shared" si="1"/>
        <v>0</v>
      </c>
    </row>
    <row r="495" ht="15.75" customHeight="1">
      <c r="A495" s="2" t="s">
        <v>6148</v>
      </c>
      <c r="B495" s="3">
        <v>43906.0</v>
      </c>
      <c r="C495" s="2" t="s">
        <v>6149</v>
      </c>
      <c r="D495" s="2" t="s">
        <v>6150</v>
      </c>
      <c r="E495" s="4"/>
      <c r="F495" s="2" t="s">
        <v>252</v>
      </c>
      <c r="G495" s="5">
        <v>43875.0</v>
      </c>
      <c r="H495" s="2">
        <v>2.0200214E7</v>
      </c>
      <c r="I495" s="2" t="s">
        <v>42</v>
      </c>
      <c r="J495" s="2" t="s">
        <v>43</v>
      </c>
      <c r="K495" s="2" t="s">
        <v>6151</v>
      </c>
      <c r="L495" s="2" t="s">
        <v>45</v>
      </c>
      <c r="M495" s="2" t="s">
        <v>46</v>
      </c>
      <c r="N495" s="2">
        <v>18.0</v>
      </c>
      <c r="O495" s="4"/>
      <c r="P495" s="2" t="s">
        <v>47</v>
      </c>
      <c r="Q495" s="5">
        <v>43881.0</v>
      </c>
      <c r="R495" s="2" t="s">
        <v>6152</v>
      </c>
      <c r="S495" s="2" t="s">
        <v>70</v>
      </c>
      <c r="T495" s="2" t="s">
        <v>166</v>
      </c>
      <c r="U495" s="2">
        <v>0.0</v>
      </c>
      <c r="V495" s="4"/>
      <c r="W495" s="2" t="s">
        <v>255</v>
      </c>
      <c r="X495" s="4"/>
      <c r="Y495" s="2" t="s">
        <v>5748</v>
      </c>
      <c r="Z495" s="2" t="s">
        <v>257</v>
      </c>
      <c r="AA495" s="2" t="s">
        <v>258</v>
      </c>
      <c r="AB495" s="2" t="s">
        <v>5859</v>
      </c>
      <c r="AC495" s="6" t="s">
        <v>5842</v>
      </c>
      <c r="AD495" s="6" t="s">
        <v>260</v>
      </c>
      <c r="AE495" s="2" t="s">
        <v>999</v>
      </c>
      <c r="AF495" s="2" t="s">
        <v>6153</v>
      </c>
      <c r="AG495" s="2" t="s">
        <v>263</v>
      </c>
      <c r="AH495" s="4"/>
      <c r="AI495" s="4"/>
      <c r="AJ495" s="4"/>
      <c r="AK495" s="2" t="s">
        <v>99</v>
      </c>
      <c r="AL495" s="2" t="b">
        <f t="shared" si="1"/>
        <v>0</v>
      </c>
    </row>
    <row r="496" ht="15.75" customHeight="1">
      <c r="A496" s="2" t="s">
        <v>6154</v>
      </c>
      <c r="B496" s="3">
        <v>43906.0</v>
      </c>
      <c r="C496" s="2" t="s">
        <v>6155</v>
      </c>
      <c r="D496" s="2" t="s">
        <v>6156</v>
      </c>
      <c r="E496" s="4"/>
      <c r="F496" s="2" t="s">
        <v>252</v>
      </c>
      <c r="G496" s="5">
        <v>43875.0</v>
      </c>
      <c r="H496" s="2">
        <v>2.0200214E7</v>
      </c>
      <c r="I496" s="2" t="s">
        <v>42</v>
      </c>
      <c r="J496" s="2" t="s">
        <v>43</v>
      </c>
      <c r="K496" s="2" t="s">
        <v>6157</v>
      </c>
      <c r="L496" s="2" t="s">
        <v>45</v>
      </c>
      <c r="M496" s="2" t="s">
        <v>46</v>
      </c>
      <c r="N496" s="2">
        <v>18.0</v>
      </c>
      <c r="O496" s="4"/>
      <c r="P496" s="2" t="s">
        <v>47</v>
      </c>
      <c r="Q496" s="5">
        <v>43881.0</v>
      </c>
      <c r="R496" s="2" t="s">
        <v>6158</v>
      </c>
      <c r="S496" s="2" t="s">
        <v>70</v>
      </c>
      <c r="T496" s="2" t="s">
        <v>166</v>
      </c>
      <c r="U496" s="2">
        <v>0.0</v>
      </c>
      <c r="V496" s="4"/>
      <c r="W496" s="2" t="s">
        <v>255</v>
      </c>
      <c r="X496" s="4"/>
      <c r="Y496" s="2" t="s">
        <v>6159</v>
      </c>
      <c r="Z496" s="2" t="s">
        <v>257</v>
      </c>
      <c r="AA496" s="2" t="s">
        <v>258</v>
      </c>
      <c r="AB496" s="2" t="s">
        <v>5859</v>
      </c>
      <c r="AC496" s="6" t="s">
        <v>5842</v>
      </c>
      <c r="AD496" s="6" t="s">
        <v>260</v>
      </c>
      <c r="AE496" s="2" t="s">
        <v>78</v>
      </c>
      <c r="AF496" s="2" t="s">
        <v>6160</v>
      </c>
      <c r="AG496" s="2" t="s">
        <v>263</v>
      </c>
      <c r="AH496" s="4"/>
      <c r="AI496" s="4"/>
      <c r="AJ496" s="4"/>
      <c r="AK496" s="2" t="s">
        <v>99</v>
      </c>
      <c r="AL496" s="2" t="b">
        <f t="shared" si="1"/>
        <v>0</v>
      </c>
    </row>
    <row r="497" ht="15.75" customHeight="1">
      <c r="A497" s="2" t="s">
        <v>6161</v>
      </c>
      <c r="B497" s="3">
        <v>43913.0</v>
      </c>
      <c r="C497" s="2" t="s">
        <v>6162</v>
      </c>
      <c r="D497" s="2" t="s">
        <v>6163</v>
      </c>
      <c r="E497" s="4"/>
      <c r="F497" s="2" t="s">
        <v>6164</v>
      </c>
      <c r="G497" s="5">
        <v>43910.0</v>
      </c>
      <c r="H497" s="2">
        <v>2.020032E7</v>
      </c>
      <c r="I497" s="2" t="s">
        <v>42</v>
      </c>
      <c r="J497" s="2" t="s">
        <v>43</v>
      </c>
      <c r="K497" s="2" t="s">
        <v>6165</v>
      </c>
      <c r="L497" s="2" t="s">
        <v>45</v>
      </c>
      <c r="M497" s="2" t="s">
        <v>46</v>
      </c>
      <c r="N497" s="2">
        <v>11.0</v>
      </c>
      <c r="O497" s="2">
        <v>18.0</v>
      </c>
      <c r="P497" s="2" t="s">
        <v>47</v>
      </c>
      <c r="Q497" s="5">
        <v>43910.0</v>
      </c>
      <c r="R497" s="2" t="s">
        <v>6166</v>
      </c>
      <c r="S497" s="2" t="s">
        <v>70</v>
      </c>
      <c r="T497" s="2" t="s">
        <v>166</v>
      </c>
      <c r="U497" s="2" t="s">
        <v>51</v>
      </c>
      <c r="V497" s="2" t="s">
        <v>52</v>
      </c>
      <c r="W497" s="2" t="s">
        <v>6167</v>
      </c>
      <c r="X497" s="4"/>
      <c r="Y497" s="2" t="s">
        <v>6168</v>
      </c>
      <c r="Z497" s="2" t="s">
        <v>6169</v>
      </c>
      <c r="AA497" s="2" t="s">
        <v>6170</v>
      </c>
      <c r="AB497" s="2" t="s">
        <v>6171</v>
      </c>
      <c r="AC497" s="6" t="s">
        <v>6172</v>
      </c>
      <c r="AD497" s="6" t="s">
        <v>6173</v>
      </c>
      <c r="AE497" s="2" t="s">
        <v>6174</v>
      </c>
      <c r="AF497" s="2" t="s">
        <v>6175</v>
      </c>
      <c r="AG497" s="2" t="s">
        <v>6176</v>
      </c>
      <c r="AH497" s="4"/>
      <c r="AI497" s="4"/>
      <c r="AJ497" s="4"/>
      <c r="AK497" s="2" t="s">
        <v>99</v>
      </c>
      <c r="AL497" s="2" t="b">
        <f t="shared" si="1"/>
        <v>0</v>
      </c>
    </row>
    <row r="498" ht="15.75" customHeight="1">
      <c r="A498" s="2" t="s">
        <v>6177</v>
      </c>
      <c r="B498" s="3">
        <v>43913.0</v>
      </c>
      <c r="C498" s="2" t="s">
        <v>6178</v>
      </c>
      <c r="D498" s="2" t="s">
        <v>6179</v>
      </c>
      <c r="E498" s="4"/>
      <c r="F498" s="2" t="s">
        <v>5173</v>
      </c>
      <c r="G498" s="5">
        <v>43910.0</v>
      </c>
      <c r="H498" s="2">
        <v>2.020032E7</v>
      </c>
      <c r="I498" s="2" t="s">
        <v>42</v>
      </c>
      <c r="J498" s="2" t="s">
        <v>43</v>
      </c>
      <c r="K498" s="2" t="s">
        <v>6180</v>
      </c>
      <c r="L498" s="2" t="s">
        <v>68</v>
      </c>
      <c r="M498" s="2" t="s">
        <v>46</v>
      </c>
      <c r="N498" s="2">
        <v>33.0</v>
      </c>
      <c r="O498" s="2">
        <v>75.0</v>
      </c>
      <c r="P498" s="2" t="s">
        <v>47</v>
      </c>
      <c r="Q498" s="5">
        <v>43908.0</v>
      </c>
      <c r="R498" s="2" t="s">
        <v>925</v>
      </c>
      <c r="S498" s="2" t="s">
        <v>70</v>
      </c>
      <c r="T498" s="2" t="s">
        <v>166</v>
      </c>
      <c r="U498" s="2">
        <v>0.0</v>
      </c>
      <c r="V498" s="2" t="s">
        <v>52</v>
      </c>
      <c r="W498" s="2" t="s">
        <v>6181</v>
      </c>
      <c r="X498" s="4"/>
      <c r="Y498" s="2" t="s">
        <v>6182</v>
      </c>
      <c r="Z498" s="2" t="s">
        <v>6183</v>
      </c>
      <c r="AA498" s="2" t="s">
        <v>6184</v>
      </c>
      <c r="AB498" s="2" t="s">
        <v>6185</v>
      </c>
      <c r="AC498" s="6" t="s">
        <v>6186</v>
      </c>
      <c r="AD498" s="6" t="s">
        <v>6187</v>
      </c>
      <c r="AE498" s="2" t="s">
        <v>261</v>
      </c>
      <c r="AF498" s="2" t="s">
        <v>6188</v>
      </c>
      <c r="AG498" s="2" t="s">
        <v>6189</v>
      </c>
      <c r="AH498" s="4"/>
      <c r="AI498" s="4"/>
      <c r="AJ498" s="4"/>
      <c r="AK498" s="2" t="s">
        <v>46</v>
      </c>
      <c r="AL498" s="2" t="b">
        <f t="shared" si="1"/>
        <v>0</v>
      </c>
    </row>
    <row r="499" ht="15.75" customHeight="1">
      <c r="A499" s="2" t="s">
        <v>6190</v>
      </c>
      <c r="B499" s="3">
        <v>43906.0</v>
      </c>
      <c r="C499" s="2" t="s">
        <v>6191</v>
      </c>
      <c r="D499" s="2" t="s">
        <v>6192</v>
      </c>
      <c r="E499" s="4"/>
      <c r="F499" s="2" t="s">
        <v>524</v>
      </c>
      <c r="G499" s="5">
        <v>43874.0</v>
      </c>
      <c r="H499" s="2">
        <v>2.0200213E7</v>
      </c>
      <c r="I499" s="2" t="s">
        <v>42</v>
      </c>
      <c r="J499" s="2" t="s">
        <v>43</v>
      </c>
      <c r="K499" s="2" t="s">
        <v>6193</v>
      </c>
      <c r="L499" s="2" t="s">
        <v>68</v>
      </c>
      <c r="M499" s="2" t="s">
        <v>46</v>
      </c>
      <c r="N499" s="4"/>
      <c r="O499" s="4"/>
      <c r="P499" s="2" t="s">
        <v>47</v>
      </c>
      <c r="Q499" s="5">
        <v>43874.0</v>
      </c>
      <c r="R499" s="2" t="s">
        <v>539</v>
      </c>
      <c r="S499" s="2" t="s">
        <v>49</v>
      </c>
      <c r="T499" s="2" t="s">
        <v>120</v>
      </c>
      <c r="U499" s="2" t="s">
        <v>51</v>
      </c>
      <c r="V499" s="2" t="s">
        <v>52</v>
      </c>
      <c r="W499" s="2" t="s">
        <v>6194</v>
      </c>
      <c r="X499" s="4"/>
      <c r="Y499" s="2" t="s">
        <v>1964</v>
      </c>
      <c r="Z499" s="2" t="s">
        <v>6195</v>
      </c>
      <c r="AA499" s="2" t="s">
        <v>6196</v>
      </c>
      <c r="AB499" s="2" t="s">
        <v>524</v>
      </c>
      <c r="AC499" s="2" t="s">
        <v>6197</v>
      </c>
      <c r="AD499" s="2" t="s">
        <v>6198</v>
      </c>
      <c r="AE499" s="2" t="s">
        <v>261</v>
      </c>
      <c r="AF499" s="2" t="s">
        <v>814</v>
      </c>
      <c r="AG499" s="2" t="s">
        <v>6199</v>
      </c>
      <c r="AH499" s="4"/>
      <c r="AI499" s="4"/>
      <c r="AJ499" s="4"/>
      <c r="AK499" s="2" t="s">
        <v>99</v>
      </c>
      <c r="AL499" s="2" t="b">
        <f t="shared" si="1"/>
        <v>0</v>
      </c>
    </row>
    <row r="500" ht="15.75" customHeight="1">
      <c r="A500" s="2" t="s">
        <v>6200</v>
      </c>
      <c r="B500" s="3">
        <v>43913.0</v>
      </c>
      <c r="C500" s="2" t="s">
        <v>6201</v>
      </c>
      <c r="D500" s="2" t="s">
        <v>6202</v>
      </c>
      <c r="E500" s="4"/>
      <c r="F500" s="2" t="s">
        <v>6203</v>
      </c>
      <c r="G500" s="5">
        <v>43911.0</v>
      </c>
      <c r="H500" s="2">
        <v>2.0200321E7</v>
      </c>
      <c r="I500" s="2" t="s">
        <v>42</v>
      </c>
      <c r="J500" s="2" t="s">
        <v>43</v>
      </c>
      <c r="K500" s="2" t="s">
        <v>6204</v>
      </c>
      <c r="L500" s="2" t="s">
        <v>68</v>
      </c>
      <c r="M500" s="2" t="s">
        <v>46</v>
      </c>
      <c r="N500" s="4"/>
      <c r="O500" s="4"/>
      <c r="P500" s="2" t="s">
        <v>47</v>
      </c>
      <c r="Q500" s="5">
        <v>43906.0</v>
      </c>
      <c r="R500" s="2" t="s">
        <v>6205</v>
      </c>
      <c r="S500" s="2" t="s">
        <v>70</v>
      </c>
      <c r="T500" s="2" t="s">
        <v>6206</v>
      </c>
      <c r="U500" s="2" t="s">
        <v>51</v>
      </c>
      <c r="V500" s="2" t="s">
        <v>52</v>
      </c>
      <c r="W500" s="2" t="s">
        <v>6207</v>
      </c>
      <c r="X500" s="4"/>
      <c r="Y500" s="2" t="s">
        <v>6208</v>
      </c>
      <c r="Z500" s="2" t="s">
        <v>6209</v>
      </c>
      <c r="AA500" s="2" t="s">
        <v>6210</v>
      </c>
      <c r="AB500" s="2" t="s">
        <v>6203</v>
      </c>
      <c r="AC500" s="6" t="s">
        <v>6211</v>
      </c>
      <c r="AD500" s="6" t="s">
        <v>6212</v>
      </c>
      <c r="AE500" s="2" t="s">
        <v>6213</v>
      </c>
      <c r="AF500" s="2" t="s">
        <v>6214</v>
      </c>
      <c r="AG500" s="2" t="s">
        <v>6215</v>
      </c>
      <c r="AH500" s="4"/>
      <c r="AI500" s="4"/>
      <c r="AJ500" s="4"/>
      <c r="AK500" s="2" t="s">
        <v>46</v>
      </c>
      <c r="AL500" s="2" t="b">
        <f t="shared" si="1"/>
        <v>0</v>
      </c>
    </row>
    <row r="501" ht="15.75" customHeight="1">
      <c r="A501" s="2" t="s">
        <v>6216</v>
      </c>
      <c r="B501" s="3">
        <v>43913.0</v>
      </c>
      <c r="C501" s="2" t="s">
        <v>6217</v>
      </c>
      <c r="D501" s="2" t="s">
        <v>6218</v>
      </c>
      <c r="E501" s="4"/>
      <c r="F501" s="2" t="s">
        <v>6219</v>
      </c>
      <c r="G501" s="5">
        <v>43908.0</v>
      </c>
      <c r="H501" s="2">
        <v>2.0200318E7</v>
      </c>
      <c r="I501" s="2" t="s">
        <v>42</v>
      </c>
      <c r="J501" s="2" t="s">
        <v>43</v>
      </c>
      <c r="K501" s="2" t="s">
        <v>6220</v>
      </c>
      <c r="L501" s="2" t="s">
        <v>68</v>
      </c>
      <c r="M501" s="2" t="s">
        <v>46</v>
      </c>
      <c r="N501" s="4"/>
      <c r="O501" s="4"/>
      <c r="P501" s="2" t="s">
        <v>47</v>
      </c>
      <c r="Q501" s="5">
        <v>43858.0</v>
      </c>
      <c r="R501" s="2" t="s">
        <v>809</v>
      </c>
      <c r="S501" s="2" t="s">
        <v>49</v>
      </c>
      <c r="T501" s="2" t="s">
        <v>120</v>
      </c>
      <c r="U501" s="2" t="s">
        <v>51</v>
      </c>
      <c r="V501" s="2" t="s">
        <v>52</v>
      </c>
      <c r="W501" s="2" t="s">
        <v>6221</v>
      </c>
      <c r="X501" s="4"/>
      <c r="Y501" s="2" t="s">
        <v>6222</v>
      </c>
      <c r="Z501" s="2" t="s">
        <v>6223</v>
      </c>
      <c r="AA501" s="2" t="s">
        <v>6224</v>
      </c>
      <c r="AB501" s="2" t="s">
        <v>6219</v>
      </c>
      <c r="AC501" s="2" t="s">
        <v>6225</v>
      </c>
      <c r="AD501" s="2" t="s">
        <v>6226</v>
      </c>
      <c r="AE501" s="2" t="s">
        <v>261</v>
      </c>
      <c r="AF501" s="2" t="s">
        <v>573</v>
      </c>
      <c r="AG501" s="2" t="s">
        <v>6227</v>
      </c>
      <c r="AH501" s="4"/>
      <c r="AI501" s="4"/>
      <c r="AJ501" s="4"/>
      <c r="AK501" s="2" t="s">
        <v>46</v>
      </c>
      <c r="AL501" s="2" t="b">
        <f t="shared" si="1"/>
        <v>0</v>
      </c>
    </row>
    <row r="502" ht="15.75" customHeight="1">
      <c r="A502" s="2" t="s">
        <v>6228</v>
      </c>
      <c r="B502" s="3">
        <v>43913.0</v>
      </c>
      <c r="C502" s="2" t="s">
        <v>6229</v>
      </c>
      <c r="D502" s="2" t="s">
        <v>6230</v>
      </c>
      <c r="E502" s="4"/>
      <c r="F502" s="2" t="s">
        <v>307</v>
      </c>
      <c r="G502" s="5">
        <v>43910.0</v>
      </c>
      <c r="H502" s="2">
        <v>2.020032E7</v>
      </c>
      <c r="I502" s="2" t="s">
        <v>42</v>
      </c>
      <c r="J502" s="2" t="s">
        <v>43</v>
      </c>
      <c r="K502" s="2" t="s">
        <v>6231</v>
      </c>
      <c r="L502" s="2" t="s">
        <v>68</v>
      </c>
      <c r="M502" s="2" t="s">
        <v>46</v>
      </c>
      <c r="N502" s="4"/>
      <c r="O502" s="4"/>
      <c r="P502" s="2" t="s">
        <v>47</v>
      </c>
      <c r="Q502" s="5">
        <v>43910.0</v>
      </c>
      <c r="R502" s="2" t="s">
        <v>6232</v>
      </c>
      <c r="S502" s="2" t="s">
        <v>49</v>
      </c>
      <c r="T502" s="2" t="s">
        <v>50</v>
      </c>
      <c r="U502" s="2" t="s">
        <v>154</v>
      </c>
      <c r="V502" s="2" t="s">
        <v>52</v>
      </c>
      <c r="W502" s="2" t="s">
        <v>6233</v>
      </c>
      <c r="X502" s="4"/>
      <c r="Y502" s="2" t="s">
        <v>311</v>
      </c>
      <c r="Z502" s="2" t="s">
        <v>6234</v>
      </c>
      <c r="AA502" s="2" t="s">
        <v>6235</v>
      </c>
      <c r="AB502" s="2" t="s">
        <v>307</v>
      </c>
      <c r="AC502" s="6" t="s">
        <v>6236</v>
      </c>
      <c r="AD502" s="2" t="s">
        <v>6237</v>
      </c>
      <c r="AE502" s="2" t="s">
        <v>78</v>
      </c>
      <c r="AF502" s="2" t="s">
        <v>6238</v>
      </c>
      <c r="AG502" s="2" t="s">
        <v>6239</v>
      </c>
      <c r="AH502" s="4"/>
      <c r="AI502" s="4"/>
      <c r="AJ502" s="4"/>
      <c r="AK502" s="2" t="s">
        <v>99</v>
      </c>
      <c r="AL502" s="2" t="b">
        <f t="shared" si="1"/>
        <v>0</v>
      </c>
    </row>
    <row r="503" ht="15.75" customHeight="1">
      <c r="A503" s="2" t="s">
        <v>6240</v>
      </c>
      <c r="B503" s="3">
        <v>43913.0</v>
      </c>
      <c r="C503" s="2" t="s">
        <v>6241</v>
      </c>
      <c r="D503" s="2" t="s">
        <v>6242</v>
      </c>
      <c r="E503" s="4"/>
      <c r="F503" s="2" t="s">
        <v>66</v>
      </c>
      <c r="G503" s="5">
        <v>43911.0</v>
      </c>
      <c r="H503" s="2">
        <v>2.0200321E7</v>
      </c>
      <c r="I503" s="2" t="s">
        <v>42</v>
      </c>
      <c r="J503" s="2" t="s">
        <v>43</v>
      </c>
      <c r="K503" s="2" t="s">
        <v>6243</v>
      </c>
      <c r="L503" s="2" t="s">
        <v>45</v>
      </c>
      <c r="M503" s="2" t="s">
        <v>46</v>
      </c>
      <c r="N503" s="4"/>
      <c r="O503" s="4"/>
      <c r="P503" s="2" t="s">
        <v>47</v>
      </c>
      <c r="Q503" s="5">
        <v>43909.0</v>
      </c>
      <c r="R503" s="2" t="s">
        <v>6244</v>
      </c>
      <c r="S503" s="2" t="s">
        <v>49</v>
      </c>
      <c r="T503" s="2" t="s">
        <v>50</v>
      </c>
      <c r="U503" s="2" t="s">
        <v>154</v>
      </c>
      <c r="V503" s="2" t="s">
        <v>52</v>
      </c>
      <c r="W503" s="2" t="s">
        <v>6245</v>
      </c>
      <c r="X503" s="4"/>
      <c r="Y503" s="2" t="s">
        <v>6246</v>
      </c>
      <c r="Z503" s="2" t="s">
        <v>6247</v>
      </c>
      <c r="AA503" s="2" t="s">
        <v>6248</v>
      </c>
      <c r="AB503" s="2" t="s">
        <v>66</v>
      </c>
      <c r="AC503" s="6" t="s">
        <v>6249</v>
      </c>
      <c r="AD503" s="2" t="s">
        <v>1535</v>
      </c>
      <c r="AE503" s="2" t="s">
        <v>6250</v>
      </c>
      <c r="AF503" s="2" t="s">
        <v>6251</v>
      </c>
      <c r="AG503" s="2" t="s">
        <v>6252</v>
      </c>
      <c r="AH503" s="4"/>
      <c r="AI503" s="4"/>
      <c r="AJ503" s="4"/>
      <c r="AK503" s="2" t="s">
        <v>46</v>
      </c>
      <c r="AL503" s="2" t="b">
        <f t="shared" si="1"/>
        <v>0</v>
      </c>
    </row>
    <row r="504" ht="15.75" customHeight="1">
      <c r="A504" s="2" t="s">
        <v>6253</v>
      </c>
      <c r="B504" s="3">
        <v>43913.0</v>
      </c>
      <c r="C504" s="2" t="s">
        <v>6254</v>
      </c>
      <c r="D504" s="2" t="s">
        <v>6255</v>
      </c>
      <c r="E504" s="4"/>
      <c r="F504" s="2" t="s">
        <v>6256</v>
      </c>
      <c r="G504" s="5">
        <v>43908.0</v>
      </c>
      <c r="H504" s="2">
        <v>2.0200318E7</v>
      </c>
      <c r="I504" s="2" t="s">
        <v>42</v>
      </c>
      <c r="J504" s="2" t="s">
        <v>43</v>
      </c>
      <c r="K504" s="2" t="s">
        <v>6257</v>
      </c>
      <c r="L504" s="2" t="s">
        <v>68</v>
      </c>
      <c r="M504" s="2" t="s">
        <v>46</v>
      </c>
      <c r="N504" s="2">
        <v>14.0</v>
      </c>
      <c r="O504" s="4"/>
      <c r="P504" s="2" t="s">
        <v>47</v>
      </c>
      <c r="Q504" s="5">
        <v>43906.0</v>
      </c>
      <c r="R504" s="2" t="s">
        <v>1818</v>
      </c>
      <c r="S504" s="2" t="s">
        <v>70</v>
      </c>
      <c r="T504" s="2" t="s">
        <v>88</v>
      </c>
      <c r="U504" s="2">
        <v>0.0</v>
      </c>
      <c r="V504" s="2" t="s">
        <v>52</v>
      </c>
      <c r="W504" s="2" t="s">
        <v>6258</v>
      </c>
      <c r="X504" s="4"/>
      <c r="Y504" s="2" t="s">
        <v>2574</v>
      </c>
      <c r="Z504" s="2" t="s">
        <v>6259</v>
      </c>
      <c r="AA504" s="2" t="s">
        <v>6260</v>
      </c>
      <c r="AB504" s="2" t="s">
        <v>6256</v>
      </c>
      <c r="AC504" s="6" t="s">
        <v>6261</v>
      </c>
      <c r="AD504" s="6" t="s">
        <v>6262</v>
      </c>
      <c r="AE504" s="2" t="s">
        <v>78</v>
      </c>
      <c r="AF504" s="2" t="s">
        <v>6263</v>
      </c>
      <c r="AG504" s="2" t="s">
        <v>6264</v>
      </c>
      <c r="AH504" s="4"/>
      <c r="AI504" s="4"/>
      <c r="AJ504" s="4"/>
      <c r="AK504" s="2" t="s">
        <v>46</v>
      </c>
      <c r="AL504" s="2" t="b">
        <f t="shared" si="1"/>
        <v>0</v>
      </c>
    </row>
    <row r="505" ht="15.75" customHeight="1">
      <c r="A505" s="2" t="s">
        <v>6265</v>
      </c>
      <c r="B505" s="3">
        <v>43913.0</v>
      </c>
      <c r="C505" s="2" t="s">
        <v>6266</v>
      </c>
      <c r="D505" s="2" t="s">
        <v>6267</v>
      </c>
      <c r="E505" s="4"/>
      <c r="F505" s="2" t="s">
        <v>2130</v>
      </c>
      <c r="G505" s="5">
        <v>43909.0</v>
      </c>
      <c r="H505" s="2">
        <v>2.0200319E7</v>
      </c>
      <c r="I505" s="2" t="s">
        <v>42</v>
      </c>
      <c r="J505" s="2" t="s">
        <v>43</v>
      </c>
      <c r="K505" s="2" t="s">
        <v>6268</v>
      </c>
      <c r="L505" s="2" t="s">
        <v>68</v>
      </c>
      <c r="M505" s="2" t="s">
        <v>46</v>
      </c>
      <c r="N505" s="2">
        <v>38.0</v>
      </c>
      <c r="O505" s="2">
        <v>70.0</v>
      </c>
      <c r="P505" s="2" t="s">
        <v>86</v>
      </c>
      <c r="Q505" s="5">
        <v>43872.0</v>
      </c>
      <c r="R505" s="2" t="s">
        <v>6269</v>
      </c>
      <c r="S505" s="2" t="s">
        <v>49</v>
      </c>
      <c r="T505" s="2" t="s">
        <v>1317</v>
      </c>
      <c r="U505" s="2" t="s">
        <v>51</v>
      </c>
      <c r="V505" s="2" t="s">
        <v>52</v>
      </c>
      <c r="W505" s="2" t="s">
        <v>2133</v>
      </c>
      <c r="X505" s="4"/>
      <c r="Y505" s="2" t="s">
        <v>6270</v>
      </c>
      <c r="Z505" s="2" t="s">
        <v>6271</v>
      </c>
      <c r="AA505" s="2" t="s">
        <v>2136</v>
      </c>
      <c r="AB505" s="2" t="s">
        <v>6272</v>
      </c>
      <c r="AC505" s="6" t="s">
        <v>6273</v>
      </c>
      <c r="AD505" s="6" t="s">
        <v>6274</v>
      </c>
      <c r="AE505" s="2" t="s">
        <v>78</v>
      </c>
      <c r="AF505" s="2" t="s">
        <v>573</v>
      </c>
      <c r="AG505" s="2" t="s">
        <v>6275</v>
      </c>
      <c r="AH505" s="4"/>
      <c r="AI505" s="4"/>
      <c r="AJ505" s="4"/>
      <c r="AK505" s="2" t="s">
        <v>46</v>
      </c>
      <c r="AL505" s="2" t="b">
        <f t="shared" si="1"/>
        <v>0</v>
      </c>
    </row>
    <row r="506" ht="15.75" customHeight="1">
      <c r="A506" s="2" t="s">
        <v>6276</v>
      </c>
      <c r="B506" s="3">
        <v>43913.0</v>
      </c>
      <c r="C506" s="2" t="s">
        <v>6277</v>
      </c>
      <c r="D506" s="2" t="s">
        <v>6278</v>
      </c>
      <c r="E506" s="4"/>
      <c r="F506" s="2" t="s">
        <v>6138</v>
      </c>
      <c r="G506" s="5">
        <v>43910.0</v>
      </c>
      <c r="H506" s="2">
        <v>2.020032E7</v>
      </c>
      <c r="I506" s="2" t="s">
        <v>42</v>
      </c>
      <c r="J506" s="2" t="s">
        <v>43</v>
      </c>
      <c r="K506" s="2" t="s">
        <v>6279</v>
      </c>
      <c r="L506" s="2" t="s">
        <v>68</v>
      </c>
      <c r="M506" s="2" t="s">
        <v>46</v>
      </c>
      <c r="N506" s="4"/>
      <c r="O506" s="4"/>
      <c r="P506" s="2" t="s">
        <v>47</v>
      </c>
      <c r="Q506" s="5">
        <v>43831.0</v>
      </c>
      <c r="R506" s="2" t="s">
        <v>1917</v>
      </c>
      <c r="S506" s="2" t="s">
        <v>49</v>
      </c>
      <c r="T506" s="2" t="s">
        <v>120</v>
      </c>
      <c r="U506" s="2" t="s">
        <v>154</v>
      </c>
      <c r="V506" s="4"/>
      <c r="W506" s="2" t="s">
        <v>6280</v>
      </c>
      <c r="X506" s="4"/>
      <c r="Y506" s="2" t="s">
        <v>2337</v>
      </c>
      <c r="Z506" s="2" t="s">
        <v>6281</v>
      </c>
      <c r="AA506" s="2" t="s">
        <v>6282</v>
      </c>
      <c r="AB506" s="2" t="s">
        <v>6144</v>
      </c>
      <c r="AC506" s="6" t="s">
        <v>6283</v>
      </c>
      <c r="AD506" s="2" t="s">
        <v>6284</v>
      </c>
      <c r="AE506" s="2" t="s">
        <v>78</v>
      </c>
      <c r="AF506" s="2" t="s">
        <v>573</v>
      </c>
      <c r="AG506" s="2" t="s">
        <v>6285</v>
      </c>
      <c r="AH506" s="4"/>
      <c r="AI506" s="4"/>
      <c r="AJ506" s="4"/>
      <c r="AK506" s="2" t="s">
        <v>46</v>
      </c>
      <c r="AL506" s="2" t="b">
        <f t="shared" si="1"/>
        <v>0</v>
      </c>
    </row>
    <row r="507" ht="15.75" customHeight="1">
      <c r="A507" s="2" t="s">
        <v>6286</v>
      </c>
      <c r="B507" s="3">
        <v>43913.0</v>
      </c>
      <c r="C507" s="2" t="s">
        <v>6287</v>
      </c>
      <c r="D507" s="2" t="s">
        <v>6288</v>
      </c>
      <c r="E507" s="4"/>
      <c r="F507" s="2" t="s">
        <v>6289</v>
      </c>
      <c r="G507" s="5">
        <v>43907.0</v>
      </c>
      <c r="H507" s="2">
        <v>2.0200317E7</v>
      </c>
      <c r="I507" s="2" t="s">
        <v>42</v>
      </c>
      <c r="J507" s="2" t="s">
        <v>43</v>
      </c>
      <c r="K507" s="2" t="s">
        <v>6290</v>
      </c>
      <c r="L507" s="2" t="s">
        <v>68</v>
      </c>
      <c r="M507" s="2" t="s">
        <v>46</v>
      </c>
      <c r="N507" s="2">
        <v>18.0</v>
      </c>
      <c r="O507" s="2">
        <v>65.0</v>
      </c>
      <c r="P507" s="2" t="s">
        <v>47</v>
      </c>
      <c r="Q507" s="5">
        <v>43887.0</v>
      </c>
      <c r="R507" s="2" t="s">
        <v>6291</v>
      </c>
      <c r="S507" s="2" t="s">
        <v>70</v>
      </c>
      <c r="T507" s="2" t="s">
        <v>166</v>
      </c>
      <c r="U507" s="2" t="s">
        <v>51</v>
      </c>
      <c r="V507" s="2" t="s">
        <v>52</v>
      </c>
      <c r="W507" s="2" t="s">
        <v>6292</v>
      </c>
      <c r="X507" s="4"/>
      <c r="Y507" s="2" t="s">
        <v>6293</v>
      </c>
      <c r="Z507" s="2" t="s">
        <v>6294</v>
      </c>
      <c r="AA507" s="2" t="s">
        <v>6295</v>
      </c>
      <c r="AB507" s="2" t="s">
        <v>6296</v>
      </c>
      <c r="AC507" s="6" t="s">
        <v>6297</v>
      </c>
      <c r="AD507" s="6" t="s">
        <v>6298</v>
      </c>
      <c r="AE507" s="2" t="s">
        <v>78</v>
      </c>
      <c r="AF507" s="2" t="s">
        <v>6299</v>
      </c>
      <c r="AG507" s="2" t="s">
        <v>6300</v>
      </c>
      <c r="AH507" s="4"/>
      <c r="AI507" s="4"/>
      <c r="AJ507" s="4"/>
      <c r="AK507" s="2" t="s">
        <v>46</v>
      </c>
      <c r="AL507" s="2" t="b">
        <f t="shared" si="1"/>
        <v>0</v>
      </c>
    </row>
    <row r="508" ht="15.75" customHeight="1">
      <c r="A508" s="2" t="s">
        <v>6301</v>
      </c>
      <c r="B508" s="3">
        <v>43913.0</v>
      </c>
      <c r="C508" s="2" t="s">
        <v>6302</v>
      </c>
      <c r="D508" s="2" t="s">
        <v>6302</v>
      </c>
      <c r="E508" s="4"/>
      <c r="F508" s="2" t="s">
        <v>6303</v>
      </c>
      <c r="G508" s="5">
        <v>43885.0</v>
      </c>
      <c r="H508" s="2">
        <v>2.0200224E7</v>
      </c>
      <c r="I508" s="2" t="s">
        <v>42</v>
      </c>
      <c r="J508" s="2" t="s">
        <v>133</v>
      </c>
      <c r="K508" s="2" t="s">
        <v>6304</v>
      </c>
      <c r="L508" s="2" t="s">
        <v>135</v>
      </c>
      <c r="M508" s="2" t="s">
        <v>46</v>
      </c>
      <c r="N508" s="2" t="s">
        <v>182</v>
      </c>
      <c r="O508" s="2" t="s">
        <v>51</v>
      </c>
      <c r="P508" s="2" t="s">
        <v>136</v>
      </c>
      <c r="Q508" s="3">
        <v>43875.0</v>
      </c>
      <c r="R508" s="2">
        <v>8.0</v>
      </c>
      <c r="S508" s="2" t="s">
        <v>198</v>
      </c>
      <c r="T508" s="4"/>
      <c r="U508" s="2" t="s">
        <v>51</v>
      </c>
      <c r="V508" s="2" t="s">
        <v>6305</v>
      </c>
      <c r="W508" s="4"/>
      <c r="X508" s="4"/>
      <c r="Y508" s="4"/>
      <c r="Z508" s="4"/>
      <c r="AA508" s="4"/>
      <c r="AB508" s="4"/>
      <c r="AC508" s="6" t="s">
        <v>6306</v>
      </c>
      <c r="AD508" s="4"/>
      <c r="AE508" s="2" t="s">
        <v>882</v>
      </c>
      <c r="AF508" s="4"/>
      <c r="AG508" s="2" t="s">
        <v>6307</v>
      </c>
      <c r="AH508" s="4"/>
      <c r="AI508" s="4"/>
      <c r="AJ508" s="4"/>
      <c r="AK508" s="2" t="s">
        <v>99</v>
      </c>
      <c r="AL508" s="2" t="b">
        <f t="shared" si="1"/>
        <v>0</v>
      </c>
    </row>
    <row r="509" ht="15.75" customHeight="1">
      <c r="A509" s="2" t="s">
        <v>6308</v>
      </c>
      <c r="B509" s="3">
        <v>43913.0</v>
      </c>
      <c r="C509" s="2" t="s">
        <v>6309</v>
      </c>
      <c r="D509" s="2" t="s">
        <v>6310</v>
      </c>
      <c r="E509" s="4"/>
      <c r="F509" s="2" t="s">
        <v>6311</v>
      </c>
      <c r="G509" s="5">
        <v>43895.0</v>
      </c>
      <c r="H509" s="2">
        <v>2.0200305E7</v>
      </c>
      <c r="I509" s="2" t="s">
        <v>42</v>
      </c>
      <c r="J509" s="2" t="s">
        <v>133</v>
      </c>
      <c r="K509" s="2" t="s">
        <v>6312</v>
      </c>
      <c r="L509" s="2" t="s">
        <v>68</v>
      </c>
      <c r="M509" s="2" t="s">
        <v>46</v>
      </c>
      <c r="N509" s="2" t="s">
        <v>6313</v>
      </c>
      <c r="O509" s="2" t="s">
        <v>183</v>
      </c>
      <c r="P509" s="2" t="s">
        <v>136</v>
      </c>
      <c r="Q509" s="3">
        <v>43876.0</v>
      </c>
      <c r="R509" s="2">
        <v>100.0</v>
      </c>
      <c r="S509" s="2" t="s">
        <v>137</v>
      </c>
      <c r="T509" s="2" t="s">
        <v>2586</v>
      </c>
      <c r="U509" s="2" t="s">
        <v>3653</v>
      </c>
      <c r="V509" s="2" t="s">
        <v>52</v>
      </c>
      <c r="W509" s="2" t="s">
        <v>340</v>
      </c>
      <c r="X509" s="2" t="s">
        <v>6314</v>
      </c>
      <c r="Y509" s="4"/>
      <c r="Z509" s="2" t="s">
        <v>6315</v>
      </c>
      <c r="AA509" s="2" t="s">
        <v>6316</v>
      </c>
      <c r="AB509" s="2" t="s">
        <v>6317</v>
      </c>
      <c r="AC509" s="6" t="s">
        <v>6318</v>
      </c>
      <c r="AD509" s="4"/>
      <c r="AE509" s="2" t="s">
        <v>6319</v>
      </c>
      <c r="AF509" s="2" t="s">
        <v>6320</v>
      </c>
      <c r="AG509" s="2" t="s">
        <v>6321</v>
      </c>
      <c r="AH509" s="4"/>
      <c r="AI509" s="4"/>
      <c r="AJ509" s="4"/>
      <c r="AK509" s="2" t="s">
        <v>99</v>
      </c>
      <c r="AL509" s="2" t="b">
        <f t="shared" si="1"/>
        <v>0</v>
      </c>
    </row>
    <row r="510" ht="15.75" customHeight="1">
      <c r="A510" s="2" t="s">
        <v>6322</v>
      </c>
      <c r="B510" s="3">
        <v>43913.0</v>
      </c>
      <c r="C510" s="2" t="s">
        <v>6323</v>
      </c>
      <c r="D510" s="2" t="s">
        <v>6324</v>
      </c>
      <c r="E510" s="4"/>
      <c r="F510" s="2" t="s">
        <v>909</v>
      </c>
      <c r="G510" s="5">
        <v>43909.0</v>
      </c>
      <c r="H510" s="2">
        <v>2.0200319E7</v>
      </c>
      <c r="I510" s="2" t="s">
        <v>42</v>
      </c>
      <c r="J510" s="2" t="s">
        <v>43</v>
      </c>
      <c r="K510" s="2" t="s">
        <v>6325</v>
      </c>
      <c r="L510" s="2" t="s">
        <v>68</v>
      </c>
      <c r="M510" s="2" t="s">
        <v>46</v>
      </c>
      <c r="N510" s="2">
        <v>18.0</v>
      </c>
      <c r="O510" s="2">
        <v>80.0</v>
      </c>
      <c r="P510" s="2" t="s">
        <v>47</v>
      </c>
      <c r="Q510" s="5">
        <v>43871.0</v>
      </c>
      <c r="R510" s="2" t="s">
        <v>6326</v>
      </c>
      <c r="S510" s="2" t="s">
        <v>70</v>
      </c>
      <c r="T510" s="2" t="s">
        <v>88</v>
      </c>
      <c r="U510" s="2">
        <v>4.0</v>
      </c>
      <c r="V510" s="2" t="s">
        <v>52</v>
      </c>
      <c r="W510" s="2" t="s">
        <v>6327</v>
      </c>
      <c r="X510" s="4"/>
      <c r="Y510" s="2" t="s">
        <v>1756</v>
      </c>
      <c r="Z510" s="2" t="s">
        <v>6328</v>
      </c>
      <c r="AA510" s="2" t="s">
        <v>6329</v>
      </c>
      <c r="AB510" s="2" t="s">
        <v>909</v>
      </c>
      <c r="AC510" s="2" t="s">
        <v>6330</v>
      </c>
      <c r="AD510" s="6" t="s">
        <v>6331</v>
      </c>
      <c r="AE510" s="2" t="s">
        <v>78</v>
      </c>
      <c r="AF510" s="2" t="s">
        <v>6332</v>
      </c>
      <c r="AG510" s="2" t="s">
        <v>6333</v>
      </c>
      <c r="AH510" s="4"/>
      <c r="AI510" s="4"/>
      <c r="AJ510" s="4"/>
      <c r="AK510" s="2" t="s">
        <v>46</v>
      </c>
      <c r="AL510" s="2" t="b">
        <f t="shared" si="1"/>
        <v>0</v>
      </c>
    </row>
    <row r="511" ht="15.75" customHeight="1">
      <c r="A511" s="2" t="s">
        <v>6334</v>
      </c>
      <c r="B511" s="3">
        <v>43913.0</v>
      </c>
      <c r="C511" s="2" t="s">
        <v>6335</v>
      </c>
      <c r="D511" s="2" t="s">
        <v>6336</v>
      </c>
      <c r="E511" s="4"/>
      <c r="F511" s="2" t="s">
        <v>6337</v>
      </c>
      <c r="G511" s="5">
        <v>43909.0</v>
      </c>
      <c r="H511" s="2">
        <v>2.0200319E7</v>
      </c>
      <c r="I511" s="2" t="s">
        <v>42</v>
      </c>
      <c r="J511" s="2" t="s">
        <v>43</v>
      </c>
      <c r="K511" s="2" t="s">
        <v>6338</v>
      </c>
      <c r="L511" s="2" t="s">
        <v>68</v>
      </c>
      <c r="M511" s="2" t="s">
        <v>46</v>
      </c>
      <c r="N511" s="2">
        <v>15.0</v>
      </c>
      <c r="O511" s="2">
        <v>80.0</v>
      </c>
      <c r="P511" s="2" t="s">
        <v>47</v>
      </c>
      <c r="Q511" s="5">
        <v>43848.0</v>
      </c>
      <c r="R511" s="2" t="s">
        <v>6339</v>
      </c>
      <c r="S511" s="2" t="s">
        <v>49</v>
      </c>
      <c r="T511" s="2" t="s">
        <v>120</v>
      </c>
      <c r="U511" s="2" t="s">
        <v>154</v>
      </c>
      <c r="V511" s="2" t="s">
        <v>52</v>
      </c>
      <c r="W511" s="2" t="s">
        <v>6340</v>
      </c>
      <c r="X511" s="4"/>
      <c r="Y511" s="2" t="s">
        <v>6038</v>
      </c>
      <c r="Z511" s="2" t="s">
        <v>6341</v>
      </c>
      <c r="AA511" s="2" t="s">
        <v>6342</v>
      </c>
      <c r="AB511" s="2" t="s">
        <v>6337</v>
      </c>
      <c r="AC511" s="6" t="s">
        <v>6343</v>
      </c>
      <c r="AD511" s="2" t="s">
        <v>6344</v>
      </c>
      <c r="AE511" s="2" t="s">
        <v>6345</v>
      </c>
      <c r="AF511" s="2" t="s">
        <v>573</v>
      </c>
      <c r="AG511" s="2" t="s">
        <v>6346</v>
      </c>
      <c r="AH511" s="4"/>
      <c r="AI511" s="4"/>
      <c r="AJ511" s="4"/>
      <c r="AK511" s="2" t="s">
        <v>46</v>
      </c>
      <c r="AL511" s="2" t="b">
        <f t="shared" si="1"/>
        <v>0</v>
      </c>
    </row>
    <row r="512" ht="15.75" customHeight="1">
      <c r="A512" s="2" t="s">
        <v>6347</v>
      </c>
      <c r="B512" s="3">
        <v>43913.0</v>
      </c>
      <c r="C512" s="2" t="s">
        <v>6348</v>
      </c>
      <c r="D512" s="2" t="s">
        <v>6349</v>
      </c>
      <c r="E512" s="4"/>
      <c r="F512" s="2" t="s">
        <v>1287</v>
      </c>
      <c r="G512" s="5">
        <v>43909.0</v>
      </c>
      <c r="H512" s="2">
        <v>2.0200319E7</v>
      </c>
      <c r="I512" s="2" t="s">
        <v>42</v>
      </c>
      <c r="J512" s="2" t="s">
        <v>43</v>
      </c>
      <c r="K512" s="2" t="s">
        <v>6350</v>
      </c>
      <c r="L512" s="2" t="s">
        <v>68</v>
      </c>
      <c r="M512" s="2" t="s">
        <v>46</v>
      </c>
      <c r="N512" s="4"/>
      <c r="O512" s="4"/>
      <c r="P512" s="2" t="s">
        <v>47</v>
      </c>
      <c r="Q512" s="5">
        <v>43871.0</v>
      </c>
      <c r="R512" s="2" t="s">
        <v>6351</v>
      </c>
      <c r="S512" s="2" t="s">
        <v>498</v>
      </c>
      <c r="T512" s="2" t="s">
        <v>120</v>
      </c>
      <c r="U512" s="2">
        <v>0.0</v>
      </c>
      <c r="V512" s="2" t="s">
        <v>52</v>
      </c>
      <c r="W512" s="2" t="s">
        <v>6352</v>
      </c>
      <c r="X512" s="4"/>
      <c r="Y512" s="2" t="s">
        <v>285</v>
      </c>
      <c r="Z512" s="2" t="s">
        <v>6353</v>
      </c>
      <c r="AA512" s="2" t="s">
        <v>6354</v>
      </c>
      <c r="AB512" s="2" t="s">
        <v>1287</v>
      </c>
      <c r="AC512" s="2" t="s">
        <v>3934</v>
      </c>
      <c r="AD512" s="2" t="s">
        <v>1046</v>
      </c>
      <c r="AE512" s="2" t="s">
        <v>78</v>
      </c>
      <c r="AF512" s="2" t="s">
        <v>6355</v>
      </c>
      <c r="AG512" s="2" t="s">
        <v>6356</v>
      </c>
      <c r="AH512" s="4"/>
      <c r="AI512" s="4"/>
      <c r="AJ512" s="4"/>
      <c r="AK512" s="2" t="s">
        <v>46</v>
      </c>
      <c r="AL512" s="2" t="b">
        <f t="shared" si="1"/>
        <v>0</v>
      </c>
    </row>
    <row r="513" ht="15.75" customHeight="1">
      <c r="A513" s="2" t="s">
        <v>6357</v>
      </c>
      <c r="B513" s="3">
        <v>43913.0</v>
      </c>
      <c r="C513" s="2" t="s">
        <v>6358</v>
      </c>
      <c r="D513" s="2" t="s">
        <v>6359</v>
      </c>
      <c r="E513" s="4"/>
      <c r="F513" s="2" t="s">
        <v>1066</v>
      </c>
      <c r="G513" s="5">
        <v>43908.0</v>
      </c>
      <c r="H513" s="2">
        <v>2.0200318E7</v>
      </c>
      <c r="I513" s="2" t="s">
        <v>42</v>
      </c>
      <c r="J513" s="2" t="s">
        <v>43</v>
      </c>
      <c r="K513" s="2" t="s">
        <v>6360</v>
      </c>
      <c r="L513" s="2" t="s">
        <v>45</v>
      </c>
      <c r="M513" s="2" t="s">
        <v>46</v>
      </c>
      <c r="N513" s="2">
        <v>18.0</v>
      </c>
      <c r="O513" s="2">
        <v>75.0</v>
      </c>
      <c r="P513" s="2" t="s">
        <v>47</v>
      </c>
      <c r="Q513" s="5">
        <v>43921.0</v>
      </c>
      <c r="R513" s="2" t="s">
        <v>6361</v>
      </c>
      <c r="S513" s="2" t="s">
        <v>70</v>
      </c>
      <c r="T513" s="2" t="s">
        <v>166</v>
      </c>
      <c r="U513" s="2">
        <v>0.0</v>
      </c>
      <c r="V513" s="2" t="s">
        <v>52</v>
      </c>
      <c r="W513" s="2" t="s">
        <v>6362</v>
      </c>
      <c r="X513" s="4"/>
      <c r="Y513" s="2" t="s">
        <v>1071</v>
      </c>
      <c r="Z513" s="2" t="s">
        <v>6363</v>
      </c>
      <c r="AA513" s="2" t="s">
        <v>6364</v>
      </c>
      <c r="AB513" s="2" t="s">
        <v>1066</v>
      </c>
      <c r="AC513" s="2" t="s">
        <v>6365</v>
      </c>
      <c r="AD513" s="2" t="s">
        <v>6366</v>
      </c>
      <c r="AE513" s="2" t="s">
        <v>78</v>
      </c>
      <c r="AF513" s="2" t="s">
        <v>6367</v>
      </c>
      <c r="AG513" s="2" t="s">
        <v>6368</v>
      </c>
      <c r="AH513" s="4"/>
      <c r="AI513" s="4"/>
      <c r="AJ513" s="4"/>
      <c r="AK513" s="2" t="s">
        <v>99</v>
      </c>
      <c r="AL513" s="2" t="b">
        <f t="shared" si="1"/>
        <v>0</v>
      </c>
    </row>
    <row r="514" ht="15.75" customHeight="1">
      <c r="A514" s="2" t="s">
        <v>6369</v>
      </c>
      <c r="B514" s="3">
        <v>43913.0</v>
      </c>
      <c r="C514" s="2" t="s">
        <v>6370</v>
      </c>
      <c r="D514" s="2" t="s">
        <v>6371</v>
      </c>
      <c r="E514" s="4"/>
      <c r="F514" s="2" t="s">
        <v>3920</v>
      </c>
      <c r="G514" s="5">
        <v>43908.0</v>
      </c>
      <c r="H514" s="2">
        <v>2.0200318E7</v>
      </c>
      <c r="I514" s="2" t="s">
        <v>42</v>
      </c>
      <c r="J514" s="2" t="s">
        <v>43</v>
      </c>
      <c r="K514" s="2" t="s">
        <v>6372</v>
      </c>
      <c r="L514" s="2" t="s">
        <v>45</v>
      </c>
      <c r="M514" s="2" t="s">
        <v>46</v>
      </c>
      <c r="N514" s="4"/>
      <c r="O514" s="4"/>
      <c r="P514" s="2" t="s">
        <v>47</v>
      </c>
      <c r="Q514" s="5">
        <v>43921.0</v>
      </c>
      <c r="R514" s="2" t="s">
        <v>809</v>
      </c>
      <c r="S514" s="2" t="s">
        <v>49</v>
      </c>
      <c r="T514" s="2" t="s">
        <v>120</v>
      </c>
      <c r="U514" s="2">
        <v>0.0</v>
      </c>
      <c r="V514" s="2" t="s">
        <v>52</v>
      </c>
      <c r="W514" s="2" t="s">
        <v>3922</v>
      </c>
      <c r="X514" s="4"/>
      <c r="Y514" s="2" t="s">
        <v>6373</v>
      </c>
      <c r="Z514" s="2" t="s">
        <v>3924</v>
      </c>
      <c r="AA514" s="2" t="s">
        <v>3925</v>
      </c>
      <c r="AB514" s="2" t="s">
        <v>3920</v>
      </c>
      <c r="AC514" s="6" t="s">
        <v>6374</v>
      </c>
      <c r="AD514" s="2" t="s">
        <v>1535</v>
      </c>
      <c r="AE514" s="2" t="s">
        <v>78</v>
      </c>
      <c r="AF514" s="2" t="s">
        <v>573</v>
      </c>
      <c r="AG514" s="2" t="s">
        <v>6375</v>
      </c>
      <c r="AH514" s="4"/>
      <c r="AI514" s="4"/>
      <c r="AJ514" s="4"/>
      <c r="AK514" s="2" t="s">
        <v>99</v>
      </c>
      <c r="AL514" s="2" t="b">
        <f t="shared" si="1"/>
        <v>0</v>
      </c>
    </row>
    <row r="515" ht="15.75" customHeight="1">
      <c r="A515" s="2" t="s">
        <v>6376</v>
      </c>
      <c r="B515" s="3">
        <v>43913.0</v>
      </c>
      <c r="C515" s="2" t="s">
        <v>6377</v>
      </c>
      <c r="D515" s="2" t="s">
        <v>6378</v>
      </c>
      <c r="E515" s="4"/>
      <c r="F515" s="2" t="s">
        <v>6379</v>
      </c>
      <c r="G515" s="5">
        <v>43907.0</v>
      </c>
      <c r="H515" s="2">
        <v>2.0200317E7</v>
      </c>
      <c r="I515" s="2" t="s">
        <v>42</v>
      </c>
      <c r="J515" s="2" t="s">
        <v>43</v>
      </c>
      <c r="K515" s="2" t="s">
        <v>6380</v>
      </c>
      <c r="L515" s="2" t="s">
        <v>68</v>
      </c>
      <c r="M515" s="2" t="s">
        <v>46</v>
      </c>
      <c r="N515" s="2">
        <v>18.0</v>
      </c>
      <c r="O515" s="2">
        <v>60.0</v>
      </c>
      <c r="P515" s="2" t="s">
        <v>47</v>
      </c>
      <c r="Q515" s="5">
        <v>43900.0</v>
      </c>
      <c r="R515" s="2" t="s">
        <v>6381</v>
      </c>
      <c r="S515" s="2" t="s">
        <v>1182</v>
      </c>
      <c r="T515" s="2" t="s">
        <v>88</v>
      </c>
      <c r="U515" s="2">
        <v>1.0</v>
      </c>
      <c r="V515" s="2" t="s">
        <v>52</v>
      </c>
      <c r="W515" s="2" t="s">
        <v>6382</v>
      </c>
      <c r="X515" s="4"/>
      <c r="Y515" s="2" t="s">
        <v>6383</v>
      </c>
      <c r="Z515" s="2" t="s">
        <v>6384</v>
      </c>
      <c r="AA515" s="2" t="s">
        <v>6385</v>
      </c>
      <c r="AB515" s="2" t="s">
        <v>6379</v>
      </c>
      <c r="AC515" s="6" t="s">
        <v>6386</v>
      </c>
      <c r="AD515" s="6" t="s">
        <v>6387</v>
      </c>
      <c r="AE515" s="2" t="s">
        <v>78</v>
      </c>
      <c r="AF515" s="2" t="s">
        <v>6388</v>
      </c>
      <c r="AG515" s="2" t="s">
        <v>6389</v>
      </c>
      <c r="AH515" s="4"/>
      <c r="AI515" s="4"/>
      <c r="AJ515" s="4"/>
      <c r="AK515" s="2" t="s">
        <v>46</v>
      </c>
      <c r="AL515" s="2" t="b">
        <f t="shared" si="1"/>
        <v>0</v>
      </c>
    </row>
    <row r="516" ht="15.75" customHeight="1">
      <c r="A516" s="2" t="s">
        <v>6390</v>
      </c>
      <c r="B516" s="3">
        <v>43913.0</v>
      </c>
      <c r="C516" s="2" t="s">
        <v>6391</v>
      </c>
      <c r="D516" s="2" t="s">
        <v>6392</v>
      </c>
      <c r="E516" s="4"/>
      <c r="F516" s="2" t="s">
        <v>738</v>
      </c>
      <c r="G516" s="5">
        <v>43897.0</v>
      </c>
      <c r="H516" s="2">
        <v>2.0200307E7</v>
      </c>
      <c r="I516" s="2" t="s">
        <v>42</v>
      </c>
      <c r="J516" s="2" t="s">
        <v>133</v>
      </c>
      <c r="K516" s="2" t="s">
        <v>6393</v>
      </c>
      <c r="L516" s="2" t="s">
        <v>135</v>
      </c>
      <c r="M516" s="2" t="s">
        <v>46</v>
      </c>
      <c r="N516" s="2" t="s">
        <v>51</v>
      </c>
      <c r="O516" s="2" t="s">
        <v>51</v>
      </c>
      <c r="P516" s="2" t="s">
        <v>136</v>
      </c>
      <c r="Q516" s="3">
        <v>43809.0</v>
      </c>
      <c r="R516" s="2">
        <v>669.0</v>
      </c>
      <c r="S516" s="2" t="s">
        <v>198</v>
      </c>
      <c r="T516" s="4"/>
      <c r="U516" s="2" t="s">
        <v>51</v>
      </c>
      <c r="V516" s="2" t="s">
        <v>52</v>
      </c>
      <c r="W516" s="2" t="s">
        <v>140</v>
      </c>
      <c r="X516" s="2" t="s">
        <v>6394</v>
      </c>
      <c r="Y516" s="4"/>
      <c r="Z516" s="4"/>
      <c r="AA516" s="4"/>
      <c r="AB516" s="2" t="s">
        <v>738</v>
      </c>
      <c r="AC516" s="6" t="s">
        <v>6395</v>
      </c>
      <c r="AD516" s="4"/>
      <c r="AE516" s="2" t="s">
        <v>6396</v>
      </c>
      <c r="AF516" s="4"/>
      <c r="AG516" s="2" t="s">
        <v>6397</v>
      </c>
      <c r="AH516" s="4"/>
      <c r="AI516" s="4"/>
      <c r="AJ516" s="4"/>
      <c r="AK516" s="2" t="s">
        <v>46</v>
      </c>
      <c r="AL516" s="2" t="b">
        <f t="shared" si="1"/>
        <v>0</v>
      </c>
    </row>
    <row r="517" ht="15.75" customHeight="1">
      <c r="A517" s="2" t="s">
        <v>6398</v>
      </c>
      <c r="B517" s="3">
        <v>43913.0</v>
      </c>
      <c r="C517" s="2" t="s">
        <v>6399</v>
      </c>
      <c r="D517" s="2" t="s">
        <v>6400</v>
      </c>
      <c r="E517" s="4"/>
      <c r="F517" s="2" t="s">
        <v>4923</v>
      </c>
      <c r="G517" s="5">
        <v>43913.0</v>
      </c>
      <c r="H517" s="2">
        <v>2.0200323E7</v>
      </c>
      <c r="I517" s="2" t="s">
        <v>42</v>
      </c>
      <c r="J517" s="2" t="s">
        <v>43</v>
      </c>
      <c r="K517" s="2" t="s">
        <v>6401</v>
      </c>
      <c r="L517" s="2" t="s">
        <v>68</v>
      </c>
      <c r="M517" s="2" t="s">
        <v>46</v>
      </c>
      <c r="N517" s="4"/>
      <c r="O517" s="4"/>
      <c r="P517" s="2" t="s">
        <v>47</v>
      </c>
      <c r="Q517" s="5">
        <v>43922.0</v>
      </c>
      <c r="R517" s="2" t="s">
        <v>3666</v>
      </c>
      <c r="S517" s="2" t="s">
        <v>3339</v>
      </c>
      <c r="T517" s="2" t="s">
        <v>120</v>
      </c>
      <c r="U517" s="2" t="s">
        <v>51</v>
      </c>
      <c r="V517" s="2" t="s">
        <v>52</v>
      </c>
      <c r="W517" s="2" t="s">
        <v>6402</v>
      </c>
      <c r="X517" s="4"/>
      <c r="Y517" s="2" t="s">
        <v>6403</v>
      </c>
      <c r="Z517" s="2" t="s">
        <v>6404</v>
      </c>
      <c r="AA517" s="2" t="s">
        <v>6405</v>
      </c>
      <c r="AB517" s="2" t="s">
        <v>4923</v>
      </c>
      <c r="AC517" s="2" t="s">
        <v>4929</v>
      </c>
      <c r="AD517" s="2" t="s">
        <v>6406</v>
      </c>
      <c r="AE517" s="2" t="s">
        <v>78</v>
      </c>
      <c r="AF517" s="2" t="s">
        <v>573</v>
      </c>
      <c r="AG517" s="2" t="s">
        <v>6407</v>
      </c>
      <c r="AH517" s="4"/>
      <c r="AI517" s="4"/>
      <c r="AJ517" s="4"/>
      <c r="AK517" s="2" t="s">
        <v>99</v>
      </c>
      <c r="AL517" s="2" t="b">
        <f t="shared" si="1"/>
        <v>0</v>
      </c>
    </row>
    <row r="518" ht="15.75" customHeight="1">
      <c r="A518" s="2" t="s">
        <v>6408</v>
      </c>
      <c r="B518" s="3">
        <v>43913.0</v>
      </c>
      <c r="C518" s="2" t="s">
        <v>6409</v>
      </c>
      <c r="D518" s="2" t="s">
        <v>6410</v>
      </c>
      <c r="E518" s="4"/>
      <c r="F518" s="2" t="s">
        <v>6411</v>
      </c>
      <c r="G518" s="5">
        <v>43908.0</v>
      </c>
      <c r="H518" s="2">
        <v>2.0200318E7</v>
      </c>
      <c r="I518" s="2" t="s">
        <v>42</v>
      </c>
      <c r="J518" s="2" t="s">
        <v>43</v>
      </c>
      <c r="K518" s="2" t="s">
        <v>6412</v>
      </c>
      <c r="L518" s="2" t="s">
        <v>68</v>
      </c>
      <c r="M518" s="2" t="s">
        <v>46</v>
      </c>
      <c r="N518" s="2">
        <v>16.0</v>
      </c>
      <c r="O518" s="2">
        <v>90.0</v>
      </c>
      <c r="P518" s="2" t="s">
        <v>47</v>
      </c>
      <c r="Q518" s="5">
        <v>43862.0</v>
      </c>
      <c r="R518" s="2" t="s">
        <v>6413</v>
      </c>
      <c r="S518" s="2" t="s">
        <v>49</v>
      </c>
      <c r="T518" s="2" t="s">
        <v>120</v>
      </c>
      <c r="U518" s="2" t="s">
        <v>154</v>
      </c>
      <c r="V518" s="2" t="s">
        <v>52</v>
      </c>
      <c r="W518" s="2" t="s">
        <v>6414</v>
      </c>
      <c r="X518" s="4"/>
      <c r="Y518" s="2" t="s">
        <v>6415</v>
      </c>
      <c r="Z518" s="2" t="s">
        <v>6416</v>
      </c>
      <c r="AA518" s="2" t="s">
        <v>6417</v>
      </c>
      <c r="AB518" s="2" t="s">
        <v>6418</v>
      </c>
      <c r="AC518" s="2" t="s">
        <v>6419</v>
      </c>
      <c r="AD518" s="2" t="s">
        <v>1535</v>
      </c>
      <c r="AE518" s="2" t="s">
        <v>78</v>
      </c>
      <c r="AF518" s="2" t="s">
        <v>6420</v>
      </c>
      <c r="AG518" s="2" t="s">
        <v>80</v>
      </c>
      <c r="AH518" s="4"/>
      <c r="AI518" s="4"/>
      <c r="AJ518" s="4"/>
      <c r="AK518" s="2" t="s">
        <v>46</v>
      </c>
      <c r="AL518" s="2" t="b">
        <f t="shared" si="1"/>
        <v>0</v>
      </c>
    </row>
    <row r="519" ht="15.75" customHeight="1">
      <c r="A519" s="2" t="s">
        <v>6421</v>
      </c>
      <c r="B519" s="3">
        <v>43913.0</v>
      </c>
      <c r="C519" s="2" t="s">
        <v>6422</v>
      </c>
      <c r="D519" s="2" t="s">
        <v>6423</v>
      </c>
      <c r="E519" s="4"/>
      <c r="F519" s="2" t="s">
        <v>6424</v>
      </c>
      <c r="G519" s="5">
        <v>43908.0</v>
      </c>
      <c r="H519" s="2">
        <v>2.0200318E7</v>
      </c>
      <c r="I519" s="2" t="s">
        <v>42</v>
      </c>
      <c r="J519" s="2" t="s">
        <v>43</v>
      </c>
      <c r="K519" s="2" t="s">
        <v>6425</v>
      </c>
      <c r="L519" s="2" t="s">
        <v>68</v>
      </c>
      <c r="M519" s="2" t="s">
        <v>46</v>
      </c>
      <c r="N519" s="4"/>
      <c r="O519" s="4"/>
      <c r="P519" s="2" t="s">
        <v>47</v>
      </c>
      <c r="Q519" s="5">
        <v>43891.0</v>
      </c>
      <c r="R519" s="2" t="s">
        <v>4473</v>
      </c>
      <c r="S519" s="2" t="s">
        <v>49</v>
      </c>
      <c r="T519" s="2" t="s">
        <v>120</v>
      </c>
      <c r="U519" s="2" t="s">
        <v>154</v>
      </c>
      <c r="V519" s="2" t="s">
        <v>52</v>
      </c>
      <c r="W519" s="2" t="s">
        <v>6426</v>
      </c>
      <c r="X519" s="4"/>
      <c r="Y519" s="2" t="s">
        <v>6427</v>
      </c>
      <c r="Z519" s="2" t="s">
        <v>6428</v>
      </c>
      <c r="AA519" s="2" t="s">
        <v>6429</v>
      </c>
      <c r="AB519" s="2" t="s">
        <v>6424</v>
      </c>
      <c r="AC519" s="6" t="s">
        <v>6430</v>
      </c>
      <c r="AD519" s="6" t="s">
        <v>6431</v>
      </c>
      <c r="AE519" s="2" t="s">
        <v>1982</v>
      </c>
      <c r="AF519" s="2" t="s">
        <v>573</v>
      </c>
      <c r="AG519" s="2" t="s">
        <v>6432</v>
      </c>
      <c r="AH519" s="4"/>
      <c r="AI519" s="4"/>
      <c r="AJ519" s="4"/>
      <c r="AK519" s="2" t="s">
        <v>46</v>
      </c>
      <c r="AL519" s="2" t="b">
        <f t="shared" si="1"/>
        <v>0</v>
      </c>
    </row>
    <row r="520" ht="15.75" customHeight="1">
      <c r="A520" s="2" t="s">
        <v>6433</v>
      </c>
      <c r="B520" s="3">
        <v>43913.0</v>
      </c>
      <c r="C520" s="2" t="s">
        <v>6434</v>
      </c>
      <c r="D520" s="2" t="s">
        <v>6435</v>
      </c>
      <c r="E520" s="4"/>
      <c r="F520" s="2" t="s">
        <v>5816</v>
      </c>
      <c r="G520" s="5">
        <v>43895.0</v>
      </c>
      <c r="H520" s="2">
        <v>2.0200305E7</v>
      </c>
      <c r="I520" s="2" t="s">
        <v>42</v>
      </c>
      <c r="J520" s="2" t="s">
        <v>43</v>
      </c>
      <c r="K520" s="2" t="s">
        <v>6436</v>
      </c>
      <c r="L520" s="2" t="s">
        <v>45</v>
      </c>
      <c r="M520" s="2" t="s">
        <v>46</v>
      </c>
      <c r="N520" s="2">
        <v>18.0</v>
      </c>
      <c r="O520" s="2">
        <v>85.0</v>
      </c>
      <c r="P520" s="2" t="s">
        <v>47</v>
      </c>
      <c r="Q520" s="5">
        <v>43896.0</v>
      </c>
      <c r="R520" s="2" t="s">
        <v>153</v>
      </c>
      <c r="S520" s="2" t="s">
        <v>49</v>
      </c>
      <c r="T520" s="2" t="s">
        <v>120</v>
      </c>
      <c r="U520" s="2">
        <v>0.0</v>
      </c>
      <c r="V520" s="2" t="s">
        <v>52</v>
      </c>
      <c r="W520" s="2" t="s">
        <v>6437</v>
      </c>
      <c r="X520" s="4"/>
      <c r="Y520" s="2" t="s">
        <v>6438</v>
      </c>
      <c r="Z520" s="2" t="s">
        <v>6439</v>
      </c>
      <c r="AA520" s="2" t="s">
        <v>6440</v>
      </c>
      <c r="AB520" s="2" t="s">
        <v>5816</v>
      </c>
      <c r="AC520" s="6" t="s">
        <v>6441</v>
      </c>
      <c r="AD520" s="6" t="s">
        <v>6442</v>
      </c>
      <c r="AE520" s="2" t="s">
        <v>78</v>
      </c>
      <c r="AF520" s="2" t="s">
        <v>573</v>
      </c>
      <c r="AG520" s="2" t="s">
        <v>6443</v>
      </c>
      <c r="AH520" s="4"/>
      <c r="AI520" s="4"/>
      <c r="AJ520" s="4"/>
      <c r="AK520" s="2" t="s">
        <v>99</v>
      </c>
      <c r="AL520" s="2" t="b">
        <f t="shared" si="1"/>
        <v>0</v>
      </c>
    </row>
    <row r="521" ht="15.75" customHeight="1">
      <c r="A521" s="2" t="s">
        <v>6444</v>
      </c>
      <c r="B521" s="3">
        <v>43913.0</v>
      </c>
      <c r="C521" s="2" t="s">
        <v>6445</v>
      </c>
      <c r="D521" s="2" t="s">
        <v>6446</v>
      </c>
      <c r="E521" s="4"/>
      <c r="F521" s="2" t="s">
        <v>117</v>
      </c>
      <c r="G521" s="5">
        <v>43912.0</v>
      </c>
      <c r="H521" s="2">
        <v>2.0200322E7</v>
      </c>
      <c r="I521" s="2" t="s">
        <v>42</v>
      </c>
      <c r="J521" s="2" t="s">
        <v>43</v>
      </c>
      <c r="K521" s="2" t="s">
        <v>6447</v>
      </c>
      <c r="L521" s="2" t="s">
        <v>68</v>
      </c>
      <c r="M521" s="2" t="s">
        <v>46</v>
      </c>
      <c r="N521" s="2">
        <v>18.0</v>
      </c>
      <c r="O521" s="2">
        <v>80.0</v>
      </c>
      <c r="P521" s="2" t="s">
        <v>47</v>
      </c>
      <c r="Q521" s="5">
        <v>43910.0</v>
      </c>
      <c r="R521" s="2" t="s">
        <v>1792</v>
      </c>
      <c r="S521" s="2" t="s">
        <v>70</v>
      </c>
      <c r="T521" s="2" t="s">
        <v>120</v>
      </c>
      <c r="U521" s="2">
        <v>0.0</v>
      </c>
      <c r="V521" s="2" t="s">
        <v>52</v>
      </c>
      <c r="W521" s="2" t="s">
        <v>2059</v>
      </c>
      <c r="X521" s="4"/>
      <c r="Y521" s="2" t="s">
        <v>6448</v>
      </c>
      <c r="Z521" s="2" t="s">
        <v>2060</v>
      </c>
      <c r="AA521" s="2" t="s">
        <v>2061</v>
      </c>
      <c r="AB521" s="2" t="s">
        <v>125</v>
      </c>
      <c r="AC521" s="6" t="s">
        <v>6449</v>
      </c>
      <c r="AD521" s="6" t="s">
        <v>6450</v>
      </c>
      <c r="AE521" s="2" t="s">
        <v>78</v>
      </c>
      <c r="AF521" s="2" t="s">
        <v>6451</v>
      </c>
      <c r="AG521" s="2" t="s">
        <v>6452</v>
      </c>
      <c r="AH521" s="4"/>
      <c r="AI521" s="4"/>
      <c r="AJ521" s="4"/>
      <c r="AK521" s="2" t="s">
        <v>46</v>
      </c>
      <c r="AL521" s="2" t="b">
        <f t="shared" si="1"/>
        <v>0</v>
      </c>
    </row>
    <row r="522" ht="15.75" customHeight="1">
      <c r="A522" s="2" t="s">
        <v>6453</v>
      </c>
      <c r="B522" s="3">
        <v>43913.0</v>
      </c>
      <c r="C522" s="2" t="s">
        <v>6454</v>
      </c>
      <c r="D522" s="2" t="s">
        <v>6455</v>
      </c>
      <c r="E522" s="4"/>
      <c r="F522" s="2" t="s">
        <v>6456</v>
      </c>
      <c r="G522" s="5">
        <v>43908.0</v>
      </c>
      <c r="H522" s="2">
        <v>2.0200318E7</v>
      </c>
      <c r="I522" s="2" t="s">
        <v>42</v>
      </c>
      <c r="J522" s="2" t="s">
        <v>43</v>
      </c>
      <c r="K522" s="2" t="s">
        <v>6457</v>
      </c>
      <c r="L522" s="2" t="s">
        <v>45</v>
      </c>
      <c r="M522" s="2" t="s">
        <v>46</v>
      </c>
      <c r="N522" s="4"/>
      <c r="O522" s="4"/>
      <c r="P522" s="2" t="s">
        <v>47</v>
      </c>
      <c r="Q522" s="5">
        <v>43913.0</v>
      </c>
      <c r="R522" s="2" t="s">
        <v>6458</v>
      </c>
      <c r="S522" s="2" t="s">
        <v>49</v>
      </c>
      <c r="T522" s="2" t="s">
        <v>120</v>
      </c>
      <c r="U522" s="2" t="s">
        <v>154</v>
      </c>
      <c r="V522" s="2" t="s">
        <v>52</v>
      </c>
      <c r="W522" s="2" t="s">
        <v>6459</v>
      </c>
      <c r="X522" s="4"/>
      <c r="Y522" s="2" t="s">
        <v>6460</v>
      </c>
      <c r="Z522" s="2" t="s">
        <v>6461</v>
      </c>
      <c r="AA522" s="2" t="s">
        <v>6462</v>
      </c>
      <c r="AB522" s="2" t="s">
        <v>6456</v>
      </c>
      <c r="AC522" s="2" t="s">
        <v>6463</v>
      </c>
      <c r="AD522" s="2" t="s">
        <v>6464</v>
      </c>
      <c r="AE522" s="2" t="s">
        <v>78</v>
      </c>
      <c r="AF522" s="2" t="s">
        <v>6465</v>
      </c>
      <c r="AG522" s="2" t="s">
        <v>6466</v>
      </c>
      <c r="AH522" s="4"/>
      <c r="AI522" s="4"/>
      <c r="AJ522" s="4"/>
      <c r="AK522" s="2" t="s">
        <v>99</v>
      </c>
      <c r="AL522" s="2" t="b">
        <f t="shared" si="1"/>
        <v>0</v>
      </c>
    </row>
    <row r="523" ht="15.75" customHeight="1">
      <c r="A523" s="2" t="s">
        <v>6467</v>
      </c>
      <c r="B523" s="3">
        <v>43913.0</v>
      </c>
      <c r="C523" s="2" t="s">
        <v>6468</v>
      </c>
      <c r="D523" s="2" t="s">
        <v>6469</v>
      </c>
      <c r="E523" s="4"/>
      <c r="F523" s="2" t="s">
        <v>738</v>
      </c>
      <c r="G523" s="5">
        <v>43907.0</v>
      </c>
      <c r="H523" s="2">
        <v>2.0200317E7</v>
      </c>
      <c r="I523" s="2" t="s">
        <v>42</v>
      </c>
      <c r="J523" s="2" t="s">
        <v>43</v>
      </c>
      <c r="K523" s="2" t="s">
        <v>6470</v>
      </c>
      <c r="L523" s="2" t="s">
        <v>45</v>
      </c>
      <c r="M523" s="2" t="s">
        <v>46</v>
      </c>
      <c r="N523" s="2">
        <v>18.0</v>
      </c>
      <c r="O523" s="2">
        <v>70.0</v>
      </c>
      <c r="P523" s="2" t="s">
        <v>47</v>
      </c>
      <c r="Q523" s="5">
        <v>43907.0</v>
      </c>
      <c r="R523" s="2" t="s">
        <v>254</v>
      </c>
      <c r="S523" s="2" t="s">
        <v>70</v>
      </c>
      <c r="T523" s="2" t="s">
        <v>166</v>
      </c>
      <c r="U523" s="2" t="s">
        <v>51</v>
      </c>
      <c r="V523" s="2" t="s">
        <v>52</v>
      </c>
      <c r="W523" s="2" t="s">
        <v>6471</v>
      </c>
      <c r="X523" s="4"/>
      <c r="Y523" s="2" t="s">
        <v>3369</v>
      </c>
      <c r="Z523" s="2" t="s">
        <v>6472</v>
      </c>
      <c r="AA523" s="2" t="s">
        <v>6473</v>
      </c>
      <c r="AB523" s="2" t="s">
        <v>738</v>
      </c>
      <c r="AC523" s="6" t="s">
        <v>6474</v>
      </c>
      <c r="AD523" s="6" t="s">
        <v>6475</v>
      </c>
      <c r="AE523" s="2" t="s">
        <v>78</v>
      </c>
      <c r="AF523" s="2" t="s">
        <v>2064</v>
      </c>
      <c r="AG523" s="2" t="s">
        <v>2065</v>
      </c>
      <c r="AH523" s="4"/>
      <c r="AI523" s="4"/>
      <c r="AJ523" s="4"/>
      <c r="AK523" s="2" t="s">
        <v>99</v>
      </c>
      <c r="AL523" s="2" t="b">
        <f t="shared" si="1"/>
        <v>0</v>
      </c>
    </row>
    <row r="524" ht="15.75" customHeight="1">
      <c r="A524" s="2" t="s">
        <v>6476</v>
      </c>
      <c r="B524" s="3">
        <v>43913.0</v>
      </c>
      <c r="C524" s="2" t="s">
        <v>6477</v>
      </c>
      <c r="D524" s="2" t="s">
        <v>6478</v>
      </c>
      <c r="E524" s="4"/>
      <c r="F524" s="2" t="s">
        <v>41</v>
      </c>
      <c r="G524" s="5">
        <v>43887.0</v>
      </c>
      <c r="H524" s="2">
        <v>2.0200226E7</v>
      </c>
      <c r="I524" s="2" t="s">
        <v>42</v>
      </c>
      <c r="J524" s="2" t="s">
        <v>43</v>
      </c>
      <c r="K524" s="2" t="s">
        <v>6479</v>
      </c>
      <c r="L524" s="2" t="s">
        <v>45</v>
      </c>
      <c r="M524" s="2" t="s">
        <v>46</v>
      </c>
      <c r="N524" s="2">
        <v>18.0</v>
      </c>
      <c r="O524" s="2">
        <v>100.0</v>
      </c>
      <c r="P524" s="2" t="s">
        <v>47</v>
      </c>
      <c r="Q524" s="5">
        <v>43881.0</v>
      </c>
      <c r="R524" s="2" t="s">
        <v>2046</v>
      </c>
      <c r="S524" s="2" t="s">
        <v>70</v>
      </c>
      <c r="T524" s="2" t="s">
        <v>166</v>
      </c>
      <c r="U524" s="2">
        <v>0.0</v>
      </c>
      <c r="V524" s="2" t="s">
        <v>52</v>
      </c>
      <c r="W524" s="2" t="s">
        <v>6480</v>
      </c>
      <c r="X524" s="4"/>
      <c r="Y524" s="2" t="s">
        <v>54</v>
      </c>
      <c r="Z524" s="2" t="s">
        <v>1170</v>
      </c>
      <c r="AA524" s="2" t="s">
        <v>6481</v>
      </c>
      <c r="AB524" s="2" t="s">
        <v>41</v>
      </c>
      <c r="AC524" s="6" t="s">
        <v>6482</v>
      </c>
      <c r="AD524" s="6" t="s">
        <v>6483</v>
      </c>
      <c r="AE524" s="2" t="s">
        <v>78</v>
      </c>
      <c r="AF524" s="2" t="s">
        <v>6484</v>
      </c>
      <c r="AG524" s="2" t="s">
        <v>6485</v>
      </c>
      <c r="AH524" s="4"/>
      <c r="AI524" s="4"/>
      <c r="AJ524" s="4"/>
      <c r="AK524" s="2" t="s">
        <v>46</v>
      </c>
      <c r="AL524" s="2" t="b">
        <f t="shared" si="1"/>
        <v>0</v>
      </c>
    </row>
    <row r="525" ht="15.75" customHeight="1">
      <c r="A525" s="2" t="s">
        <v>6486</v>
      </c>
      <c r="B525" s="3">
        <v>43913.0</v>
      </c>
      <c r="C525" s="2" t="s">
        <v>6487</v>
      </c>
      <c r="D525" s="2" t="s">
        <v>6488</v>
      </c>
      <c r="E525" s="4"/>
      <c r="F525" s="2" t="s">
        <v>5816</v>
      </c>
      <c r="G525" s="5">
        <v>43912.0</v>
      </c>
      <c r="H525" s="2">
        <v>2.0200322E7</v>
      </c>
      <c r="I525" s="2" t="s">
        <v>42</v>
      </c>
      <c r="J525" s="2" t="s">
        <v>43</v>
      </c>
      <c r="K525" s="2" t="s">
        <v>6489</v>
      </c>
      <c r="L525" s="2" t="s">
        <v>45</v>
      </c>
      <c r="M525" s="2" t="s">
        <v>46</v>
      </c>
      <c r="N525" s="2">
        <v>18.0</v>
      </c>
      <c r="O525" s="2">
        <v>80.0</v>
      </c>
      <c r="P525" s="2" t="s">
        <v>47</v>
      </c>
      <c r="Q525" s="5">
        <v>43903.0</v>
      </c>
      <c r="R525" s="2" t="s">
        <v>432</v>
      </c>
      <c r="S525" s="2" t="s">
        <v>70</v>
      </c>
      <c r="T525" s="2" t="s">
        <v>88</v>
      </c>
      <c r="U525" s="2" t="s">
        <v>51</v>
      </c>
      <c r="V525" s="2" t="s">
        <v>52</v>
      </c>
      <c r="W525" s="2" t="s">
        <v>6490</v>
      </c>
      <c r="X525" s="4"/>
      <c r="Y525" s="2" t="s">
        <v>6491</v>
      </c>
      <c r="Z525" s="2" t="s">
        <v>6492</v>
      </c>
      <c r="AA525" s="2" t="s">
        <v>6493</v>
      </c>
      <c r="AB525" s="2" t="s">
        <v>5816</v>
      </c>
      <c r="AC525" s="6" t="s">
        <v>6494</v>
      </c>
      <c r="AD525" s="6" t="s">
        <v>6495</v>
      </c>
      <c r="AE525" s="2" t="s">
        <v>882</v>
      </c>
      <c r="AF525" s="2" t="s">
        <v>6496</v>
      </c>
      <c r="AG525" s="2" t="s">
        <v>6497</v>
      </c>
      <c r="AH525" s="4"/>
      <c r="AI525" s="4"/>
      <c r="AJ525" s="4"/>
      <c r="AK525" s="2" t="s">
        <v>46</v>
      </c>
      <c r="AL525" s="2" t="b">
        <f t="shared" si="1"/>
        <v>0</v>
      </c>
    </row>
    <row r="526" ht="15.75" customHeight="1">
      <c r="A526" s="2" t="s">
        <v>6498</v>
      </c>
      <c r="B526" s="3">
        <v>43913.0</v>
      </c>
      <c r="C526" s="2" t="s">
        <v>6499</v>
      </c>
      <c r="D526" s="2" t="s">
        <v>6500</v>
      </c>
      <c r="E526" s="4"/>
      <c r="F526" s="2" t="s">
        <v>524</v>
      </c>
      <c r="G526" s="5">
        <v>43887.0</v>
      </c>
      <c r="H526" s="2">
        <v>2.0200226E7</v>
      </c>
      <c r="I526" s="2" t="s">
        <v>42</v>
      </c>
      <c r="J526" s="2" t="s">
        <v>43</v>
      </c>
      <c r="K526" s="2" t="s">
        <v>6501</v>
      </c>
      <c r="L526" s="2" t="s">
        <v>45</v>
      </c>
      <c r="M526" s="2" t="s">
        <v>46</v>
      </c>
      <c r="N526" s="2">
        <v>18.0</v>
      </c>
      <c r="O526" s="2">
        <v>100.0</v>
      </c>
      <c r="P526" s="2" t="s">
        <v>47</v>
      </c>
      <c r="Q526" s="5">
        <v>43887.0</v>
      </c>
      <c r="R526" s="2" t="s">
        <v>6502</v>
      </c>
      <c r="S526" s="2" t="s">
        <v>70</v>
      </c>
      <c r="T526" s="2" t="s">
        <v>166</v>
      </c>
      <c r="U526" s="2" t="s">
        <v>51</v>
      </c>
      <c r="V526" s="2" t="s">
        <v>52</v>
      </c>
      <c r="W526" s="2" t="s">
        <v>6503</v>
      </c>
      <c r="X526" s="4"/>
      <c r="Y526" s="2" t="s">
        <v>1964</v>
      </c>
      <c r="Z526" s="2" t="s">
        <v>6504</v>
      </c>
      <c r="AA526" s="2" t="s">
        <v>6505</v>
      </c>
      <c r="AB526" s="2" t="s">
        <v>524</v>
      </c>
      <c r="AC526" s="6" t="s">
        <v>6506</v>
      </c>
      <c r="AD526" s="6" t="s">
        <v>6507</v>
      </c>
      <c r="AE526" s="2" t="s">
        <v>78</v>
      </c>
      <c r="AF526" s="2" t="s">
        <v>6508</v>
      </c>
      <c r="AG526" s="2" t="s">
        <v>6509</v>
      </c>
      <c r="AH526" s="4"/>
      <c r="AI526" s="4"/>
      <c r="AJ526" s="4"/>
      <c r="AK526" s="2" t="s">
        <v>99</v>
      </c>
      <c r="AL526" s="2" t="b">
        <f t="shared" si="1"/>
        <v>0</v>
      </c>
    </row>
    <row r="527" ht="15.75" customHeight="1">
      <c r="A527" s="2" t="s">
        <v>6510</v>
      </c>
      <c r="B527" s="3">
        <v>43913.0</v>
      </c>
      <c r="C527" s="2" t="s">
        <v>6511</v>
      </c>
      <c r="D527" s="2" t="s">
        <v>6512</v>
      </c>
      <c r="E527" s="4"/>
      <c r="F527" s="2" t="s">
        <v>738</v>
      </c>
      <c r="G527" s="5">
        <v>43910.0</v>
      </c>
      <c r="H527" s="2">
        <v>2.020032E7</v>
      </c>
      <c r="I527" s="2" t="s">
        <v>42</v>
      </c>
      <c r="J527" s="2" t="s">
        <v>43</v>
      </c>
      <c r="K527" s="2" t="s">
        <v>6513</v>
      </c>
      <c r="L527" s="2" t="s">
        <v>45</v>
      </c>
      <c r="M527" s="2" t="s">
        <v>46</v>
      </c>
      <c r="N527" s="2">
        <v>18.0</v>
      </c>
      <c r="O527" s="2">
        <v>100.0</v>
      </c>
      <c r="P527" s="2" t="s">
        <v>47</v>
      </c>
      <c r="Q527" s="5">
        <v>43902.0</v>
      </c>
      <c r="R527" s="2" t="s">
        <v>6514</v>
      </c>
      <c r="S527" s="2" t="s">
        <v>270</v>
      </c>
      <c r="T527" s="2" t="s">
        <v>120</v>
      </c>
      <c r="U527" s="2" t="s">
        <v>154</v>
      </c>
      <c r="V527" s="2" t="s">
        <v>52</v>
      </c>
      <c r="W527" s="2" t="s">
        <v>6515</v>
      </c>
      <c r="X527" s="4"/>
      <c r="Y527" s="2" t="s">
        <v>6516</v>
      </c>
      <c r="Z527" s="2" t="s">
        <v>6517</v>
      </c>
      <c r="AA527" s="2" t="s">
        <v>6518</v>
      </c>
      <c r="AB527" s="2" t="s">
        <v>4569</v>
      </c>
      <c r="AC527" s="6" t="s">
        <v>6519</v>
      </c>
      <c r="AD527" s="6" t="s">
        <v>6520</v>
      </c>
      <c r="AE527" s="2" t="s">
        <v>78</v>
      </c>
      <c r="AF527" s="2" t="s">
        <v>6521</v>
      </c>
      <c r="AG527" s="2" t="s">
        <v>6522</v>
      </c>
      <c r="AH527" s="4"/>
      <c r="AI527" s="4"/>
      <c r="AJ527" s="4"/>
      <c r="AK527" s="2" t="s">
        <v>46</v>
      </c>
      <c r="AL527" s="2" t="b">
        <f t="shared" si="1"/>
        <v>0</v>
      </c>
    </row>
    <row r="528" ht="15.75" customHeight="1">
      <c r="A528" s="2" t="s">
        <v>6523</v>
      </c>
      <c r="B528" s="3">
        <v>43913.0</v>
      </c>
      <c r="C528" s="2" t="s">
        <v>6524</v>
      </c>
      <c r="D528" s="2" t="s">
        <v>6525</v>
      </c>
      <c r="E528" s="4"/>
      <c r="F528" s="2" t="s">
        <v>6526</v>
      </c>
      <c r="G528" s="5">
        <v>43904.0</v>
      </c>
      <c r="H528" s="2">
        <v>2.0200314E7</v>
      </c>
      <c r="I528" s="2" t="s">
        <v>42</v>
      </c>
      <c r="J528" s="2" t="s">
        <v>43</v>
      </c>
      <c r="K528" s="2" t="s">
        <v>6527</v>
      </c>
      <c r="L528" s="2" t="s">
        <v>45</v>
      </c>
      <c r="M528" s="2" t="s">
        <v>46</v>
      </c>
      <c r="N528" s="2">
        <v>0.0</v>
      </c>
      <c r="O528" s="2">
        <v>100.0</v>
      </c>
      <c r="P528" s="2" t="s">
        <v>47</v>
      </c>
      <c r="Q528" s="5">
        <v>43891.0</v>
      </c>
      <c r="R528" s="2" t="s">
        <v>5322</v>
      </c>
      <c r="S528" s="2" t="s">
        <v>270</v>
      </c>
      <c r="T528" s="2" t="s">
        <v>120</v>
      </c>
      <c r="U528" s="2">
        <v>0.0</v>
      </c>
      <c r="V528" s="2" t="s">
        <v>52</v>
      </c>
      <c r="W528" s="2" t="s">
        <v>6528</v>
      </c>
      <c r="X528" s="4"/>
      <c r="Y528" s="2" t="s">
        <v>6529</v>
      </c>
      <c r="Z528" s="2" t="s">
        <v>6530</v>
      </c>
      <c r="AA528" s="2" t="s">
        <v>6531</v>
      </c>
      <c r="AB528" s="2" t="s">
        <v>6532</v>
      </c>
      <c r="AC528" s="6" t="s">
        <v>6533</v>
      </c>
      <c r="AD528" s="6" t="s">
        <v>6534</v>
      </c>
      <c r="AE528" s="2" t="s">
        <v>78</v>
      </c>
      <c r="AF528" s="2" t="s">
        <v>6535</v>
      </c>
      <c r="AG528" s="2" t="s">
        <v>6536</v>
      </c>
      <c r="AH528" s="4"/>
      <c r="AI528" s="4"/>
      <c r="AJ528" s="4"/>
      <c r="AK528" s="2" t="s">
        <v>46</v>
      </c>
      <c r="AL528" s="2" t="b">
        <f t="shared" si="1"/>
        <v>0</v>
      </c>
    </row>
    <row r="529" ht="15.75" customHeight="1">
      <c r="A529" s="2" t="s">
        <v>6537</v>
      </c>
      <c r="B529" s="3">
        <v>43913.0</v>
      </c>
      <c r="C529" s="2" t="s">
        <v>6538</v>
      </c>
      <c r="D529" s="2" t="s">
        <v>6539</v>
      </c>
      <c r="E529" s="4"/>
      <c r="F529" s="2" t="s">
        <v>66</v>
      </c>
      <c r="G529" s="5">
        <v>43907.0</v>
      </c>
      <c r="H529" s="2">
        <v>2.0200317E7</v>
      </c>
      <c r="I529" s="2" t="s">
        <v>42</v>
      </c>
      <c r="J529" s="2" t="s">
        <v>43</v>
      </c>
      <c r="K529" s="2" t="s">
        <v>6540</v>
      </c>
      <c r="L529" s="2" t="s">
        <v>68</v>
      </c>
      <c r="M529" s="2" t="s">
        <v>46</v>
      </c>
      <c r="N529" s="4"/>
      <c r="O529" s="4"/>
      <c r="P529" s="2" t="s">
        <v>47</v>
      </c>
      <c r="Q529" s="5">
        <v>43881.0</v>
      </c>
      <c r="R529" s="2" t="s">
        <v>6541</v>
      </c>
      <c r="S529" s="2" t="s">
        <v>70</v>
      </c>
      <c r="T529" s="2" t="s">
        <v>166</v>
      </c>
      <c r="U529" s="2" t="s">
        <v>51</v>
      </c>
      <c r="V529" s="2" t="s">
        <v>52</v>
      </c>
      <c r="W529" s="2" t="s">
        <v>72</v>
      </c>
      <c r="X529" s="4"/>
      <c r="Y529" s="2" t="s">
        <v>6542</v>
      </c>
      <c r="Z529" s="2" t="s">
        <v>74</v>
      </c>
      <c r="AA529" s="2" t="s">
        <v>75</v>
      </c>
      <c r="AB529" s="2" t="s">
        <v>4449</v>
      </c>
      <c r="AC529" s="6" t="s">
        <v>6543</v>
      </c>
      <c r="AD529" s="6" t="s">
        <v>6544</v>
      </c>
      <c r="AE529" s="2" t="s">
        <v>78</v>
      </c>
      <c r="AF529" s="2" t="s">
        <v>6545</v>
      </c>
      <c r="AG529" s="2" t="s">
        <v>6546</v>
      </c>
      <c r="AH529" s="4"/>
      <c r="AI529" s="4"/>
      <c r="AJ529" s="4"/>
      <c r="AK529" s="2" t="s">
        <v>46</v>
      </c>
      <c r="AL529" s="2" t="b">
        <f t="shared" si="1"/>
        <v>0</v>
      </c>
    </row>
    <row r="530" ht="15.75" customHeight="1">
      <c r="A530" s="2" t="s">
        <v>6547</v>
      </c>
      <c r="B530" s="3">
        <v>43913.0</v>
      </c>
      <c r="C530" s="2" t="s">
        <v>6548</v>
      </c>
      <c r="D530" s="2" t="s">
        <v>6549</v>
      </c>
      <c r="E530" s="4"/>
      <c r="F530" s="2" t="s">
        <v>5223</v>
      </c>
      <c r="G530" s="5">
        <v>43903.0</v>
      </c>
      <c r="H530" s="2">
        <v>2.0200313E7</v>
      </c>
      <c r="I530" s="2" t="s">
        <v>42</v>
      </c>
      <c r="J530" s="2" t="s">
        <v>43</v>
      </c>
      <c r="K530" s="2" t="s">
        <v>6550</v>
      </c>
      <c r="L530" s="2" t="s">
        <v>45</v>
      </c>
      <c r="M530" s="2" t="s">
        <v>46</v>
      </c>
      <c r="N530" s="2">
        <v>1.0</v>
      </c>
      <c r="O530" s="2">
        <v>99.0</v>
      </c>
      <c r="P530" s="2" t="s">
        <v>47</v>
      </c>
      <c r="Q530" s="5">
        <v>43800.0</v>
      </c>
      <c r="R530" s="4"/>
      <c r="S530" s="2" t="s">
        <v>3029</v>
      </c>
      <c r="T530" s="2" t="s">
        <v>120</v>
      </c>
      <c r="U530" s="2" t="s">
        <v>154</v>
      </c>
      <c r="V530" s="2" t="s">
        <v>52</v>
      </c>
      <c r="W530" s="2" t="s">
        <v>6551</v>
      </c>
      <c r="X530" s="4"/>
      <c r="Y530" s="2" t="s">
        <v>5226</v>
      </c>
      <c r="Z530" s="2" t="s">
        <v>5227</v>
      </c>
      <c r="AA530" s="2" t="s">
        <v>5228</v>
      </c>
      <c r="AB530" s="2" t="s">
        <v>5223</v>
      </c>
      <c r="AC530" s="2" t="s">
        <v>5229</v>
      </c>
      <c r="AD530" s="2" t="s">
        <v>5230</v>
      </c>
      <c r="AE530" s="2" t="s">
        <v>78</v>
      </c>
      <c r="AF530" s="4"/>
      <c r="AG530" s="2" t="s">
        <v>6552</v>
      </c>
      <c r="AH530" s="4"/>
      <c r="AI530" s="4"/>
      <c r="AJ530" s="4"/>
      <c r="AK530" s="2" t="s">
        <v>46</v>
      </c>
      <c r="AL530" s="2" t="b">
        <f t="shared" si="1"/>
        <v>0</v>
      </c>
    </row>
    <row r="531" ht="15.75" customHeight="1">
      <c r="A531" s="2" t="s">
        <v>6553</v>
      </c>
      <c r="B531" s="3">
        <v>43913.0</v>
      </c>
      <c r="C531" s="2" t="s">
        <v>6554</v>
      </c>
      <c r="D531" s="2" t="s">
        <v>6555</v>
      </c>
      <c r="E531" s="4"/>
      <c r="F531" s="2" t="s">
        <v>4175</v>
      </c>
      <c r="G531" s="5">
        <v>43885.0</v>
      </c>
      <c r="H531" s="2">
        <v>2.0200224E7</v>
      </c>
      <c r="I531" s="2" t="s">
        <v>42</v>
      </c>
      <c r="J531" s="2" t="s">
        <v>43</v>
      </c>
      <c r="K531" s="2" t="s">
        <v>6556</v>
      </c>
      <c r="L531" s="2" t="s">
        <v>45</v>
      </c>
      <c r="M531" s="2" t="s">
        <v>46</v>
      </c>
      <c r="N531" s="2">
        <v>18.0</v>
      </c>
      <c r="O531" s="2" t="s">
        <v>990</v>
      </c>
      <c r="P531" s="2" t="s">
        <v>47</v>
      </c>
      <c r="Q531" s="5">
        <v>43890.0</v>
      </c>
      <c r="R531" s="2" t="s">
        <v>6557</v>
      </c>
      <c r="S531" s="2" t="s">
        <v>49</v>
      </c>
      <c r="T531" s="2" t="s">
        <v>88</v>
      </c>
      <c r="U531" s="2" t="s">
        <v>51</v>
      </c>
      <c r="V531" s="2" t="s">
        <v>52</v>
      </c>
      <c r="W531" s="2" t="s">
        <v>6558</v>
      </c>
      <c r="X531" s="4"/>
      <c r="Y531" s="2" t="s">
        <v>6559</v>
      </c>
      <c r="Z531" s="2" t="s">
        <v>6560</v>
      </c>
      <c r="AA531" s="2" t="s">
        <v>6561</v>
      </c>
      <c r="AB531" s="2" t="s">
        <v>4175</v>
      </c>
      <c r="AC531" s="6" t="s">
        <v>6562</v>
      </c>
      <c r="AD531" s="6" t="s">
        <v>6563</v>
      </c>
      <c r="AE531" s="2" t="s">
        <v>78</v>
      </c>
      <c r="AF531" s="2" t="s">
        <v>6564</v>
      </c>
      <c r="AG531" s="2" t="s">
        <v>6565</v>
      </c>
      <c r="AH531" s="4"/>
      <c r="AI531" s="4"/>
      <c r="AJ531" s="4"/>
      <c r="AK531" s="2" t="s">
        <v>99</v>
      </c>
      <c r="AL531" s="2" t="b">
        <f t="shared" si="1"/>
        <v>0</v>
      </c>
    </row>
    <row r="532" ht="15.75" customHeight="1">
      <c r="A532" s="2" t="s">
        <v>6566</v>
      </c>
      <c r="B532" s="3">
        <v>43913.0</v>
      </c>
      <c r="C532" s="2" t="s">
        <v>6567</v>
      </c>
      <c r="D532" s="2" t="s">
        <v>6568</v>
      </c>
      <c r="E532" s="4"/>
      <c r="F532" s="2" t="s">
        <v>6569</v>
      </c>
      <c r="G532" s="5">
        <v>43878.0</v>
      </c>
      <c r="H532" s="2">
        <v>2.0200217E7</v>
      </c>
      <c r="I532" s="2" t="s">
        <v>42</v>
      </c>
      <c r="J532" s="2" t="s">
        <v>43</v>
      </c>
      <c r="K532" s="2" t="s">
        <v>6570</v>
      </c>
      <c r="L532" s="2" t="s">
        <v>45</v>
      </c>
      <c r="M532" s="2" t="s">
        <v>46</v>
      </c>
      <c r="N532" s="4"/>
      <c r="O532" s="4"/>
      <c r="P532" s="2" t="s">
        <v>47</v>
      </c>
      <c r="Q532" s="5">
        <v>43891.0</v>
      </c>
      <c r="R532" s="2" t="s">
        <v>6571</v>
      </c>
      <c r="S532" s="2" t="s">
        <v>270</v>
      </c>
      <c r="T532" s="2" t="s">
        <v>120</v>
      </c>
      <c r="U532" s="2">
        <v>0.0</v>
      </c>
      <c r="V532" s="2" t="s">
        <v>52</v>
      </c>
      <c r="W532" s="2" t="s">
        <v>6572</v>
      </c>
      <c r="X532" s="4"/>
      <c r="Y532" s="2" t="s">
        <v>6573</v>
      </c>
      <c r="Z532" s="2" t="s">
        <v>6574</v>
      </c>
      <c r="AA532" s="2" t="s">
        <v>6575</v>
      </c>
      <c r="AB532" s="2" t="s">
        <v>6569</v>
      </c>
      <c r="AC532" s="6" t="s">
        <v>6576</v>
      </c>
      <c r="AD532" s="6" t="s">
        <v>6577</v>
      </c>
      <c r="AE532" s="2" t="s">
        <v>78</v>
      </c>
      <c r="AF532" s="2" t="s">
        <v>6578</v>
      </c>
      <c r="AG532" s="2" t="s">
        <v>6579</v>
      </c>
      <c r="AH532" s="4"/>
      <c r="AI532" s="4"/>
      <c r="AJ532" s="4"/>
      <c r="AK532" s="2" t="s">
        <v>99</v>
      </c>
      <c r="AL532" s="2" t="b">
        <f t="shared" si="1"/>
        <v>0</v>
      </c>
    </row>
    <row r="533" ht="15.75" customHeight="1">
      <c r="A533" s="2" t="s">
        <v>6580</v>
      </c>
      <c r="B533" s="3">
        <v>43913.0</v>
      </c>
      <c r="C533" s="2" t="s">
        <v>6581</v>
      </c>
      <c r="D533" s="2" t="s">
        <v>6582</v>
      </c>
      <c r="E533" s="4"/>
      <c r="F533" s="2" t="s">
        <v>6583</v>
      </c>
      <c r="G533" s="5">
        <v>43910.0</v>
      </c>
      <c r="H533" s="2">
        <v>2.020032E7</v>
      </c>
      <c r="I533" s="2" t="s">
        <v>42</v>
      </c>
      <c r="J533" s="2" t="s">
        <v>43</v>
      </c>
      <c r="K533" s="2" t="s">
        <v>6584</v>
      </c>
      <c r="L533" s="2" t="s">
        <v>68</v>
      </c>
      <c r="M533" s="2" t="s">
        <v>46</v>
      </c>
      <c r="N533" s="2">
        <v>18.0</v>
      </c>
      <c r="O533" s="2">
        <v>75.0</v>
      </c>
      <c r="P533" s="2" t="s">
        <v>86</v>
      </c>
      <c r="Q533" s="5">
        <v>43895.0</v>
      </c>
      <c r="R533" s="2" t="s">
        <v>6585</v>
      </c>
      <c r="S533" s="2" t="s">
        <v>70</v>
      </c>
      <c r="T533" s="2" t="s">
        <v>166</v>
      </c>
      <c r="U533" s="7">
        <v>43892.0</v>
      </c>
      <c r="V533" s="2" t="s">
        <v>52</v>
      </c>
      <c r="W533" s="2" t="s">
        <v>2133</v>
      </c>
      <c r="X533" s="4"/>
      <c r="Y533" s="2" t="s">
        <v>6270</v>
      </c>
      <c r="Z533" s="2" t="s">
        <v>6271</v>
      </c>
      <c r="AA533" s="2" t="s">
        <v>2136</v>
      </c>
      <c r="AB533" s="2" t="s">
        <v>6583</v>
      </c>
      <c r="AC533" s="6" t="s">
        <v>6586</v>
      </c>
      <c r="AD533" s="6" t="s">
        <v>6587</v>
      </c>
      <c r="AE533" s="2" t="s">
        <v>78</v>
      </c>
      <c r="AF533" s="2" t="s">
        <v>6588</v>
      </c>
      <c r="AG533" s="2" t="s">
        <v>6589</v>
      </c>
      <c r="AH533" s="4"/>
      <c r="AI533" s="4"/>
      <c r="AJ533" s="4"/>
      <c r="AK533" s="2" t="s">
        <v>46</v>
      </c>
      <c r="AL533" s="2" t="b">
        <f t="shared" si="1"/>
        <v>0</v>
      </c>
    </row>
    <row r="534" ht="15.75" customHeight="1">
      <c r="A534" s="2" t="s">
        <v>6590</v>
      </c>
      <c r="B534" s="3">
        <v>43913.0</v>
      </c>
      <c r="C534" s="2" t="s">
        <v>6591</v>
      </c>
      <c r="D534" s="2" t="s">
        <v>6592</v>
      </c>
      <c r="E534" s="4"/>
      <c r="F534" s="2" t="s">
        <v>3791</v>
      </c>
      <c r="G534" s="5">
        <v>43870.0</v>
      </c>
      <c r="H534" s="2">
        <v>2.0200209E7</v>
      </c>
      <c r="I534" s="2" t="s">
        <v>42</v>
      </c>
      <c r="J534" s="2" t="s">
        <v>43</v>
      </c>
      <c r="K534" s="2" t="s">
        <v>6593</v>
      </c>
      <c r="L534" s="4"/>
      <c r="M534" s="2" t="s">
        <v>46</v>
      </c>
      <c r="N534" s="2">
        <v>18.0</v>
      </c>
      <c r="O534" s="2">
        <v>80.0</v>
      </c>
      <c r="P534" s="2" t="s">
        <v>47</v>
      </c>
      <c r="Q534" s="5">
        <v>43871.0</v>
      </c>
      <c r="R534" s="2" t="s">
        <v>1461</v>
      </c>
      <c r="S534" s="2" t="s">
        <v>70</v>
      </c>
      <c r="T534" s="2" t="s">
        <v>166</v>
      </c>
      <c r="U534" s="2" t="s">
        <v>51</v>
      </c>
      <c r="V534" s="2" t="s">
        <v>52</v>
      </c>
      <c r="W534" s="2" t="s">
        <v>6594</v>
      </c>
      <c r="X534" s="4"/>
      <c r="Y534" s="2" t="s">
        <v>3795</v>
      </c>
      <c r="Z534" s="2" t="s">
        <v>6595</v>
      </c>
      <c r="AA534" s="2" t="s">
        <v>6596</v>
      </c>
      <c r="AB534" s="2" t="s">
        <v>3791</v>
      </c>
      <c r="AC534" s="6" t="s">
        <v>6597</v>
      </c>
      <c r="AD534" s="6" t="s">
        <v>6598</v>
      </c>
      <c r="AE534" s="2" t="s">
        <v>261</v>
      </c>
      <c r="AF534" s="2" t="s">
        <v>6599</v>
      </c>
      <c r="AG534" s="2" t="s">
        <v>6600</v>
      </c>
      <c r="AH534" s="4"/>
      <c r="AI534" s="4"/>
      <c r="AJ534" s="4"/>
      <c r="AK534" s="2" t="s">
        <v>99</v>
      </c>
      <c r="AL534" s="2" t="b">
        <f t="shared" si="1"/>
        <v>0</v>
      </c>
    </row>
    <row r="535" ht="15.75" customHeight="1">
      <c r="A535" s="2" t="s">
        <v>6601</v>
      </c>
      <c r="B535" s="3">
        <v>43913.0</v>
      </c>
      <c r="C535" s="2" t="s">
        <v>6602</v>
      </c>
      <c r="D535" s="2" t="s">
        <v>6603</v>
      </c>
      <c r="E535" s="4"/>
      <c r="F535" s="2" t="s">
        <v>1555</v>
      </c>
      <c r="G535" s="5">
        <v>43876.0</v>
      </c>
      <c r="H535" s="2">
        <v>2.0200215E7</v>
      </c>
      <c r="I535" s="2" t="s">
        <v>42</v>
      </c>
      <c r="J535" s="2" t="s">
        <v>43</v>
      </c>
      <c r="K535" s="2" t="s">
        <v>6604</v>
      </c>
      <c r="L535" s="2" t="s">
        <v>45</v>
      </c>
      <c r="M535" s="2" t="s">
        <v>46</v>
      </c>
      <c r="N535" s="4"/>
      <c r="O535" s="4"/>
      <c r="P535" s="2" t="s">
        <v>47</v>
      </c>
      <c r="Q535" s="5">
        <v>43875.0</v>
      </c>
      <c r="R535" s="2" t="s">
        <v>6605</v>
      </c>
      <c r="S535" s="2" t="s">
        <v>49</v>
      </c>
      <c r="T535" s="2" t="s">
        <v>50</v>
      </c>
      <c r="U535" s="2">
        <v>0.0</v>
      </c>
      <c r="V535" s="2" t="s">
        <v>52</v>
      </c>
      <c r="W535" s="2" t="s">
        <v>6606</v>
      </c>
      <c r="X535" s="4"/>
      <c r="Y535" s="2" t="s">
        <v>6038</v>
      </c>
      <c r="Z535" s="2" t="s">
        <v>6607</v>
      </c>
      <c r="AA535" s="2" t="s">
        <v>6608</v>
      </c>
      <c r="AB535" s="2" t="s">
        <v>1555</v>
      </c>
      <c r="AC535" s="6" t="s">
        <v>6609</v>
      </c>
      <c r="AD535" s="6" t="s">
        <v>6610</v>
      </c>
      <c r="AE535" s="2" t="s">
        <v>6611</v>
      </c>
      <c r="AF535" s="2" t="s">
        <v>6612</v>
      </c>
      <c r="AG535" s="2" t="s">
        <v>6613</v>
      </c>
      <c r="AH535" s="4"/>
      <c r="AI535" s="4"/>
      <c r="AJ535" s="4"/>
      <c r="AK535" s="2" t="s">
        <v>46</v>
      </c>
      <c r="AL535" s="2" t="b">
        <f t="shared" si="1"/>
        <v>0</v>
      </c>
    </row>
    <row r="536" ht="15.75" customHeight="1">
      <c r="A536" s="2" t="s">
        <v>6614</v>
      </c>
      <c r="B536" s="3">
        <v>43913.0</v>
      </c>
      <c r="C536" s="2" t="s">
        <v>6615</v>
      </c>
      <c r="D536" s="2" t="s">
        <v>6616</v>
      </c>
      <c r="E536" s="4"/>
      <c r="F536" s="2" t="s">
        <v>738</v>
      </c>
      <c r="G536" s="5">
        <v>43910.0</v>
      </c>
      <c r="H536" s="2">
        <v>2.020032E7</v>
      </c>
      <c r="I536" s="2" t="s">
        <v>42</v>
      </c>
      <c r="J536" s="2" t="s">
        <v>43</v>
      </c>
      <c r="K536" s="2" t="s">
        <v>6617</v>
      </c>
      <c r="L536" s="2" t="s">
        <v>45</v>
      </c>
      <c r="M536" s="2" t="s">
        <v>46</v>
      </c>
      <c r="N536" s="2">
        <v>18.0</v>
      </c>
      <c r="O536" s="2">
        <v>65.0</v>
      </c>
      <c r="P536" s="2" t="s">
        <v>47</v>
      </c>
      <c r="Q536" s="5">
        <v>43894.0</v>
      </c>
      <c r="R536" s="2" t="s">
        <v>4095</v>
      </c>
      <c r="S536" s="2" t="s">
        <v>49</v>
      </c>
      <c r="T536" s="2" t="s">
        <v>120</v>
      </c>
      <c r="U536" s="2" t="s">
        <v>51</v>
      </c>
      <c r="V536" s="2" t="s">
        <v>52</v>
      </c>
      <c r="W536" s="2" t="s">
        <v>4096</v>
      </c>
      <c r="X536" s="4"/>
      <c r="Y536" s="2" t="s">
        <v>6618</v>
      </c>
      <c r="Z536" s="2" t="s">
        <v>4098</v>
      </c>
      <c r="AA536" s="2" t="s">
        <v>6619</v>
      </c>
      <c r="AB536" s="2" t="s">
        <v>738</v>
      </c>
      <c r="AC536" s="6" t="s">
        <v>6620</v>
      </c>
      <c r="AD536" s="2" t="s">
        <v>6621</v>
      </c>
      <c r="AE536" s="2" t="s">
        <v>4102</v>
      </c>
      <c r="AF536" s="2" t="s">
        <v>6622</v>
      </c>
      <c r="AG536" s="2" t="s">
        <v>6623</v>
      </c>
      <c r="AH536" s="4"/>
      <c r="AI536" s="4"/>
      <c r="AJ536" s="4"/>
      <c r="AK536" s="2" t="s">
        <v>46</v>
      </c>
      <c r="AL536" s="2" t="b">
        <f t="shared" si="1"/>
        <v>0</v>
      </c>
    </row>
    <row r="537" ht="15.75" customHeight="1">
      <c r="A537" s="2" t="s">
        <v>6624</v>
      </c>
      <c r="B537" s="3">
        <v>43913.0</v>
      </c>
      <c r="C537" s="2" t="s">
        <v>6625</v>
      </c>
      <c r="D537" s="2" t="s">
        <v>6626</v>
      </c>
      <c r="E537" s="4"/>
      <c r="F537" s="2" t="s">
        <v>1093</v>
      </c>
      <c r="G537" s="5">
        <v>43866.0</v>
      </c>
      <c r="H537" s="2">
        <v>2.0200205E7</v>
      </c>
      <c r="I537" s="2" t="s">
        <v>42</v>
      </c>
      <c r="J537" s="2" t="s">
        <v>43</v>
      </c>
      <c r="K537" s="2" t="s">
        <v>6627</v>
      </c>
      <c r="L537" s="2" t="s">
        <v>68</v>
      </c>
      <c r="M537" s="2" t="s">
        <v>46</v>
      </c>
      <c r="N537" s="4"/>
      <c r="O537" s="4"/>
      <c r="P537" s="2" t="s">
        <v>47</v>
      </c>
      <c r="Q537" s="5">
        <v>43867.0</v>
      </c>
      <c r="R537" s="2" t="s">
        <v>6628</v>
      </c>
      <c r="S537" s="2" t="s">
        <v>70</v>
      </c>
      <c r="T537" s="2" t="s">
        <v>166</v>
      </c>
      <c r="U537" s="2">
        <v>4.0</v>
      </c>
      <c r="V537" s="2" t="s">
        <v>52</v>
      </c>
      <c r="W537" s="2" t="s">
        <v>4544</v>
      </c>
      <c r="X537" s="4"/>
      <c r="Y537" s="2" t="s">
        <v>90</v>
      </c>
      <c r="Z537" s="2" t="s">
        <v>1572</v>
      </c>
      <c r="AA537" s="2" t="s">
        <v>4547</v>
      </c>
      <c r="AB537" s="2" t="s">
        <v>1093</v>
      </c>
      <c r="AC537" s="6" t="s">
        <v>6629</v>
      </c>
      <c r="AD537" s="6" t="s">
        <v>6630</v>
      </c>
      <c r="AE537" s="2" t="s">
        <v>246</v>
      </c>
      <c r="AF537" s="2" t="s">
        <v>6631</v>
      </c>
      <c r="AG537" s="2" t="s">
        <v>6632</v>
      </c>
      <c r="AH537" s="4"/>
      <c r="AI537" s="4"/>
      <c r="AJ537" s="4"/>
      <c r="AK537" s="2" t="s">
        <v>99</v>
      </c>
      <c r="AL537" s="2" t="b">
        <f t="shared" si="1"/>
        <v>0</v>
      </c>
    </row>
    <row r="538" ht="15.75" customHeight="1">
      <c r="A538" s="2" t="s">
        <v>6633</v>
      </c>
      <c r="B538" s="3">
        <v>43913.0</v>
      </c>
      <c r="C538" s="2" t="s">
        <v>6634</v>
      </c>
      <c r="D538" s="2" t="s">
        <v>6635</v>
      </c>
      <c r="E538" s="4"/>
      <c r="F538" s="2" t="s">
        <v>402</v>
      </c>
      <c r="G538" s="5">
        <v>43909.0</v>
      </c>
      <c r="H538" s="2">
        <v>2.0200319E7</v>
      </c>
      <c r="I538" s="2" t="s">
        <v>42</v>
      </c>
      <c r="J538" s="2" t="s">
        <v>43</v>
      </c>
      <c r="K538" s="2" t="s">
        <v>6636</v>
      </c>
      <c r="L538" s="2" t="s">
        <v>45</v>
      </c>
      <c r="M538" s="2" t="s">
        <v>46</v>
      </c>
      <c r="N538" s="2">
        <v>0.0</v>
      </c>
      <c r="O538" s="2">
        <v>99.0</v>
      </c>
      <c r="P538" s="2" t="s">
        <v>47</v>
      </c>
      <c r="Q538" s="5">
        <v>43910.0</v>
      </c>
      <c r="R538" s="2" t="s">
        <v>6637</v>
      </c>
      <c r="S538" s="2" t="s">
        <v>270</v>
      </c>
      <c r="T538" s="2" t="s">
        <v>120</v>
      </c>
      <c r="U538" s="2" t="s">
        <v>154</v>
      </c>
      <c r="V538" s="2" t="s">
        <v>52</v>
      </c>
      <c r="W538" s="2" t="s">
        <v>6638</v>
      </c>
      <c r="X538" s="4"/>
      <c r="Y538" s="2" t="s">
        <v>4367</v>
      </c>
      <c r="Z538" s="2" t="s">
        <v>6639</v>
      </c>
      <c r="AA538" s="2" t="s">
        <v>6640</v>
      </c>
      <c r="AB538" s="2" t="s">
        <v>402</v>
      </c>
      <c r="AC538" s="6" t="s">
        <v>6641</v>
      </c>
      <c r="AD538" s="6" t="s">
        <v>6642</v>
      </c>
      <c r="AE538" s="2" t="s">
        <v>78</v>
      </c>
      <c r="AF538" s="2" t="s">
        <v>6643</v>
      </c>
      <c r="AG538" s="2" t="s">
        <v>6644</v>
      </c>
      <c r="AH538" s="4"/>
      <c r="AI538" s="4"/>
      <c r="AJ538" s="4"/>
      <c r="AK538" s="2" t="s">
        <v>99</v>
      </c>
      <c r="AL538" s="2" t="b">
        <f t="shared" si="1"/>
        <v>0</v>
      </c>
    </row>
    <row r="539" ht="15.75" customHeight="1">
      <c r="A539" s="2" t="s">
        <v>6645</v>
      </c>
      <c r="B539" s="3">
        <v>43913.0</v>
      </c>
      <c r="C539" s="2" t="s">
        <v>6646</v>
      </c>
      <c r="D539" s="2" t="s">
        <v>6647</v>
      </c>
      <c r="E539" s="4"/>
      <c r="F539" s="2" t="s">
        <v>6648</v>
      </c>
      <c r="G539" s="5">
        <v>43864.0</v>
      </c>
      <c r="H539" s="2">
        <v>2.0200203E7</v>
      </c>
      <c r="I539" s="2" t="s">
        <v>42</v>
      </c>
      <c r="J539" s="2" t="s">
        <v>43</v>
      </c>
      <c r="K539" s="2" t="s">
        <v>6649</v>
      </c>
      <c r="L539" s="2" t="s">
        <v>68</v>
      </c>
      <c r="M539" s="2" t="s">
        <v>46</v>
      </c>
      <c r="N539" s="2">
        <v>18.0</v>
      </c>
      <c r="O539" s="2">
        <v>70.0</v>
      </c>
      <c r="P539" s="2" t="s">
        <v>47</v>
      </c>
      <c r="Q539" s="5">
        <v>43859.0</v>
      </c>
      <c r="R539" s="2" t="s">
        <v>6650</v>
      </c>
      <c r="S539" s="2" t="s">
        <v>70</v>
      </c>
      <c r="T539" s="2" t="s">
        <v>166</v>
      </c>
      <c r="U539" s="2">
        <v>4.0</v>
      </c>
      <c r="V539" s="2" t="s">
        <v>52</v>
      </c>
      <c r="W539" s="2" t="s">
        <v>6651</v>
      </c>
      <c r="X539" s="4"/>
      <c r="Y539" s="2" t="s">
        <v>6652</v>
      </c>
      <c r="Z539" s="2" t="s">
        <v>6653</v>
      </c>
      <c r="AA539" s="2" t="s">
        <v>6654</v>
      </c>
      <c r="AB539" s="2" t="s">
        <v>6655</v>
      </c>
      <c r="AC539" s="6" t="s">
        <v>6656</v>
      </c>
      <c r="AD539" s="6" t="s">
        <v>6657</v>
      </c>
      <c r="AE539" s="2" t="s">
        <v>78</v>
      </c>
      <c r="AF539" s="2" t="s">
        <v>6658</v>
      </c>
      <c r="AG539" s="2" t="s">
        <v>6659</v>
      </c>
      <c r="AH539" s="4"/>
      <c r="AI539" s="4"/>
      <c r="AJ539" s="4"/>
      <c r="AK539" s="2" t="s">
        <v>46</v>
      </c>
      <c r="AL539" s="2" t="b">
        <f t="shared" si="1"/>
        <v>0</v>
      </c>
    </row>
    <row r="540" ht="15.75" customHeight="1">
      <c r="A540" s="2" t="s">
        <v>6660</v>
      </c>
      <c r="B540" s="3">
        <v>43913.0</v>
      </c>
      <c r="C540" s="2" t="s">
        <v>6661</v>
      </c>
      <c r="D540" s="2" t="s">
        <v>6662</v>
      </c>
      <c r="E540" s="4"/>
      <c r="F540" s="2" t="s">
        <v>6663</v>
      </c>
      <c r="G540" s="5">
        <v>43908.0</v>
      </c>
      <c r="H540" s="2">
        <v>2.0200318E7</v>
      </c>
      <c r="I540" s="2" t="s">
        <v>42</v>
      </c>
      <c r="J540" s="2" t="s">
        <v>43</v>
      </c>
      <c r="K540" s="2" t="s">
        <v>6664</v>
      </c>
      <c r="L540" s="2" t="s">
        <v>45</v>
      </c>
      <c r="M540" s="2" t="s">
        <v>46</v>
      </c>
      <c r="N540" s="2">
        <v>4.0</v>
      </c>
      <c r="O540" s="2">
        <v>80.0</v>
      </c>
      <c r="P540" s="2" t="s">
        <v>47</v>
      </c>
      <c r="Q540" s="5">
        <v>44075.0</v>
      </c>
      <c r="R540" s="2" t="s">
        <v>1121</v>
      </c>
      <c r="S540" s="2" t="s">
        <v>70</v>
      </c>
      <c r="T540" s="2" t="s">
        <v>166</v>
      </c>
      <c r="U540" s="2">
        <v>1.0</v>
      </c>
      <c r="V540" s="2" t="s">
        <v>52</v>
      </c>
      <c r="W540" s="2" t="s">
        <v>6665</v>
      </c>
      <c r="X540" s="4"/>
      <c r="Y540" s="2" t="s">
        <v>6666</v>
      </c>
      <c r="Z540" s="2" t="s">
        <v>6667</v>
      </c>
      <c r="AA540" s="2" t="s">
        <v>6668</v>
      </c>
      <c r="AB540" s="2" t="s">
        <v>6663</v>
      </c>
      <c r="AC540" s="6" t="s">
        <v>6669</v>
      </c>
      <c r="AD540" s="6" t="s">
        <v>6670</v>
      </c>
      <c r="AE540" s="2" t="s">
        <v>78</v>
      </c>
      <c r="AF540" s="2" t="s">
        <v>6671</v>
      </c>
      <c r="AG540" s="2" t="s">
        <v>6672</v>
      </c>
      <c r="AH540" s="4"/>
      <c r="AI540" s="4"/>
      <c r="AJ540" s="4"/>
      <c r="AK540" s="2" t="s">
        <v>99</v>
      </c>
      <c r="AL540" s="2" t="b">
        <f t="shared" si="1"/>
        <v>0</v>
      </c>
    </row>
    <row r="541" ht="15.75" customHeight="1">
      <c r="A541" s="2" t="s">
        <v>6673</v>
      </c>
      <c r="B541" s="3">
        <v>43913.0</v>
      </c>
      <c r="C541" s="2" t="s">
        <v>6674</v>
      </c>
      <c r="D541" s="2" t="s">
        <v>6675</v>
      </c>
      <c r="E541" s="4"/>
      <c r="F541" s="2" t="s">
        <v>6676</v>
      </c>
      <c r="G541" s="5">
        <v>43908.0</v>
      </c>
      <c r="H541" s="2">
        <v>2.0200318E7</v>
      </c>
      <c r="I541" s="2" t="s">
        <v>42</v>
      </c>
      <c r="J541" s="2" t="s">
        <v>43</v>
      </c>
      <c r="K541" s="2" t="s">
        <v>6677</v>
      </c>
      <c r="L541" s="2" t="s">
        <v>45</v>
      </c>
      <c r="M541" s="2" t="s">
        <v>46</v>
      </c>
      <c r="N541" s="2">
        <v>20.0</v>
      </c>
      <c r="O541" s="2">
        <v>90.0</v>
      </c>
      <c r="P541" s="2" t="s">
        <v>47</v>
      </c>
      <c r="Q541" s="5">
        <v>43850.0</v>
      </c>
      <c r="R541" s="2" t="s">
        <v>6678</v>
      </c>
      <c r="S541" s="2" t="s">
        <v>49</v>
      </c>
      <c r="T541" s="2" t="s">
        <v>120</v>
      </c>
      <c r="U541" s="2" t="s">
        <v>154</v>
      </c>
      <c r="V541" s="2" t="s">
        <v>52</v>
      </c>
      <c r="W541" s="2" t="s">
        <v>6679</v>
      </c>
      <c r="X541" s="4"/>
      <c r="Y541" s="2" t="s">
        <v>6680</v>
      </c>
      <c r="Z541" s="2" t="s">
        <v>6681</v>
      </c>
      <c r="AA541" s="2" t="s">
        <v>6682</v>
      </c>
      <c r="AB541" s="2" t="s">
        <v>6676</v>
      </c>
      <c r="AC541" s="2" t="s">
        <v>6683</v>
      </c>
      <c r="AD541" s="2" t="s">
        <v>6684</v>
      </c>
      <c r="AE541" s="2" t="s">
        <v>78</v>
      </c>
      <c r="AF541" s="2" t="s">
        <v>4077</v>
      </c>
      <c r="AG541" s="2" t="s">
        <v>6685</v>
      </c>
      <c r="AH541" s="4"/>
      <c r="AI541" s="4"/>
      <c r="AJ541" s="4"/>
      <c r="AK541" s="2" t="s">
        <v>46</v>
      </c>
      <c r="AL541" s="2" t="b">
        <f t="shared" si="1"/>
        <v>0</v>
      </c>
    </row>
    <row r="542" ht="15.75" customHeight="1">
      <c r="A542" s="2" t="s">
        <v>6686</v>
      </c>
      <c r="B542" s="3">
        <v>43920.0</v>
      </c>
      <c r="C542" s="2" t="s">
        <v>6687</v>
      </c>
      <c r="D542" s="2" t="s">
        <v>6688</v>
      </c>
      <c r="E542" s="4"/>
      <c r="F542" s="2" t="s">
        <v>4402</v>
      </c>
      <c r="G542" s="5">
        <v>43863.0</v>
      </c>
      <c r="H542" s="2">
        <v>2.0200202E7</v>
      </c>
      <c r="I542" s="2" t="s">
        <v>42</v>
      </c>
      <c r="J542" s="2" t="s">
        <v>133</v>
      </c>
      <c r="K542" s="2" t="s">
        <v>6689</v>
      </c>
      <c r="L542" s="2" t="s">
        <v>68</v>
      </c>
      <c r="M542" s="2" t="s">
        <v>46</v>
      </c>
      <c r="N542" s="2" t="s">
        <v>182</v>
      </c>
      <c r="O542" s="2" t="s">
        <v>51</v>
      </c>
      <c r="P542" s="2" t="s">
        <v>136</v>
      </c>
      <c r="Q542" s="3">
        <v>43862.0</v>
      </c>
      <c r="R542" s="2">
        <v>100.0</v>
      </c>
      <c r="S542" s="2" t="s">
        <v>137</v>
      </c>
      <c r="T542" s="2" t="s">
        <v>138</v>
      </c>
      <c r="U542" s="2" t="s">
        <v>139</v>
      </c>
      <c r="V542" s="2" t="s">
        <v>52</v>
      </c>
      <c r="W542" s="2" t="s">
        <v>185</v>
      </c>
      <c r="X542" s="2" t="s">
        <v>6690</v>
      </c>
      <c r="Y542" s="4"/>
      <c r="Z542" s="2" t="s">
        <v>6691</v>
      </c>
      <c r="AA542" s="2" t="s">
        <v>6692</v>
      </c>
      <c r="AB542" s="4"/>
      <c r="AC542" s="6" t="s">
        <v>6693</v>
      </c>
      <c r="AD542" s="4"/>
      <c r="AE542" s="2" t="s">
        <v>6694</v>
      </c>
      <c r="AF542" s="2" t="s">
        <v>6695</v>
      </c>
      <c r="AG542" s="2" t="s">
        <v>6696</v>
      </c>
      <c r="AH542" s="4"/>
      <c r="AI542" s="4"/>
      <c r="AJ542" s="4"/>
      <c r="AK542" s="2" t="s">
        <v>99</v>
      </c>
      <c r="AL542" s="2" t="b">
        <f t="shared" si="1"/>
        <v>0</v>
      </c>
    </row>
    <row r="543" ht="15.75" customHeight="1">
      <c r="A543" s="2" t="s">
        <v>6697</v>
      </c>
      <c r="B543" s="3">
        <v>43920.0</v>
      </c>
      <c r="C543" s="2" t="s">
        <v>6698</v>
      </c>
      <c r="D543" s="2" t="s">
        <v>6698</v>
      </c>
      <c r="E543" s="4"/>
      <c r="F543" s="2" t="s">
        <v>6699</v>
      </c>
      <c r="G543" s="5">
        <v>43875.0</v>
      </c>
      <c r="H543" s="2">
        <v>2.0200214E7</v>
      </c>
      <c r="I543" s="2" t="s">
        <v>42</v>
      </c>
      <c r="J543" s="2" t="s">
        <v>133</v>
      </c>
      <c r="K543" s="2" t="s">
        <v>6700</v>
      </c>
      <c r="L543" s="2" t="s">
        <v>68</v>
      </c>
      <c r="M543" s="2" t="s">
        <v>46</v>
      </c>
      <c r="N543" s="2" t="s">
        <v>182</v>
      </c>
      <c r="O543" s="2" t="s">
        <v>183</v>
      </c>
      <c r="P543" s="2" t="s">
        <v>136</v>
      </c>
      <c r="Q543" s="3">
        <v>43877.0</v>
      </c>
      <c r="R543" s="2">
        <v>60.0</v>
      </c>
      <c r="S543" s="2" t="s">
        <v>137</v>
      </c>
      <c r="T543" s="2" t="s">
        <v>6701</v>
      </c>
      <c r="U543" s="2" t="s">
        <v>51</v>
      </c>
      <c r="V543" s="2" t="s">
        <v>52</v>
      </c>
      <c r="W543" s="2" t="s">
        <v>140</v>
      </c>
      <c r="X543" s="2" t="s">
        <v>6702</v>
      </c>
      <c r="Y543" s="4"/>
      <c r="Z543" s="4"/>
      <c r="AA543" s="4"/>
      <c r="AB543" s="2" t="s">
        <v>6703</v>
      </c>
      <c r="AC543" s="6" t="s">
        <v>6704</v>
      </c>
      <c r="AD543" s="4"/>
      <c r="AE543" s="2" t="s">
        <v>6705</v>
      </c>
      <c r="AF543" s="2" t="s">
        <v>6706</v>
      </c>
      <c r="AG543" s="2" t="s">
        <v>6707</v>
      </c>
      <c r="AH543" s="4"/>
      <c r="AI543" s="4"/>
      <c r="AJ543" s="4"/>
      <c r="AK543" s="2" t="s">
        <v>99</v>
      </c>
      <c r="AL543" s="2" t="b">
        <f t="shared" si="1"/>
        <v>0</v>
      </c>
    </row>
    <row r="544" ht="15.75" customHeight="1">
      <c r="A544" s="2" t="s">
        <v>6708</v>
      </c>
      <c r="B544" s="3">
        <v>43913.0</v>
      </c>
      <c r="C544" s="2" t="s">
        <v>6709</v>
      </c>
      <c r="D544" s="2" t="s">
        <v>6710</v>
      </c>
      <c r="E544" s="4"/>
      <c r="F544" s="2" t="s">
        <v>6711</v>
      </c>
      <c r="G544" s="5">
        <v>43900.0</v>
      </c>
      <c r="H544" s="2">
        <v>2.020031E7</v>
      </c>
      <c r="I544" s="2" t="s">
        <v>42</v>
      </c>
      <c r="J544" s="2" t="s">
        <v>6712</v>
      </c>
      <c r="K544" s="2" t="s">
        <v>6713</v>
      </c>
      <c r="L544" s="2" t="s">
        <v>6714</v>
      </c>
      <c r="M544" s="2" t="s">
        <v>46</v>
      </c>
      <c r="N544" s="4"/>
      <c r="O544" s="4"/>
      <c r="P544" s="2" t="s">
        <v>6715</v>
      </c>
      <c r="Q544" s="5">
        <v>43895.0</v>
      </c>
      <c r="R544" s="2">
        <v>25.0</v>
      </c>
      <c r="S544" s="2" t="s">
        <v>6716</v>
      </c>
      <c r="T544" s="6" t="s">
        <v>6717</v>
      </c>
      <c r="U544" s="6" t="s">
        <v>6718</v>
      </c>
      <c r="V544" s="2" t="s">
        <v>1768</v>
      </c>
      <c r="W544" s="2" t="s">
        <v>6719</v>
      </c>
      <c r="X544" s="4"/>
      <c r="Y544" s="2" t="s">
        <v>6720</v>
      </c>
      <c r="Z544" s="2" t="s">
        <v>6721</v>
      </c>
      <c r="AA544" s="2" t="s">
        <v>6722</v>
      </c>
      <c r="AB544" s="2" t="s">
        <v>6711</v>
      </c>
      <c r="AC544" s="6" t="s">
        <v>6723</v>
      </c>
      <c r="AD544" s="6" t="s">
        <v>6724</v>
      </c>
      <c r="AE544" s="2" t="s">
        <v>6725</v>
      </c>
      <c r="AF544" s="2" t="s">
        <v>6726</v>
      </c>
      <c r="AG544" s="2" t="s">
        <v>6727</v>
      </c>
      <c r="AH544" s="4"/>
      <c r="AI544" s="4"/>
      <c r="AJ544" s="4"/>
      <c r="AK544" s="2" t="s">
        <v>46</v>
      </c>
      <c r="AL544" s="2" t="b">
        <f t="shared" si="1"/>
        <v>0</v>
      </c>
    </row>
    <row r="545" ht="15.75" customHeight="1">
      <c r="A545" s="2" t="s">
        <v>6728</v>
      </c>
      <c r="B545" s="3">
        <v>43913.0</v>
      </c>
      <c r="C545" s="2" t="s">
        <v>6729</v>
      </c>
      <c r="D545" s="2" t="s">
        <v>6730</v>
      </c>
      <c r="E545" s="4"/>
      <c r="F545" s="2" t="s">
        <v>6731</v>
      </c>
      <c r="G545" s="5">
        <v>43907.0</v>
      </c>
      <c r="H545" s="2">
        <v>2.0200317E7</v>
      </c>
      <c r="I545" s="2" t="s">
        <v>42</v>
      </c>
      <c r="J545" s="2" t="s">
        <v>43</v>
      </c>
      <c r="K545" s="2" t="s">
        <v>6732</v>
      </c>
      <c r="L545" s="2" t="s">
        <v>45</v>
      </c>
      <c r="M545" s="2" t="s">
        <v>46</v>
      </c>
      <c r="N545" s="2">
        <v>18.0</v>
      </c>
      <c r="O545" s="2" t="s">
        <v>3606</v>
      </c>
      <c r="P545" s="2" t="s">
        <v>47</v>
      </c>
      <c r="Q545" s="5">
        <v>43910.0</v>
      </c>
      <c r="R545" s="2" t="s">
        <v>6733</v>
      </c>
      <c r="S545" s="2" t="s">
        <v>49</v>
      </c>
      <c r="T545" s="2" t="s">
        <v>71</v>
      </c>
      <c r="U545" s="2" t="s">
        <v>51</v>
      </c>
      <c r="V545" s="2" t="s">
        <v>52</v>
      </c>
      <c r="W545" s="2" t="s">
        <v>6734</v>
      </c>
      <c r="X545" s="4"/>
      <c r="Y545" s="2" t="s">
        <v>5454</v>
      </c>
      <c r="Z545" s="2" t="s">
        <v>6735</v>
      </c>
      <c r="AA545" s="2" t="s">
        <v>6736</v>
      </c>
      <c r="AB545" s="2" t="s">
        <v>6737</v>
      </c>
      <c r="AC545" s="6" t="s">
        <v>6738</v>
      </c>
      <c r="AD545" s="6" t="s">
        <v>6739</v>
      </c>
      <c r="AE545" s="2" t="s">
        <v>78</v>
      </c>
      <c r="AF545" s="2" t="s">
        <v>6740</v>
      </c>
      <c r="AG545" s="2" t="s">
        <v>6741</v>
      </c>
      <c r="AH545" s="4"/>
      <c r="AI545" s="4"/>
      <c r="AJ545" s="4"/>
      <c r="AK545" s="2" t="s">
        <v>99</v>
      </c>
      <c r="AL545" s="2" t="b">
        <f t="shared" si="1"/>
        <v>0</v>
      </c>
    </row>
    <row r="546" ht="15.75" customHeight="1">
      <c r="A546" s="2" t="s">
        <v>6742</v>
      </c>
      <c r="B546" s="3">
        <v>43920.0</v>
      </c>
      <c r="C546" s="2" t="s">
        <v>6743</v>
      </c>
      <c r="D546" s="2" t="s">
        <v>6744</v>
      </c>
      <c r="E546" s="4"/>
      <c r="F546" s="2" t="s">
        <v>6745</v>
      </c>
      <c r="G546" s="5">
        <v>43860.0</v>
      </c>
      <c r="H546" s="2">
        <v>2.020013E7</v>
      </c>
      <c r="I546" s="2" t="s">
        <v>42</v>
      </c>
      <c r="J546" s="2" t="s">
        <v>133</v>
      </c>
      <c r="K546" s="2" t="s">
        <v>6746</v>
      </c>
      <c r="L546" s="2" t="s">
        <v>135</v>
      </c>
      <c r="M546" s="2" t="s">
        <v>46</v>
      </c>
      <c r="N546" s="2" t="s">
        <v>339</v>
      </c>
      <c r="O546" s="2" t="s">
        <v>2600</v>
      </c>
      <c r="P546" s="2" t="s">
        <v>136</v>
      </c>
      <c r="Q546" s="3">
        <v>43866.0</v>
      </c>
      <c r="R546" s="2">
        <v>0.0</v>
      </c>
      <c r="S546" s="2" t="s">
        <v>137</v>
      </c>
      <c r="T546" s="2" t="s">
        <v>2512</v>
      </c>
      <c r="U546" s="2" t="s">
        <v>51</v>
      </c>
      <c r="V546" s="2" t="s">
        <v>52</v>
      </c>
      <c r="W546" s="2" t="s">
        <v>140</v>
      </c>
      <c r="X546" s="2" t="s">
        <v>6747</v>
      </c>
      <c r="Y546" s="4"/>
      <c r="Z546" s="4"/>
      <c r="AA546" s="4"/>
      <c r="AB546" s="2" t="s">
        <v>6745</v>
      </c>
      <c r="AC546" s="6" t="s">
        <v>6748</v>
      </c>
      <c r="AD546" s="4"/>
      <c r="AE546" s="2" t="s">
        <v>6749</v>
      </c>
      <c r="AF546" s="2" t="s">
        <v>6750</v>
      </c>
      <c r="AG546" s="2" t="s">
        <v>6751</v>
      </c>
      <c r="AH546" s="4"/>
      <c r="AI546" s="4"/>
      <c r="AJ546" s="4"/>
      <c r="AK546" s="2" t="s">
        <v>99</v>
      </c>
      <c r="AL546" s="2" t="b">
        <f t="shared" si="1"/>
        <v>0</v>
      </c>
    </row>
    <row r="547" ht="15.75" customHeight="1">
      <c r="A547" s="2" t="s">
        <v>6752</v>
      </c>
      <c r="B547" s="3">
        <v>43920.0</v>
      </c>
      <c r="C547" s="2" t="s">
        <v>6753</v>
      </c>
      <c r="D547" s="2" t="s">
        <v>6754</v>
      </c>
      <c r="E547" s="4"/>
      <c r="F547" s="2" t="s">
        <v>4402</v>
      </c>
      <c r="G547" s="5">
        <v>43863.0</v>
      </c>
      <c r="H547" s="2">
        <v>2.0200202E7</v>
      </c>
      <c r="I547" s="2" t="s">
        <v>42</v>
      </c>
      <c r="J547" s="2" t="s">
        <v>133</v>
      </c>
      <c r="K547" s="2" t="s">
        <v>6755</v>
      </c>
      <c r="L547" s="2" t="s">
        <v>68</v>
      </c>
      <c r="M547" s="2" t="s">
        <v>46</v>
      </c>
      <c r="N547" s="2" t="s">
        <v>182</v>
      </c>
      <c r="O547" s="2" t="s">
        <v>51</v>
      </c>
      <c r="P547" s="2" t="s">
        <v>136</v>
      </c>
      <c r="Q547" s="3">
        <v>43862.0</v>
      </c>
      <c r="R547" s="2">
        <v>100.0</v>
      </c>
      <c r="S547" s="2" t="s">
        <v>137</v>
      </c>
      <c r="T547" s="2" t="s">
        <v>138</v>
      </c>
      <c r="U547" s="2" t="s">
        <v>139</v>
      </c>
      <c r="V547" s="2" t="s">
        <v>52</v>
      </c>
      <c r="W547" s="2" t="s">
        <v>185</v>
      </c>
      <c r="X547" s="2" t="s">
        <v>6690</v>
      </c>
      <c r="Y547" s="4"/>
      <c r="Z547" s="2" t="s">
        <v>6691</v>
      </c>
      <c r="AA547" s="2" t="s">
        <v>6692</v>
      </c>
      <c r="AB547" s="4"/>
      <c r="AC547" s="6" t="s">
        <v>6756</v>
      </c>
      <c r="AD547" s="4"/>
      <c r="AE547" s="2" t="s">
        <v>356</v>
      </c>
      <c r="AF547" s="2" t="s">
        <v>6757</v>
      </c>
      <c r="AG547" s="2" t="s">
        <v>6758</v>
      </c>
      <c r="AH547" s="4"/>
      <c r="AI547" s="4"/>
      <c r="AJ547" s="4"/>
      <c r="AK547" s="2" t="s">
        <v>99</v>
      </c>
      <c r="AL547" s="2" t="b">
        <f t="shared" si="1"/>
        <v>0</v>
      </c>
    </row>
    <row r="548" ht="15.75" customHeight="1">
      <c r="A548" s="2" t="s">
        <v>6759</v>
      </c>
      <c r="B548" s="3">
        <v>43913.0</v>
      </c>
      <c r="C548" s="2" t="s">
        <v>6760</v>
      </c>
      <c r="D548" s="2" t="s">
        <v>6761</v>
      </c>
      <c r="E548" s="4"/>
      <c r="F548" s="2" t="s">
        <v>5816</v>
      </c>
      <c r="G548" s="5">
        <v>43896.0</v>
      </c>
      <c r="H548" s="2">
        <v>2.0200306E7</v>
      </c>
      <c r="I548" s="2" t="s">
        <v>42</v>
      </c>
      <c r="J548" s="2" t="s">
        <v>43</v>
      </c>
      <c r="K548" s="2" t="s">
        <v>6762</v>
      </c>
      <c r="L548" s="2" t="s">
        <v>45</v>
      </c>
      <c r="M548" s="2" t="s">
        <v>46</v>
      </c>
      <c r="N548" s="2">
        <v>18.0</v>
      </c>
      <c r="O548" s="2">
        <v>85.0</v>
      </c>
      <c r="P548" s="2" t="s">
        <v>47</v>
      </c>
      <c r="Q548" s="5">
        <v>43896.0</v>
      </c>
      <c r="R548" s="2" t="s">
        <v>6763</v>
      </c>
      <c r="S548" s="2" t="s">
        <v>70</v>
      </c>
      <c r="T548" s="2" t="s">
        <v>1183</v>
      </c>
      <c r="U548" s="2">
        <v>0.0</v>
      </c>
      <c r="V548" s="2" t="s">
        <v>52</v>
      </c>
      <c r="W548" s="2" t="s">
        <v>6764</v>
      </c>
      <c r="X548" s="4"/>
      <c r="Y548" s="2" t="s">
        <v>6438</v>
      </c>
      <c r="Z548" s="2" t="s">
        <v>6765</v>
      </c>
      <c r="AA548" s="2" t="s">
        <v>6766</v>
      </c>
      <c r="AB548" s="2" t="s">
        <v>5816</v>
      </c>
      <c r="AC548" s="6" t="s">
        <v>6767</v>
      </c>
      <c r="AD548" s="6" t="s">
        <v>6768</v>
      </c>
      <c r="AE548" s="2" t="s">
        <v>78</v>
      </c>
      <c r="AF548" s="2" t="s">
        <v>6769</v>
      </c>
      <c r="AG548" s="2" t="s">
        <v>6770</v>
      </c>
      <c r="AH548" s="4"/>
      <c r="AI548" s="4"/>
      <c r="AJ548" s="4"/>
      <c r="AK548" s="2" t="s">
        <v>99</v>
      </c>
      <c r="AL548" s="2" t="b">
        <f t="shared" si="1"/>
        <v>0</v>
      </c>
    </row>
    <row r="549" ht="15.75" customHeight="1">
      <c r="A549" s="2" t="s">
        <v>6771</v>
      </c>
      <c r="B549" s="3">
        <v>43913.0</v>
      </c>
      <c r="C549" s="2" t="s">
        <v>6772</v>
      </c>
      <c r="D549" s="2" t="s">
        <v>6773</v>
      </c>
      <c r="E549" s="4"/>
      <c r="F549" s="2" t="s">
        <v>1066</v>
      </c>
      <c r="G549" s="5">
        <v>43884.0</v>
      </c>
      <c r="H549" s="2">
        <v>2.0200223E7</v>
      </c>
      <c r="I549" s="2" t="s">
        <v>42</v>
      </c>
      <c r="J549" s="2" t="s">
        <v>43</v>
      </c>
      <c r="K549" s="2" t="s">
        <v>6774</v>
      </c>
      <c r="L549" s="2" t="s">
        <v>68</v>
      </c>
      <c r="M549" s="2" t="s">
        <v>46</v>
      </c>
      <c r="N549" s="4"/>
      <c r="O549" s="4"/>
      <c r="P549" s="2" t="s">
        <v>47</v>
      </c>
      <c r="Q549" s="5">
        <v>43884.0</v>
      </c>
      <c r="R549" s="2" t="s">
        <v>6775</v>
      </c>
      <c r="S549" s="2" t="s">
        <v>49</v>
      </c>
      <c r="T549" s="2" t="s">
        <v>120</v>
      </c>
      <c r="U549" s="2">
        <v>0.0</v>
      </c>
      <c r="V549" s="2" t="s">
        <v>52</v>
      </c>
      <c r="W549" s="2" t="s">
        <v>325</v>
      </c>
      <c r="X549" s="4"/>
      <c r="Y549" s="2" t="s">
        <v>1071</v>
      </c>
      <c r="Z549" s="2" t="s">
        <v>1072</v>
      </c>
      <c r="AA549" s="2" t="s">
        <v>1073</v>
      </c>
      <c r="AB549" s="2" t="s">
        <v>1066</v>
      </c>
      <c r="AC549" s="2" t="s">
        <v>6776</v>
      </c>
      <c r="AD549" s="2" t="s">
        <v>6777</v>
      </c>
      <c r="AE549" s="2" t="s">
        <v>6778</v>
      </c>
      <c r="AF549" s="2" t="s">
        <v>573</v>
      </c>
      <c r="AG549" s="2" t="s">
        <v>6779</v>
      </c>
      <c r="AH549" s="4"/>
      <c r="AI549" s="4"/>
      <c r="AJ549" s="4"/>
      <c r="AK549" s="2" t="s">
        <v>99</v>
      </c>
      <c r="AL549" s="2" t="b">
        <f t="shared" si="1"/>
        <v>0</v>
      </c>
    </row>
    <row r="550" ht="15.75" customHeight="1">
      <c r="A550" s="2" t="s">
        <v>6780</v>
      </c>
      <c r="B550" s="3">
        <v>43913.0</v>
      </c>
      <c r="C550" s="2" t="s">
        <v>6781</v>
      </c>
      <c r="D550" s="2" t="s">
        <v>6782</v>
      </c>
      <c r="E550" s="4"/>
      <c r="F550" s="6" t="s">
        <v>6783</v>
      </c>
      <c r="G550" s="5">
        <v>43896.0</v>
      </c>
      <c r="H550" s="2">
        <v>2.0200306E7</v>
      </c>
      <c r="I550" s="2" t="s">
        <v>42</v>
      </c>
      <c r="J550" s="2" t="s">
        <v>6784</v>
      </c>
      <c r="K550" s="2" t="s">
        <v>6785</v>
      </c>
      <c r="L550" s="2" t="s">
        <v>68</v>
      </c>
      <c r="M550" s="2" t="s">
        <v>46</v>
      </c>
      <c r="N550" s="2" t="s">
        <v>6786</v>
      </c>
      <c r="O550" s="2" t="s">
        <v>6787</v>
      </c>
      <c r="P550" s="2" t="s">
        <v>6788</v>
      </c>
      <c r="Q550" s="5">
        <v>43862.0</v>
      </c>
      <c r="R550" s="2">
        <v>500.0</v>
      </c>
      <c r="S550" s="2" t="s">
        <v>198</v>
      </c>
      <c r="T550" s="2" t="s">
        <v>6789</v>
      </c>
      <c r="U550" s="2" t="s">
        <v>6790</v>
      </c>
      <c r="V550" s="2" t="s">
        <v>6791</v>
      </c>
      <c r="W550" s="2" t="s">
        <v>6792</v>
      </c>
      <c r="X550" s="2" t="s">
        <v>6793</v>
      </c>
      <c r="Y550" s="2" t="s">
        <v>6794</v>
      </c>
      <c r="Z550" s="2" t="s">
        <v>6795</v>
      </c>
      <c r="AA550" s="2" t="s">
        <v>6796</v>
      </c>
      <c r="AB550" s="2" t="s">
        <v>6797</v>
      </c>
      <c r="AC550" s="2" t="s">
        <v>6798</v>
      </c>
      <c r="AD550" s="2" t="s">
        <v>6799</v>
      </c>
      <c r="AE550" s="2" t="s">
        <v>882</v>
      </c>
      <c r="AF550" s="4"/>
      <c r="AG550" s="2" t="s">
        <v>6800</v>
      </c>
      <c r="AH550" s="4"/>
      <c r="AI550" s="5">
        <v>44439.0</v>
      </c>
      <c r="AJ550" s="4"/>
      <c r="AK550" s="2" t="s">
        <v>46</v>
      </c>
      <c r="AL550" s="2" t="b">
        <f t="shared" si="1"/>
        <v>0</v>
      </c>
    </row>
    <row r="551" ht="15.75" customHeight="1">
      <c r="A551" s="2" t="s">
        <v>6801</v>
      </c>
      <c r="B551" s="3">
        <v>43913.0</v>
      </c>
      <c r="C551" s="2" t="s">
        <v>6802</v>
      </c>
      <c r="D551" s="2" t="s">
        <v>6803</v>
      </c>
      <c r="E551" s="4"/>
      <c r="F551" s="2" t="s">
        <v>6804</v>
      </c>
      <c r="G551" s="5">
        <v>43876.0</v>
      </c>
      <c r="H551" s="2">
        <v>2.0200215E7</v>
      </c>
      <c r="I551" s="2" t="s">
        <v>42</v>
      </c>
      <c r="J551" s="2" t="s">
        <v>43</v>
      </c>
      <c r="K551" s="2" t="s">
        <v>6805</v>
      </c>
      <c r="L551" s="2" t="s">
        <v>45</v>
      </c>
      <c r="M551" s="2" t="s">
        <v>46</v>
      </c>
      <c r="N551" s="2">
        <v>18.0</v>
      </c>
      <c r="O551" s="4"/>
      <c r="P551" s="2" t="s">
        <v>47</v>
      </c>
      <c r="Q551" s="5">
        <v>43872.0</v>
      </c>
      <c r="R551" s="2" t="s">
        <v>6806</v>
      </c>
      <c r="S551" s="2" t="s">
        <v>70</v>
      </c>
      <c r="T551" s="2" t="s">
        <v>166</v>
      </c>
      <c r="U551" s="2">
        <v>4.0</v>
      </c>
      <c r="V551" s="2" t="s">
        <v>52</v>
      </c>
      <c r="W551" s="2" t="s">
        <v>6807</v>
      </c>
      <c r="X551" s="4"/>
      <c r="Y551" s="2" t="s">
        <v>1545</v>
      </c>
      <c r="Z551" s="2" t="s">
        <v>6808</v>
      </c>
      <c r="AA551" s="2" t="s">
        <v>6809</v>
      </c>
      <c r="AB551" s="2" t="s">
        <v>6804</v>
      </c>
      <c r="AC551" s="6" t="s">
        <v>6810</v>
      </c>
      <c r="AD551" s="6" t="s">
        <v>6811</v>
      </c>
      <c r="AE551" s="2" t="s">
        <v>78</v>
      </c>
      <c r="AF551" s="2" t="s">
        <v>6812</v>
      </c>
      <c r="AG551" s="2" t="s">
        <v>6813</v>
      </c>
      <c r="AH551" s="4"/>
      <c r="AI551" s="4"/>
      <c r="AJ551" s="4"/>
      <c r="AK551" s="2" t="s">
        <v>46</v>
      </c>
      <c r="AL551" s="2" t="b">
        <f t="shared" si="1"/>
        <v>0</v>
      </c>
    </row>
    <row r="552" ht="15.75" customHeight="1">
      <c r="A552" s="2" t="s">
        <v>6814</v>
      </c>
      <c r="B552" s="3">
        <v>43920.0</v>
      </c>
      <c r="C552" s="2" t="s">
        <v>6815</v>
      </c>
      <c r="D552" s="2" t="s">
        <v>6816</v>
      </c>
      <c r="E552" s="4"/>
      <c r="F552" s="2" t="s">
        <v>6817</v>
      </c>
      <c r="G552" s="5">
        <v>43874.0</v>
      </c>
      <c r="H552" s="2">
        <v>2.0200213E7</v>
      </c>
      <c r="I552" s="2" t="s">
        <v>42</v>
      </c>
      <c r="J552" s="2" t="s">
        <v>133</v>
      </c>
      <c r="K552" s="2" t="s">
        <v>6818</v>
      </c>
      <c r="L552" s="2" t="s">
        <v>68</v>
      </c>
      <c r="M552" s="2" t="s">
        <v>46</v>
      </c>
      <c r="N552" s="2" t="s">
        <v>182</v>
      </c>
      <c r="O552" s="2" t="s">
        <v>2539</v>
      </c>
      <c r="P552" s="2" t="s">
        <v>136</v>
      </c>
      <c r="Q552" s="3">
        <v>43882.0</v>
      </c>
      <c r="R552" s="2">
        <v>2000.0</v>
      </c>
      <c r="S552" s="2" t="s">
        <v>198</v>
      </c>
      <c r="T552" s="4"/>
      <c r="U552" s="2" t="s">
        <v>51</v>
      </c>
      <c r="V552" s="2" t="s">
        <v>52</v>
      </c>
      <c r="W552" s="2" t="s">
        <v>185</v>
      </c>
      <c r="X552" s="2" t="s">
        <v>6819</v>
      </c>
      <c r="Y552" s="4"/>
      <c r="Z552" s="2" t="s">
        <v>6820</v>
      </c>
      <c r="AA552" s="2" t="s">
        <v>6821</v>
      </c>
      <c r="AB552" s="4"/>
      <c r="AC552" s="6" t="s">
        <v>6822</v>
      </c>
      <c r="AD552" s="4"/>
      <c r="AE552" s="2" t="s">
        <v>1900</v>
      </c>
      <c r="AF552" s="2" t="s">
        <v>6823</v>
      </c>
      <c r="AG552" s="2" t="s">
        <v>6824</v>
      </c>
      <c r="AH552" s="4"/>
      <c r="AI552" s="4"/>
      <c r="AJ552" s="4"/>
      <c r="AK552" s="2" t="s">
        <v>99</v>
      </c>
      <c r="AL552" s="2" t="b">
        <f t="shared" si="1"/>
        <v>0</v>
      </c>
    </row>
    <row r="553" ht="15.75" customHeight="1">
      <c r="A553" s="2" t="s">
        <v>6825</v>
      </c>
      <c r="B553" s="3">
        <v>43920.0</v>
      </c>
      <c r="C553" s="2" t="s">
        <v>6826</v>
      </c>
      <c r="D553" s="2" t="s">
        <v>6827</v>
      </c>
      <c r="E553" s="4"/>
      <c r="F553" s="2" t="s">
        <v>909</v>
      </c>
      <c r="G553" s="5">
        <v>43882.0</v>
      </c>
      <c r="H553" s="2">
        <v>2.0200221E7</v>
      </c>
      <c r="I553" s="2" t="s">
        <v>42</v>
      </c>
      <c r="J553" s="2" t="s">
        <v>133</v>
      </c>
      <c r="K553" s="2" t="s">
        <v>6828</v>
      </c>
      <c r="L553" s="2" t="s">
        <v>135</v>
      </c>
      <c r="M553" s="2" t="s">
        <v>46</v>
      </c>
      <c r="N553" s="2" t="s">
        <v>182</v>
      </c>
      <c r="O553" s="2" t="s">
        <v>183</v>
      </c>
      <c r="P553" s="2" t="s">
        <v>136</v>
      </c>
      <c r="Q553" s="8">
        <v>43862.0</v>
      </c>
      <c r="R553" s="2">
        <v>0.0</v>
      </c>
      <c r="S553" s="2" t="s">
        <v>137</v>
      </c>
      <c r="T553" s="2" t="s">
        <v>184</v>
      </c>
      <c r="U553" s="2" t="s">
        <v>51</v>
      </c>
      <c r="V553" s="2" t="s">
        <v>52</v>
      </c>
      <c r="W553" s="2" t="s">
        <v>140</v>
      </c>
      <c r="X553" s="2" t="s">
        <v>6829</v>
      </c>
      <c r="Y553" s="4"/>
      <c r="Z553" s="4"/>
      <c r="AA553" s="4"/>
      <c r="AB553" s="2" t="s">
        <v>909</v>
      </c>
      <c r="AC553" s="6" t="s">
        <v>6830</v>
      </c>
      <c r="AD553" s="4"/>
      <c r="AE553" s="2" t="s">
        <v>882</v>
      </c>
      <c r="AF553" s="2" t="s">
        <v>6831</v>
      </c>
      <c r="AG553" s="2" t="s">
        <v>6832</v>
      </c>
      <c r="AH553" s="4"/>
      <c r="AI553" s="4"/>
      <c r="AJ553" s="4"/>
      <c r="AK553" s="2" t="s">
        <v>99</v>
      </c>
      <c r="AL553" s="2" t="b">
        <f t="shared" si="1"/>
        <v>0</v>
      </c>
    </row>
    <row r="554" ht="15.75" customHeight="1">
      <c r="A554" s="2" t="s">
        <v>6833</v>
      </c>
      <c r="B554" s="3">
        <v>43920.0</v>
      </c>
      <c r="C554" s="2" t="s">
        <v>6834</v>
      </c>
      <c r="D554" s="2" t="s">
        <v>6835</v>
      </c>
      <c r="E554" s="4"/>
      <c r="F554" s="2" t="s">
        <v>4402</v>
      </c>
      <c r="G554" s="5">
        <v>43863.0</v>
      </c>
      <c r="H554" s="2">
        <v>2.0200202E7</v>
      </c>
      <c r="I554" s="2" t="s">
        <v>42</v>
      </c>
      <c r="J554" s="2" t="s">
        <v>133</v>
      </c>
      <c r="K554" s="2" t="s">
        <v>6836</v>
      </c>
      <c r="L554" s="2" t="s">
        <v>68</v>
      </c>
      <c r="M554" s="2" t="s">
        <v>46</v>
      </c>
      <c r="N554" s="2" t="s">
        <v>182</v>
      </c>
      <c r="O554" s="2" t="s">
        <v>51</v>
      </c>
      <c r="P554" s="2" t="s">
        <v>136</v>
      </c>
      <c r="Q554" s="3">
        <v>43862.0</v>
      </c>
      <c r="R554" s="2">
        <v>400.0</v>
      </c>
      <c r="S554" s="2" t="s">
        <v>137</v>
      </c>
      <c r="T554" s="2" t="s">
        <v>138</v>
      </c>
      <c r="U554" s="2" t="s">
        <v>139</v>
      </c>
      <c r="V554" s="2" t="s">
        <v>52</v>
      </c>
      <c r="W554" s="2" t="s">
        <v>185</v>
      </c>
      <c r="X554" s="2" t="s">
        <v>6690</v>
      </c>
      <c r="Y554" s="4"/>
      <c r="Z554" s="2" t="s">
        <v>6691</v>
      </c>
      <c r="AA554" s="2" t="s">
        <v>6692</v>
      </c>
      <c r="AB554" s="4"/>
      <c r="AC554" s="6" t="s">
        <v>6837</v>
      </c>
      <c r="AD554" s="4"/>
      <c r="AE554" s="2" t="s">
        <v>356</v>
      </c>
      <c r="AF554" s="2" t="s">
        <v>6838</v>
      </c>
      <c r="AG554" s="2" t="s">
        <v>6839</v>
      </c>
      <c r="AH554" s="4"/>
      <c r="AI554" s="4"/>
      <c r="AJ554" s="4"/>
      <c r="AK554" s="2" t="s">
        <v>99</v>
      </c>
      <c r="AL554" s="2" t="b">
        <f t="shared" si="1"/>
        <v>0</v>
      </c>
    </row>
    <row r="555" ht="15.75" customHeight="1">
      <c r="A555" s="2" t="s">
        <v>6840</v>
      </c>
      <c r="B555" s="3">
        <v>43920.0</v>
      </c>
      <c r="C555" s="2" t="s">
        <v>6841</v>
      </c>
      <c r="D555" s="2" t="s">
        <v>6842</v>
      </c>
      <c r="E555" s="4"/>
      <c r="F555" s="2" t="s">
        <v>4402</v>
      </c>
      <c r="G555" s="5">
        <v>43865.0</v>
      </c>
      <c r="H555" s="2">
        <v>2.0200204E7</v>
      </c>
      <c r="I555" s="2" t="s">
        <v>42</v>
      </c>
      <c r="J555" s="2" t="s">
        <v>133</v>
      </c>
      <c r="K555" s="2" t="s">
        <v>6843</v>
      </c>
      <c r="L555" s="2" t="s">
        <v>68</v>
      </c>
      <c r="M555" s="2" t="s">
        <v>46</v>
      </c>
      <c r="N555" s="2" t="s">
        <v>182</v>
      </c>
      <c r="O555" s="2" t="s">
        <v>6844</v>
      </c>
      <c r="P555" s="2" t="s">
        <v>136</v>
      </c>
      <c r="Q555" s="3">
        <v>43862.0</v>
      </c>
      <c r="R555" s="2">
        <v>60.0</v>
      </c>
      <c r="S555" s="2" t="s">
        <v>137</v>
      </c>
      <c r="T555" s="2" t="s">
        <v>138</v>
      </c>
      <c r="U555" s="2" t="s">
        <v>3692</v>
      </c>
      <c r="V555" s="2" t="s">
        <v>52</v>
      </c>
      <c r="W555" s="2" t="s">
        <v>185</v>
      </c>
      <c r="X555" s="2" t="s">
        <v>6690</v>
      </c>
      <c r="Y555" s="4"/>
      <c r="Z555" s="2" t="s">
        <v>6691</v>
      </c>
      <c r="AA555" s="2" t="s">
        <v>6692</v>
      </c>
      <c r="AB555" s="4"/>
      <c r="AC555" s="6" t="s">
        <v>6845</v>
      </c>
      <c r="AD555" s="4"/>
      <c r="AE555" s="2" t="s">
        <v>60</v>
      </c>
      <c r="AF555" s="2" t="s">
        <v>6846</v>
      </c>
      <c r="AG555" s="2" t="s">
        <v>6847</v>
      </c>
      <c r="AH555" s="4"/>
      <c r="AI555" s="4"/>
      <c r="AJ555" s="4"/>
      <c r="AK555" s="2" t="s">
        <v>99</v>
      </c>
      <c r="AL555" s="2" t="b">
        <f t="shared" si="1"/>
        <v>0</v>
      </c>
    </row>
    <row r="556" ht="15.75" customHeight="1">
      <c r="A556" s="2" t="s">
        <v>6848</v>
      </c>
      <c r="B556" s="3">
        <v>43913.0</v>
      </c>
      <c r="C556" s="2" t="s">
        <v>6849</v>
      </c>
      <c r="D556" s="2" t="s">
        <v>6850</v>
      </c>
      <c r="E556" s="4"/>
      <c r="F556" s="2" t="s">
        <v>6851</v>
      </c>
      <c r="G556" s="5">
        <v>43892.0</v>
      </c>
      <c r="H556" s="2">
        <v>2.0200302E7</v>
      </c>
      <c r="I556" s="2" t="s">
        <v>42</v>
      </c>
      <c r="J556" s="2" t="s">
        <v>6784</v>
      </c>
      <c r="K556" s="2" t="s">
        <v>6852</v>
      </c>
      <c r="L556" s="2" t="s">
        <v>68</v>
      </c>
      <c r="M556" s="2" t="s">
        <v>46</v>
      </c>
      <c r="N556" s="2" t="s">
        <v>6853</v>
      </c>
      <c r="O556" s="2" t="s">
        <v>6790</v>
      </c>
      <c r="P556" s="2" t="s">
        <v>47</v>
      </c>
      <c r="Q556" s="5">
        <v>43892.0</v>
      </c>
      <c r="R556" s="2">
        <v>86.0</v>
      </c>
      <c r="S556" s="2" t="s">
        <v>137</v>
      </c>
      <c r="T556" s="2" t="s">
        <v>6854</v>
      </c>
      <c r="U556" s="2">
        <v>2.0</v>
      </c>
      <c r="V556" s="2" t="s">
        <v>6855</v>
      </c>
      <c r="W556" s="2" t="s">
        <v>6856</v>
      </c>
      <c r="X556" s="2" t="s">
        <v>6857</v>
      </c>
      <c r="Y556" s="2" t="s">
        <v>6858</v>
      </c>
      <c r="Z556" s="2" t="s">
        <v>6859</v>
      </c>
      <c r="AA556" s="2">
        <f>81-562-93-9407</f>
        <v>-9981</v>
      </c>
      <c r="AB556" s="2" t="s">
        <v>6860</v>
      </c>
      <c r="AC556" s="2" t="s">
        <v>6861</v>
      </c>
      <c r="AD556" s="2" t="s">
        <v>6862</v>
      </c>
      <c r="AE556" s="2" t="s">
        <v>6863</v>
      </c>
      <c r="AF556" s="2" t="s">
        <v>6864</v>
      </c>
      <c r="AG556" s="2" t="s">
        <v>6865</v>
      </c>
      <c r="AH556" s="4"/>
      <c r="AI556" s="4"/>
      <c r="AJ556" s="4"/>
      <c r="AK556" s="2" t="s">
        <v>99</v>
      </c>
      <c r="AL556" s="2" t="b">
        <f t="shared" si="1"/>
        <v>0</v>
      </c>
    </row>
    <row r="557" ht="15.75" customHeight="1">
      <c r="A557" s="2" t="s">
        <v>6866</v>
      </c>
      <c r="B557" s="3">
        <v>43920.0</v>
      </c>
      <c r="C557" s="2" t="s">
        <v>6867</v>
      </c>
      <c r="D557" s="2" t="s">
        <v>6868</v>
      </c>
      <c r="E557" s="4"/>
      <c r="F557" s="2" t="s">
        <v>6311</v>
      </c>
      <c r="G557" s="5">
        <v>43878.0</v>
      </c>
      <c r="H557" s="2">
        <v>2.0200217E7</v>
      </c>
      <c r="I557" s="2" t="s">
        <v>42</v>
      </c>
      <c r="J557" s="2" t="s">
        <v>133</v>
      </c>
      <c r="K557" s="2" t="s">
        <v>6869</v>
      </c>
      <c r="L557" s="2" t="s">
        <v>68</v>
      </c>
      <c r="M557" s="2" t="s">
        <v>46</v>
      </c>
      <c r="N557" s="2" t="s">
        <v>6313</v>
      </c>
      <c r="O557" s="2" t="s">
        <v>183</v>
      </c>
      <c r="P557" s="2" t="s">
        <v>136</v>
      </c>
      <c r="Q557" s="3">
        <v>43914.0</v>
      </c>
      <c r="R557" s="2">
        <v>100.0</v>
      </c>
      <c r="S557" s="2" t="s">
        <v>137</v>
      </c>
      <c r="T557" s="2" t="s">
        <v>2586</v>
      </c>
      <c r="U557" s="2" t="s">
        <v>2587</v>
      </c>
      <c r="V557" s="2" t="s">
        <v>52</v>
      </c>
      <c r="W557" s="2" t="s">
        <v>340</v>
      </c>
      <c r="X557" s="2" t="s">
        <v>6870</v>
      </c>
      <c r="Y557" s="4"/>
      <c r="Z557" s="2" t="s">
        <v>6315</v>
      </c>
      <c r="AA557" s="2" t="s">
        <v>6316</v>
      </c>
      <c r="AB557" s="2" t="s">
        <v>6317</v>
      </c>
      <c r="AC557" s="6" t="s">
        <v>6871</v>
      </c>
      <c r="AD557" s="4"/>
      <c r="AE557" s="2" t="s">
        <v>6872</v>
      </c>
      <c r="AF557" s="2" t="s">
        <v>6873</v>
      </c>
      <c r="AG557" s="2" t="s">
        <v>6874</v>
      </c>
      <c r="AH557" s="4"/>
      <c r="AI557" s="4"/>
      <c r="AJ557" s="4"/>
      <c r="AK557" s="2" t="s">
        <v>99</v>
      </c>
      <c r="AL557" s="2" t="b">
        <f t="shared" si="1"/>
        <v>0</v>
      </c>
    </row>
    <row r="558" ht="15.75" customHeight="1">
      <c r="A558" s="2" t="s">
        <v>6875</v>
      </c>
      <c r="B558" s="3">
        <v>43920.0</v>
      </c>
      <c r="C558" s="2" t="s">
        <v>6876</v>
      </c>
      <c r="D558" s="2" t="s">
        <v>6877</v>
      </c>
      <c r="E558" s="4"/>
      <c r="F558" s="2" t="s">
        <v>4402</v>
      </c>
      <c r="G558" s="5">
        <v>43888.0</v>
      </c>
      <c r="H558" s="2">
        <v>2.0200227E7</v>
      </c>
      <c r="I558" s="2" t="s">
        <v>42</v>
      </c>
      <c r="J558" s="2" t="s">
        <v>133</v>
      </c>
      <c r="K558" s="2" t="s">
        <v>6878</v>
      </c>
      <c r="L558" s="2" t="s">
        <v>135</v>
      </c>
      <c r="M558" s="2" t="s">
        <v>46</v>
      </c>
      <c r="N558" s="2" t="s">
        <v>182</v>
      </c>
      <c r="O558" s="2" t="s">
        <v>354</v>
      </c>
      <c r="P558" s="2" t="s">
        <v>136</v>
      </c>
      <c r="Q558" s="3">
        <v>43922.0</v>
      </c>
      <c r="R558" s="2">
        <v>550.0</v>
      </c>
      <c r="S558" s="2" t="s">
        <v>137</v>
      </c>
      <c r="T558" s="2" t="s">
        <v>184</v>
      </c>
      <c r="U558" s="2" t="s">
        <v>603</v>
      </c>
      <c r="V558" s="4"/>
      <c r="W558" s="2" t="s">
        <v>140</v>
      </c>
      <c r="X558" s="2" t="s">
        <v>6879</v>
      </c>
      <c r="Y558" s="4"/>
      <c r="Z558" s="2" t="s">
        <v>6880</v>
      </c>
      <c r="AA558" s="2">
        <v>8.613517260864E12</v>
      </c>
      <c r="AB558" s="4"/>
      <c r="AC558" s="6" t="s">
        <v>6881</v>
      </c>
      <c r="AD558" s="4"/>
      <c r="AE558" s="2" t="s">
        <v>882</v>
      </c>
      <c r="AF558" s="2" t="s">
        <v>6882</v>
      </c>
      <c r="AG558" s="2" t="s">
        <v>6883</v>
      </c>
      <c r="AH558" s="4"/>
      <c r="AI558" s="4"/>
      <c r="AJ558" s="4"/>
      <c r="AK558" s="2" t="s">
        <v>99</v>
      </c>
      <c r="AL558" s="2" t="b">
        <f t="shared" si="1"/>
        <v>0</v>
      </c>
    </row>
    <row r="559" ht="15.75" customHeight="1">
      <c r="A559" s="2" t="s">
        <v>6884</v>
      </c>
      <c r="B559" s="3">
        <v>43920.0</v>
      </c>
      <c r="C559" s="2" t="s">
        <v>6885</v>
      </c>
      <c r="D559" s="2" t="s">
        <v>6886</v>
      </c>
      <c r="E559" s="4"/>
      <c r="F559" s="2" t="s">
        <v>6817</v>
      </c>
      <c r="G559" s="5">
        <v>43869.0</v>
      </c>
      <c r="H559" s="2">
        <v>2.0200208E7</v>
      </c>
      <c r="I559" s="2" t="s">
        <v>42</v>
      </c>
      <c r="J559" s="2" t="s">
        <v>133</v>
      </c>
      <c r="K559" s="2" t="s">
        <v>6887</v>
      </c>
      <c r="L559" s="2" t="s">
        <v>135</v>
      </c>
      <c r="M559" s="2" t="s">
        <v>46</v>
      </c>
      <c r="N559" s="2" t="s">
        <v>182</v>
      </c>
      <c r="O559" s="2" t="s">
        <v>51</v>
      </c>
      <c r="P559" s="2" t="s">
        <v>136</v>
      </c>
      <c r="Q559" s="3">
        <v>43907.0</v>
      </c>
      <c r="R559" s="2">
        <v>10.0</v>
      </c>
      <c r="S559" s="2" t="s">
        <v>137</v>
      </c>
      <c r="T559" s="2" t="s">
        <v>2838</v>
      </c>
      <c r="U559" s="2" t="s">
        <v>51</v>
      </c>
      <c r="V559" s="2" t="s">
        <v>52</v>
      </c>
      <c r="W559" s="4"/>
      <c r="X559" s="4"/>
      <c r="Y559" s="4"/>
      <c r="Z559" s="4"/>
      <c r="AA559" s="4"/>
      <c r="AB559" s="4"/>
      <c r="AC559" s="6" t="s">
        <v>6888</v>
      </c>
      <c r="AD559" s="4"/>
      <c r="AE559" s="2" t="s">
        <v>6889</v>
      </c>
      <c r="AF559" s="2" t="s">
        <v>6890</v>
      </c>
      <c r="AG559" s="2" t="s">
        <v>2650</v>
      </c>
      <c r="AH559" s="4"/>
      <c r="AI559" s="4"/>
      <c r="AJ559" s="4"/>
      <c r="AK559" s="2" t="s">
        <v>99</v>
      </c>
      <c r="AL559" s="2" t="b">
        <f t="shared" si="1"/>
        <v>0</v>
      </c>
    </row>
    <row r="560" ht="15.75" customHeight="1">
      <c r="A560" s="2" t="s">
        <v>6891</v>
      </c>
      <c r="B560" s="3">
        <v>43920.0</v>
      </c>
      <c r="C560" s="2" t="s">
        <v>6892</v>
      </c>
      <c r="D560" s="2" t="s">
        <v>6893</v>
      </c>
      <c r="E560" s="4"/>
      <c r="F560" s="2" t="s">
        <v>719</v>
      </c>
      <c r="G560" s="5">
        <v>43880.0</v>
      </c>
      <c r="H560" s="2">
        <v>2.0200219E7</v>
      </c>
      <c r="I560" s="2" t="s">
        <v>42</v>
      </c>
      <c r="J560" s="2" t="s">
        <v>133</v>
      </c>
      <c r="K560" s="2" t="s">
        <v>6894</v>
      </c>
      <c r="L560" s="2" t="s">
        <v>135</v>
      </c>
      <c r="M560" s="2" t="s">
        <v>46</v>
      </c>
      <c r="N560" s="2" t="s">
        <v>182</v>
      </c>
      <c r="O560" s="2" t="s">
        <v>51</v>
      </c>
      <c r="P560" s="2" t="s">
        <v>136</v>
      </c>
      <c r="Q560" s="3">
        <v>43888.0</v>
      </c>
      <c r="R560" s="2">
        <v>300.0</v>
      </c>
      <c r="S560" s="2" t="s">
        <v>137</v>
      </c>
      <c r="T560" s="2" t="s">
        <v>6895</v>
      </c>
      <c r="U560" s="2" t="s">
        <v>603</v>
      </c>
      <c r="V560" s="2" t="s">
        <v>52</v>
      </c>
      <c r="W560" s="2" t="s">
        <v>340</v>
      </c>
      <c r="X560" s="2" t="s">
        <v>6896</v>
      </c>
      <c r="Y560" s="4"/>
      <c r="Z560" s="2" t="s">
        <v>6897</v>
      </c>
      <c r="AA560" s="2" t="s">
        <v>6897</v>
      </c>
      <c r="AB560" s="2" t="s">
        <v>6898</v>
      </c>
      <c r="AC560" s="6" t="s">
        <v>6899</v>
      </c>
      <c r="AD560" s="4"/>
      <c r="AE560" s="2" t="s">
        <v>6900</v>
      </c>
      <c r="AF560" s="2" t="s">
        <v>6901</v>
      </c>
      <c r="AG560" s="2" t="s">
        <v>6902</v>
      </c>
      <c r="AH560" s="4"/>
      <c r="AI560" s="4"/>
      <c r="AJ560" s="4"/>
      <c r="AK560" s="2" t="s">
        <v>99</v>
      </c>
      <c r="AL560" s="2" t="b">
        <f t="shared" si="1"/>
        <v>0</v>
      </c>
    </row>
    <row r="561" ht="15.75" customHeight="1">
      <c r="A561" s="2" t="s">
        <v>6903</v>
      </c>
      <c r="B561" s="3">
        <v>43913.0</v>
      </c>
      <c r="C561" s="2" t="s">
        <v>6904</v>
      </c>
      <c r="D561" s="2" t="s">
        <v>6905</v>
      </c>
      <c r="E561" s="4"/>
      <c r="F561" s="2" t="s">
        <v>6906</v>
      </c>
      <c r="G561" s="5">
        <v>43909.0</v>
      </c>
      <c r="H561" s="2">
        <v>2.0200319E7</v>
      </c>
      <c r="I561" s="2" t="s">
        <v>42</v>
      </c>
      <c r="J561" s="2" t="s">
        <v>6784</v>
      </c>
      <c r="K561" s="2" t="s">
        <v>6907</v>
      </c>
      <c r="L561" s="2" t="s">
        <v>68</v>
      </c>
      <c r="M561" s="2" t="s">
        <v>46</v>
      </c>
      <c r="N561" s="2" t="s">
        <v>6790</v>
      </c>
      <c r="O561" s="2" t="s">
        <v>6790</v>
      </c>
      <c r="P561" s="2" t="s">
        <v>6788</v>
      </c>
      <c r="Q561" s="5">
        <v>43909.0</v>
      </c>
      <c r="R561" s="2">
        <v>9999.0</v>
      </c>
      <c r="S561" s="2" t="s">
        <v>198</v>
      </c>
      <c r="T561" s="2" t="s">
        <v>6789</v>
      </c>
      <c r="U561" s="2" t="s">
        <v>6790</v>
      </c>
      <c r="V561" s="2" t="s">
        <v>6855</v>
      </c>
      <c r="W561" s="2" t="s">
        <v>6908</v>
      </c>
      <c r="X561" s="2" t="s">
        <v>6909</v>
      </c>
      <c r="Y561" s="2" t="s">
        <v>6910</v>
      </c>
      <c r="Z561" s="2" t="s">
        <v>6911</v>
      </c>
      <c r="AA561" s="2">
        <v>3.32027181E8</v>
      </c>
      <c r="AB561" s="2" t="s">
        <v>6912</v>
      </c>
      <c r="AC561" s="2" t="s">
        <v>6798</v>
      </c>
      <c r="AD561" s="2" t="s">
        <v>6913</v>
      </c>
      <c r="AE561" s="2" t="s">
        <v>882</v>
      </c>
      <c r="AF561" s="4"/>
      <c r="AG561" s="2" t="s">
        <v>6914</v>
      </c>
      <c r="AH561" s="4"/>
      <c r="AI561" s="5">
        <v>44227.0</v>
      </c>
      <c r="AJ561" s="4"/>
      <c r="AK561" s="2" t="s">
        <v>99</v>
      </c>
      <c r="AL561" s="2" t="b">
        <f t="shared" si="1"/>
        <v>0</v>
      </c>
    </row>
    <row r="562" ht="15.75" customHeight="1">
      <c r="A562" s="2" t="s">
        <v>6915</v>
      </c>
      <c r="B562" s="3">
        <v>43920.0</v>
      </c>
      <c r="C562" s="2" t="s">
        <v>6916</v>
      </c>
      <c r="D562" s="2" t="s">
        <v>6917</v>
      </c>
      <c r="E562" s="4"/>
      <c r="F562" s="2" t="s">
        <v>6918</v>
      </c>
      <c r="G562" s="5">
        <v>43885.0</v>
      </c>
      <c r="H562" s="2">
        <v>2.0200224E7</v>
      </c>
      <c r="I562" s="2" t="s">
        <v>42</v>
      </c>
      <c r="J562" s="2" t="s">
        <v>133</v>
      </c>
      <c r="K562" s="2" t="s">
        <v>6919</v>
      </c>
      <c r="L562" s="2" t="s">
        <v>135</v>
      </c>
      <c r="M562" s="2" t="s">
        <v>46</v>
      </c>
      <c r="N562" s="2" t="s">
        <v>182</v>
      </c>
      <c r="O562" s="2" t="s">
        <v>354</v>
      </c>
      <c r="P562" s="2" t="s">
        <v>136</v>
      </c>
      <c r="Q562" s="3">
        <v>43885.0</v>
      </c>
      <c r="R562" s="2">
        <v>0.0</v>
      </c>
      <c r="S562" s="2" t="s">
        <v>137</v>
      </c>
      <c r="T562" s="2" t="s">
        <v>5996</v>
      </c>
      <c r="U562" s="2" t="s">
        <v>51</v>
      </c>
      <c r="V562" s="2" t="s">
        <v>52</v>
      </c>
      <c r="W562" s="4"/>
      <c r="X562" s="4"/>
      <c r="Y562" s="4"/>
      <c r="Z562" s="4"/>
      <c r="AA562" s="4"/>
      <c r="AB562" s="4"/>
      <c r="AC562" s="6" t="s">
        <v>6920</v>
      </c>
      <c r="AD562" s="4"/>
      <c r="AE562" s="2" t="s">
        <v>882</v>
      </c>
      <c r="AF562" s="2" t="s">
        <v>6921</v>
      </c>
      <c r="AG562" s="2" t="s">
        <v>6922</v>
      </c>
      <c r="AH562" s="4"/>
      <c r="AI562" s="4"/>
      <c r="AJ562" s="4"/>
      <c r="AK562" s="2" t="s">
        <v>99</v>
      </c>
      <c r="AL562" s="2" t="b">
        <f t="shared" si="1"/>
        <v>0</v>
      </c>
    </row>
    <row r="563" ht="15.75" customHeight="1">
      <c r="A563" s="2" t="s">
        <v>6923</v>
      </c>
      <c r="B563" s="3">
        <v>43920.0</v>
      </c>
      <c r="C563" s="2" t="s">
        <v>6924</v>
      </c>
      <c r="D563" s="2" t="s">
        <v>6925</v>
      </c>
      <c r="E563" s="4"/>
      <c r="F563" s="2" t="s">
        <v>6926</v>
      </c>
      <c r="G563" s="5">
        <v>43898.0</v>
      </c>
      <c r="H563" s="2">
        <v>2.0200308E7</v>
      </c>
      <c r="I563" s="2" t="s">
        <v>42</v>
      </c>
      <c r="J563" s="2" t="s">
        <v>133</v>
      </c>
      <c r="K563" s="2" t="s">
        <v>6927</v>
      </c>
      <c r="L563" s="2" t="s">
        <v>68</v>
      </c>
      <c r="M563" s="2" t="s">
        <v>46</v>
      </c>
      <c r="N563" s="2" t="s">
        <v>6928</v>
      </c>
      <c r="O563" s="2" t="s">
        <v>51</v>
      </c>
      <c r="P563" s="2" t="s">
        <v>136</v>
      </c>
      <c r="Q563" s="3">
        <v>43898.0</v>
      </c>
      <c r="R563" s="2">
        <v>5000.0</v>
      </c>
      <c r="S563" s="2" t="s">
        <v>198</v>
      </c>
      <c r="T563" s="4"/>
      <c r="U563" s="4"/>
      <c r="V563" s="2" t="s">
        <v>6929</v>
      </c>
      <c r="W563" s="2" t="s">
        <v>340</v>
      </c>
      <c r="X563" s="2" t="s">
        <v>6930</v>
      </c>
      <c r="Y563" s="4"/>
      <c r="Z563" s="2" t="s">
        <v>6931</v>
      </c>
      <c r="AA563" s="2" t="s">
        <v>6932</v>
      </c>
      <c r="AB563" s="2" t="s">
        <v>6933</v>
      </c>
      <c r="AC563" s="6" t="s">
        <v>6934</v>
      </c>
      <c r="AD563" s="4"/>
      <c r="AE563" s="2" t="s">
        <v>6935</v>
      </c>
      <c r="AF563" s="2" t="s">
        <v>6936</v>
      </c>
      <c r="AG563" s="2" t="s">
        <v>6937</v>
      </c>
      <c r="AH563" s="4"/>
      <c r="AI563" s="4"/>
      <c r="AJ563" s="4"/>
      <c r="AK563" s="2" t="s">
        <v>99</v>
      </c>
      <c r="AL563" s="2" t="b">
        <f t="shared" si="1"/>
        <v>0</v>
      </c>
    </row>
    <row r="564" ht="15.75" customHeight="1">
      <c r="A564" s="2" t="s">
        <v>6938</v>
      </c>
      <c r="B564" s="3">
        <v>43920.0</v>
      </c>
      <c r="C564" s="2" t="s">
        <v>6939</v>
      </c>
      <c r="D564" s="2" t="s">
        <v>6940</v>
      </c>
      <c r="E564" s="2" t="s">
        <v>6941</v>
      </c>
      <c r="F564" s="2" t="s">
        <v>2768</v>
      </c>
      <c r="G564" s="5">
        <v>43894.0</v>
      </c>
      <c r="H564" s="2">
        <v>2.0200304E7</v>
      </c>
      <c r="I564" s="2" t="s">
        <v>42</v>
      </c>
      <c r="J564" s="2" t="s">
        <v>133</v>
      </c>
      <c r="K564" s="2" t="s">
        <v>6942</v>
      </c>
      <c r="L564" s="2" t="s">
        <v>68</v>
      </c>
      <c r="M564" s="2" t="s">
        <v>46</v>
      </c>
      <c r="N564" s="2" t="s">
        <v>182</v>
      </c>
      <c r="O564" s="2" t="s">
        <v>354</v>
      </c>
      <c r="P564" s="2" t="s">
        <v>136</v>
      </c>
      <c r="Q564" s="3">
        <v>43895.0</v>
      </c>
      <c r="R564" s="2">
        <v>60.0</v>
      </c>
      <c r="S564" s="2" t="s">
        <v>137</v>
      </c>
      <c r="T564" s="2" t="s">
        <v>184</v>
      </c>
      <c r="U564" s="2" t="s">
        <v>139</v>
      </c>
      <c r="V564" s="2" t="s">
        <v>52</v>
      </c>
      <c r="W564" s="4"/>
      <c r="X564" s="4"/>
      <c r="Y564" s="4"/>
      <c r="Z564" s="4"/>
      <c r="AA564" s="4"/>
      <c r="AB564" s="4"/>
      <c r="AC564" s="6" t="s">
        <v>6943</v>
      </c>
      <c r="AD564" s="4"/>
      <c r="AE564" s="2" t="s">
        <v>6944</v>
      </c>
      <c r="AF564" s="2" t="s">
        <v>6945</v>
      </c>
      <c r="AG564" s="2" t="s">
        <v>2662</v>
      </c>
      <c r="AH564" s="4"/>
      <c r="AI564" s="4"/>
      <c r="AJ564" s="4"/>
      <c r="AK564" s="2" t="s">
        <v>99</v>
      </c>
      <c r="AL564" s="2" t="b">
        <f t="shared" si="1"/>
        <v>0</v>
      </c>
    </row>
    <row r="565" ht="15.75" customHeight="1">
      <c r="A565" s="2" t="s">
        <v>6946</v>
      </c>
      <c r="B565" s="3">
        <v>43920.0</v>
      </c>
      <c r="C565" s="2" t="s">
        <v>6947</v>
      </c>
      <c r="D565" s="2" t="s">
        <v>6948</v>
      </c>
      <c r="E565" s="4"/>
      <c r="F565" s="2" t="s">
        <v>6817</v>
      </c>
      <c r="G565" s="5">
        <v>43894.0</v>
      </c>
      <c r="H565" s="2">
        <v>2.0200304E7</v>
      </c>
      <c r="I565" s="2" t="s">
        <v>42</v>
      </c>
      <c r="J565" s="2" t="s">
        <v>133</v>
      </c>
      <c r="K565" s="2" t="s">
        <v>6949</v>
      </c>
      <c r="L565" s="2" t="s">
        <v>68</v>
      </c>
      <c r="M565" s="2" t="s">
        <v>46</v>
      </c>
      <c r="N565" s="2" t="s">
        <v>182</v>
      </c>
      <c r="O565" s="2" t="s">
        <v>51</v>
      </c>
      <c r="P565" s="2" t="s">
        <v>136</v>
      </c>
      <c r="Q565" s="3">
        <v>43831.0</v>
      </c>
      <c r="R565" s="2">
        <v>500.0</v>
      </c>
      <c r="S565" s="2" t="s">
        <v>198</v>
      </c>
      <c r="T565" s="4"/>
      <c r="U565" s="2" t="s">
        <v>51</v>
      </c>
      <c r="V565" s="2" t="s">
        <v>52</v>
      </c>
      <c r="W565" s="4"/>
      <c r="X565" s="4"/>
      <c r="Y565" s="4"/>
      <c r="Z565" s="4"/>
      <c r="AA565" s="4"/>
      <c r="AB565" s="4"/>
      <c r="AC565" s="6" t="s">
        <v>6950</v>
      </c>
      <c r="AD565" s="4"/>
      <c r="AE565" s="2" t="s">
        <v>6951</v>
      </c>
      <c r="AF565" s="2" t="s">
        <v>6952</v>
      </c>
      <c r="AG565" s="2" t="s">
        <v>6953</v>
      </c>
      <c r="AH565" s="4"/>
      <c r="AI565" s="4"/>
      <c r="AJ565" s="4"/>
      <c r="AK565" s="2" t="s">
        <v>99</v>
      </c>
      <c r="AL565" s="2" t="b">
        <f t="shared" si="1"/>
        <v>0</v>
      </c>
    </row>
    <row r="566" ht="15.75" customHeight="1">
      <c r="A566" s="2" t="s">
        <v>6954</v>
      </c>
      <c r="B566" s="3">
        <v>43920.0</v>
      </c>
      <c r="C566" s="2" t="s">
        <v>6955</v>
      </c>
      <c r="D566" s="2" t="s">
        <v>6955</v>
      </c>
      <c r="E566" s="4"/>
      <c r="F566" s="2" t="s">
        <v>6956</v>
      </c>
      <c r="G566" s="5">
        <v>43905.0</v>
      </c>
      <c r="H566" s="2">
        <v>2.0200315E7</v>
      </c>
      <c r="I566" s="2" t="s">
        <v>42</v>
      </c>
      <c r="J566" s="2" t="s">
        <v>133</v>
      </c>
      <c r="K566" s="2" t="s">
        <v>6957</v>
      </c>
      <c r="L566" s="2" t="s">
        <v>68</v>
      </c>
      <c r="M566" s="2" t="s">
        <v>46</v>
      </c>
      <c r="N566" s="2" t="s">
        <v>182</v>
      </c>
      <c r="O566" s="2" t="s">
        <v>51</v>
      </c>
      <c r="P566" s="2" t="s">
        <v>136</v>
      </c>
      <c r="Q566" s="3">
        <v>43906.0</v>
      </c>
      <c r="R566" s="2">
        <v>5.0</v>
      </c>
      <c r="S566" s="2" t="s">
        <v>137</v>
      </c>
      <c r="T566" s="2" t="s">
        <v>2586</v>
      </c>
      <c r="U566" s="2" t="s">
        <v>3653</v>
      </c>
      <c r="V566" s="2" t="s">
        <v>6958</v>
      </c>
      <c r="W566" s="2" t="s">
        <v>185</v>
      </c>
      <c r="X566" s="2" t="s">
        <v>6959</v>
      </c>
      <c r="Y566" s="4"/>
      <c r="Z566" s="2" t="s">
        <v>6960</v>
      </c>
      <c r="AA566" s="2" t="s">
        <v>6961</v>
      </c>
      <c r="AB566" s="4"/>
      <c r="AC566" s="6" t="s">
        <v>6962</v>
      </c>
      <c r="AD566" s="4"/>
      <c r="AE566" s="2" t="s">
        <v>6963</v>
      </c>
      <c r="AF566" s="2" t="s">
        <v>6964</v>
      </c>
      <c r="AG566" s="2" t="s">
        <v>6965</v>
      </c>
      <c r="AH566" s="4"/>
      <c r="AI566" s="4"/>
      <c r="AJ566" s="4"/>
      <c r="AK566" s="2" t="s">
        <v>99</v>
      </c>
      <c r="AL566" s="2" t="b">
        <f t="shared" si="1"/>
        <v>0</v>
      </c>
    </row>
    <row r="567" ht="15.75" customHeight="1">
      <c r="A567" s="2" t="s">
        <v>6966</v>
      </c>
      <c r="B567" s="3">
        <v>43920.0</v>
      </c>
      <c r="C567" s="2" t="s">
        <v>6967</v>
      </c>
      <c r="D567" s="2" t="s">
        <v>6968</v>
      </c>
      <c r="E567" s="4"/>
      <c r="F567" s="2" t="s">
        <v>3499</v>
      </c>
      <c r="G567" s="5">
        <v>43873.0</v>
      </c>
      <c r="H567" s="2">
        <v>2.0200212E7</v>
      </c>
      <c r="I567" s="2" t="s">
        <v>42</v>
      </c>
      <c r="J567" s="2" t="s">
        <v>133</v>
      </c>
      <c r="K567" s="2" t="s">
        <v>6969</v>
      </c>
      <c r="L567" s="2" t="s">
        <v>135</v>
      </c>
      <c r="M567" s="2" t="s">
        <v>46</v>
      </c>
      <c r="N567" s="2" t="s">
        <v>182</v>
      </c>
      <c r="O567" s="2" t="s">
        <v>4291</v>
      </c>
      <c r="P567" s="2" t="s">
        <v>136</v>
      </c>
      <c r="Q567" s="3">
        <v>43855.0</v>
      </c>
      <c r="R567" s="2">
        <v>0.0</v>
      </c>
      <c r="S567" s="2" t="s">
        <v>198</v>
      </c>
      <c r="T567" s="4"/>
      <c r="U567" s="2" t="s">
        <v>51</v>
      </c>
      <c r="V567" s="2" t="s">
        <v>52</v>
      </c>
      <c r="W567" s="4"/>
      <c r="X567" s="4"/>
      <c r="Y567" s="4"/>
      <c r="Z567" s="4"/>
      <c r="AA567" s="4"/>
      <c r="AB567" s="4"/>
      <c r="AC567" s="6" t="s">
        <v>6970</v>
      </c>
      <c r="AD567" s="4"/>
      <c r="AE567" s="2" t="s">
        <v>356</v>
      </c>
      <c r="AF567" s="4"/>
      <c r="AG567" s="2" t="s">
        <v>6971</v>
      </c>
      <c r="AH567" s="4"/>
      <c r="AI567" s="4"/>
      <c r="AJ567" s="4"/>
      <c r="AK567" s="2" t="s">
        <v>99</v>
      </c>
      <c r="AL567" s="2" t="b">
        <f t="shared" si="1"/>
        <v>0</v>
      </c>
    </row>
    <row r="568" ht="15.75" customHeight="1">
      <c r="A568" s="2" t="s">
        <v>6972</v>
      </c>
      <c r="B568" s="3">
        <v>43920.0</v>
      </c>
      <c r="C568" s="2" t="s">
        <v>6973</v>
      </c>
      <c r="D568" s="2" t="s">
        <v>6974</v>
      </c>
      <c r="E568" s="4"/>
      <c r="F568" s="2" t="s">
        <v>4402</v>
      </c>
      <c r="G568" s="5">
        <v>43875.0</v>
      </c>
      <c r="H568" s="2">
        <v>2.0200214E7</v>
      </c>
      <c r="I568" s="2" t="s">
        <v>42</v>
      </c>
      <c r="J568" s="2" t="s">
        <v>133</v>
      </c>
      <c r="K568" s="2" t="s">
        <v>6975</v>
      </c>
      <c r="L568" s="2" t="s">
        <v>68</v>
      </c>
      <c r="M568" s="2" t="s">
        <v>46</v>
      </c>
      <c r="N568" s="2" t="s">
        <v>182</v>
      </c>
      <c r="O568" s="2" t="s">
        <v>51</v>
      </c>
      <c r="P568" s="2" t="s">
        <v>136</v>
      </c>
      <c r="Q568" s="3">
        <v>43870.0</v>
      </c>
      <c r="R568" s="2">
        <v>10.0</v>
      </c>
      <c r="S568" s="2" t="s">
        <v>137</v>
      </c>
      <c r="T568" s="2" t="s">
        <v>2586</v>
      </c>
      <c r="U568" s="2" t="s">
        <v>3692</v>
      </c>
      <c r="V568" s="2" t="s">
        <v>52</v>
      </c>
      <c r="W568" s="2" t="s">
        <v>185</v>
      </c>
      <c r="X568" s="2" t="s">
        <v>6690</v>
      </c>
      <c r="Y568" s="4"/>
      <c r="Z568" s="2" t="s">
        <v>6691</v>
      </c>
      <c r="AA568" s="2" t="s">
        <v>6692</v>
      </c>
      <c r="AB568" s="4"/>
      <c r="AC568" s="6" t="s">
        <v>6976</v>
      </c>
      <c r="AD568" s="4"/>
      <c r="AE568" s="2" t="s">
        <v>882</v>
      </c>
      <c r="AF568" s="2" t="s">
        <v>6977</v>
      </c>
      <c r="AG568" s="2" t="s">
        <v>6978</v>
      </c>
      <c r="AH568" s="4"/>
      <c r="AI568" s="4"/>
      <c r="AJ568" s="4"/>
      <c r="AK568" s="2" t="s">
        <v>99</v>
      </c>
      <c r="AL568" s="2" t="b">
        <f t="shared" si="1"/>
        <v>0</v>
      </c>
    </row>
    <row r="569" ht="15.75" customHeight="1">
      <c r="A569" s="2" t="s">
        <v>6979</v>
      </c>
      <c r="B569" s="3">
        <v>43920.0</v>
      </c>
      <c r="C569" s="2" t="s">
        <v>6980</v>
      </c>
      <c r="D569" s="2" t="s">
        <v>6981</v>
      </c>
      <c r="E569" s="2" t="s">
        <v>6982</v>
      </c>
      <c r="F569" s="2" t="s">
        <v>4402</v>
      </c>
      <c r="G569" s="5">
        <v>43898.0</v>
      </c>
      <c r="H569" s="2">
        <v>2.0200308E7</v>
      </c>
      <c r="I569" s="2" t="s">
        <v>42</v>
      </c>
      <c r="J569" s="2" t="s">
        <v>133</v>
      </c>
      <c r="K569" s="2" t="s">
        <v>6983</v>
      </c>
      <c r="L569" s="2" t="s">
        <v>68</v>
      </c>
      <c r="M569" s="2" t="s">
        <v>46</v>
      </c>
      <c r="N569" s="2" t="s">
        <v>182</v>
      </c>
      <c r="O569" s="2" t="s">
        <v>183</v>
      </c>
      <c r="P569" s="2" t="s">
        <v>136</v>
      </c>
      <c r="Q569" s="3">
        <v>43881.0</v>
      </c>
      <c r="R569" s="2">
        <v>120.0</v>
      </c>
      <c r="S569" s="2" t="s">
        <v>198</v>
      </c>
      <c r="T569" s="4"/>
      <c r="U569" s="4"/>
      <c r="V569" s="2" t="s">
        <v>52</v>
      </c>
      <c r="W569" s="2" t="s">
        <v>340</v>
      </c>
      <c r="X569" s="2" t="s">
        <v>6984</v>
      </c>
      <c r="Y569" s="4"/>
      <c r="Z569" s="2" t="s">
        <v>6985</v>
      </c>
      <c r="AA569" s="2" t="s">
        <v>6986</v>
      </c>
      <c r="AB569" s="2" t="s">
        <v>6987</v>
      </c>
      <c r="AC569" s="6" t="s">
        <v>6988</v>
      </c>
      <c r="AD569" s="4"/>
      <c r="AE569" s="2" t="s">
        <v>6989</v>
      </c>
      <c r="AF569" s="2" t="s">
        <v>6990</v>
      </c>
      <c r="AG569" s="2" t="s">
        <v>6991</v>
      </c>
      <c r="AH569" s="4"/>
      <c r="AI569" s="4"/>
      <c r="AJ569" s="4"/>
      <c r="AK569" s="2" t="s">
        <v>99</v>
      </c>
      <c r="AL569" s="2" t="b">
        <f t="shared" si="1"/>
        <v>0</v>
      </c>
    </row>
    <row r="570" ht="15.75" customHeight="1">
      <c r="A570" s="2" t="s">
        <v>6992</v>
      </c>
      <c r="B570" s="3">
        <v>43920.0</v>
      </c>
      <c r="C570" s="2" t="s">
        <v>6993</v>
      </c>
      <c r="D570" s="2" t="s">
        <v>6993</v>
      </c>
      <c r="E570" s="4"/>
      <c r="F570" s="2" t="s">
        <v>3499</v>
      </c>
      <c r="G570" s="5">
        <v>43891.0</v>
      </c>
      <c r="H570" s="2">
        <v>2.0200301E7</v>
      </c>
      <c r="I570" s="2" t="s">
        <v>42</v>
      </c>
      <c r="J570" s="2" t="s">
        <v>133</v>
      </c>
      <c r="K570" s="2" t="s">
        <v>6994</v>
      </c>
      <c r="L570" s="2" t="s">
        <v>135</v>
      </c>
      <c r="M570" s="2" t="s">
        <v>46</v>
      </c>
      <c r="N570" s="2" t="s">
        <v>182</v>
      </c>
      <c r="O570" s="2" t="s">
        <v>51</v>
      </c>
      <c r="P570" s="2" t="s">
        <v>136</v>
      </c>
      <c r="Q570" s="3">
        <v>43891.0</v>
      </c>
      <c r="R570" s="2">
        <v>201.0</v>
      </c>
      <c r="S570" s="2" t="s">
        <v>198</v>
      </c>
      <c r="T570" s="4"/>
      <c r="U570" s="2" t="s">
        <v>51</v>
      </c>
      <c r="V570" s="2" t="s">
        <v>52</v>
      </c>
      <c r="W570" s="4"/>
      <c r="X570" s="4"/>
      <c r="Y570" s="4"/>
      <c r="Z570" s="4"/>
      <c r="AA570" s="4"/>
      <c r="AB570" s="4"/>
      <c r="AC570" s="6" t="s">
        <v>6995</v>
      </c>
      <c r="AD570" s="4"/>
      <c r="AE570" s="2" t="s">
        <v>6996</v>
      </c>
      <c r="AF570" s="4"/>
      <c r="AG570" s="2" t="s">
        <v>6997</v>
      </c>
      <c r="AH570" s="4"/>
      <c r="AI570" s="4"/>
      <c r="AJ570" s="4"/>
      <c r="AK570" s="2" t="s">
        <v>99</v>
      </c>
      <c r="AL570" s="2" t="b">
        <f t="shared" si="1"/>
        <v>0</v>
      </c>
    </row>
    <row r="571" ht="15.75" customHeight="1">
      <c r="A571" s="2" t="s">
        <v>6998</v>
      </c>
      <c r="B571" s="3">
        <v>43920.0</v>
      </c>
      <c r="C571" s="2" t="s">
        <v>6999</v>
      </c>
      <c r="D571" s="2" t="s">
        <v>7000</v>
      </c>
      <c r="E571" s="2" t="s">
        <v>7001</v>
      </c>
      <c r="F571" s="2" t="s">
        <v>7002</v>
      </c>
      <c r="G571" s="5">
        <v>43891.0</v>
      </c>
      <c r="H571" s="2">
        <v>2.0200301E7</v>
      </c>
      <c r="I571" s="2" t="s">
        <v>42</v>
      </c>
      <c r="J571" s="2" t="s">
        <v>133</v>
      </c>
      <c r="K571" s="2" t="s">
        <v>7003</v>
      </c>
      <c r="L571" s="2" t="s">
        <v>68</v>
      </c>
      <c r="M571" s="2" t="s">
        <v>46</v>
      </c>
      <c r="N571" s="2" t="s">
        <v>182</v>
      </c>
      <c r="O571" s="2" t="s">
        <v>354</v>
      </c>
      <c r="P571" s="2" t="s">
        <v>136</v>
      </c>
      <c r="Q571" s="3">
        <v>43892.0</v>
      </c>
      <c r="R571" s="2">
        <v>340.0</v>
      </c>
      <c r="S571" s="2" t="s">
        <v>198</v>
      </c>
      <c r="T571" s="4"/>
      <c r="U571" s="4"/>
      <c r="V571" s="2" t="s">
        <v>52</v>
      </c>
      <c r="W571" s="2" t="s">
        <v>185</v>
      </c>
      <c r="X571" s="2" t="s">
        <v>7004</v>
      </c>
      <c r="Y571" s="4"/>
      <c r="Z571" s="2" t="s">
        <v>7005</v>
      </c>
      <c r="AA571" s="2" t="s">
        <v>7006</v>
      </c>
      <c r="AB571" s="4"/>
      <c r="AC571" s="6" t="s">
        <v>7007</v>
      </c>
      <c r="AD571" s="4"/>
      <c r="AE571" s="2" t="s">
        <v>882</v>
      </c>
      <c r="AF571" s="2" t="s">
        <v>7008</v>
      </c>
      <c r="AG571" s="2" t="s">
        <v>7009</v>
      </c>
      <c r="AH571" s="4"/>
      <c r="AI571" s="4"/>
      <c r="AJ571" s="4"/>
      <c r="AK571" s="2" t="s">
        <v>99</v>
      </c>
      <c r="AL571" s="2" t="b">
        <f t="shared" si="1"/>
        <v>0</v>
      </c>
    </row>
    <row r="572" ht="15.75" customHeight="1">
      <c r="A572" s="2" t="s">
        <v>7010</v>
      </c>
      <c r="B572" s="3">
        <v>43920.0</v>
      </c>
      <c r="C572" s="2" t="s">
        <v>7011</v>
      </c>
      <c r="D572" s="2" t="s">
        <v>7011</v>
      </c>
      <c r="E572" s="2" t="s">
        <v>7012</v>
      </c>
      <c r="F572" s="2" t="s">
        <v>2768</v>
      </c>
      <c r="G572" s="5">
        <v>43903.0</v>
      </c>
      <c r="H572" s="2">
        <v>2.0200313E7</v>
      </c>
      <c r="I572" s="2" t="s">
        <v>42</v>
      </c>
      <c r="J572" s="2" t="s">
        <v>133</v>
      </c>
      <c r="K572" s="2" t="s">
        <v>7013</v>
      </c>
      <c r="L572" s="2" t="s">
        <v>68</v>
      </c>
      <c r="M572" s="2" t="s">
        <v>46</v>
      </c>
      <c r="N572" s="2" t="s">
        <v>182</v>
      </c>
      <c r="O572" s="2" t="s">
        <v>354</v>
      </c>
      <c r="P572" s="2" t="s">
        <v>136</v>
      </c>
      <c r="Q572" s="3">
        <v>43862.0</v>
      </c>
      <c r="R572" s="2">
        <v>30.0</v>
      </c>
      <c r="S572" s="2" t="s">
        <v>198</v>
      </c>
      <c r="T572" s="4"/>
      <c r="U572" s="2" t="s">
        <v>51</v>
      </c>
      <c r="V572" s="2" t="s">
        <v>52</v>
      </c>
      <c r="W572" s="2" t="s">
        <v>340</v>
      </c>
      <c r="X572" s="2" t="s">
        <v>7014</v>
      </c>
      <c r="Y572" s="4"/>
      <c r="Z572" s="2" t="s">
        <v>7015</v>
      </c>
      <c r="AA572" s="2" t="s">
        <v>7016</v>
      </c>
      <c r="AB572" s="2" t="s">
        <v>7017</v>
      </c>
      <c r="AC572" s="6" t="s">
        <v>7018</v>
      </c>
      <c r="AD572" s="4"/>
      <c r="AE572" s="2" t="s">
        <v>7019</v>
      </c>
      <c r="AF572" s="2" t="s">
        <v>7020</v>
      </c>
      <c r="AG572" s="2" t="s">
        <v>7021</v>
      </c>
      <c r="AH572" s="4"/>
      <c r="AI572" s="4"/>
      <c r="AJ572" s="4"/>
      <c r="AK572" s="2" t="s">
        <v>99</v>
      </c>
      <c r="AL572" s="2" t="b">
        <f t="shared" si="1"/>
        <v>0</v>
      </c>
    </row>
    <row r="573" ht="15.75" customHeight="1">
      <c r="A573" s="2" t="s">
        <v>7022</v>
      </c>
      <c r="B573" s="3">
        <v>43920.0</v>
      </c>
      <c r="C573" s="2" t="s">
        <v>7023</v>
      </c>
      <c r="D573" s="2" t="s">
        <v>7024</v>
      </c>
      <c r="E573" s="4"/>
      <c r="F573" s="2" t="s">
        <v>7025</v>
      </c>
      <c r="G573" s="5">
        <v>43905.0</v>
      </c>
      <c r="H573" s="2">
        <v>2.0200315E7</v>
      </c>
      <c r="I573" s="2" t="s">
        <v>42</v>
      </c>
      <c r="J573" s="2" t="s">
        <v>133</v>
      </c>
      <c r="K573" s="2" t="s">
        <v>7026</v>
      </c>
      <c r="L573" s="2" t="s">
        <v>135</v>
      </c>
      <c r="M573" s="2" t="s">
        <v>46</v>
      </c>
      <c r="N573" s="2" t="s">
        <v>182</v>
      </c>
      <c r="O573" s="2" t="s">
        <v>51</v>
      </c>
      <c r="P573" s="2" t="s">
        <v>136</v>
      </c>
      <c r="Q573" s="3">
        <v>43910.0</v>
      </c>
      <c r="R573" s="2">
        <v>116.0</v>
      </c>
      <c r="S573" s="2" t="s">
        <v>137</v>
      </c>
      <c r="T573" s="2" t="s">
        <v>7027</v>
      </c>
      <c r="U573" s="2" t="s">
        <v>603</v>
      </c>
      <c r="V573" s="2" t="s">
        <v>52</v>
      </c>
      <c r="W573" s="2" t="s">
        <v>2526</v>
      </c>
      <c r="X573" s="2" t="s">
        <v>7028</v>
      </c>
      <c r="Y573" s="4"/>
      <c r="Z573" s="2" t="s">
        <v>7029</v>
      </c>
      <c r="AA573" s="2" t="s">
        <v>7030</v>
      </c>
      <c r="AB573" s="2" t="s">
        <v>7031</v>
      </c>
      <c r="AC573" s="6" t="s">
        <v>7032</v>
      </c>
      <c r="AD573" s="4"/>
      <c r="AE573" s="2" t="s">
        <v>7033</v>
      </c>
      <c r="AF573" s="2" t="s">
        <v>7034</v>
      </c>
      <c r="AG573" s="2" t="s">
        <v>7035</v>
      </c>
      <c r="AH573" s="4"/>
      <c r="AI573" s="4"/>
      <c r="AJ573" s="4"/>
      <c r="AK573" s="2" t="s">
        <v>99</v>
      </c>
      <c r="AL573" s="2" t="b">
        <f t="shared" si="1"/>
        <v>0</v>
      </c>
    </row>
    <row r="574" ht="15.75" customHeight="1">
      <c r="A574" s="2" t="s">
        <v>7036</v>
      </c>
      <c r="B574" s="3">
        <v>43920.0</v>
      </c>
      <c r="C574" s="2" t="s">
        <v>7037</v>
      </c>
      <c r="D574" s="2" t="s">
        <v>7037</v>
      </c>
      <c r="E574" s="4"/>
      <c r="F574" s="2" t="s">
        <v>7038</v>
      </c>
      <c r="G574" s="5">
        <v>43904.0</v>
      </c>
      <c r="H574" s="2">
        <v>2.0200314E7</v>
      </c>
      <c r="I574" s="2" t="s">
        <v>42</v>
      </c>
      <c r="J574" s="2" t="s">
        <v>133</v>
      </c>
      <c r="K574" s="2" t="s">
        <v>7039</v>
      </c>
      <c r="L574" s="2" t="s">
        <v>135</v>
      </c>
      <c r="M574" s="2" t="s">
        <v>46</v>
      </c>
      <c r="N574" s="2" t="s">
        <v>6023</v>
      </c>
      <c r="O574" s="2" t="s">
        <v>4291</v>
      </c>
      <c r="P574" s="2" t="s">
        <v>136</v>
      </c>
      <c r="Q574" s="3">
        <v>43904.0</v>
      </c>
      <c r="R574" s="2">
        <v>100.0</v>
      </c>
      <c r="S574" s="2" t="s">
        <v>198</v>
      </c>
      <c r="T574" s="4"/>
      <c r="U574" s="2" t="s">
        <v>51</v>
      </c>
      <c r="V574" s="2" t="s">
        <v>52</v>
      </c>
      <c r="W574" s="2" t="s">
        <v>185</v>
      </c>
      <c r="X574" s="2" t="s">
        <v>7040</v>
      </c>
      <c r="Y574" s="4"/>
      <c r="Z574" s="2" t="s">
        <v>7041</v>
      </c>
      <c r="AA574" s="2" t="s">
        <v>7042</v>
      </c>
      <c r="AB574" s="4"/>
      <c r="AC574" s="6" t="s">
        <v>7043</v>
      </c>
      <c r="AD574" s="4"/>
      <c r="AE574" s="2" t="s">
        <v>882</v>
      </c>
      <c r="AF574" s="2" t="s">
        <v>7044</v>
      </c>
      <c r="AG574" s="2" t="s">
        <v>7045</v>
      </c>
      <c r="AH574" s="4"/>
      <c r="AI574" s="4"/>
      <c r="AJ574" s="4"/>
      <c r="AK574" s="2" t="s">
        <v>99</v>
      </c>
      <c r="AL574" s="2" t="b">
        <f t="shared" si="1"/>
        <v>0</v>
      </c>
    </row>
    <row r="575" ht="15.75" customHeight="1">
      <c r="A575" s="2" t="s">
        <v>7046</v>
      </c>
      <c r="B575" s="3">
        <v>43920.0</v>
      </c>
      <c r="C575" s="2" t="s">
        <v>7047</v>
      </c>
      <c r="D575" s="2" t="s">
        <v>7048</v>
      </c>
      <c r="E575" s="4"/>
      <c r="F575" s="2" t="s">
        <v>2103</v>
      </c>
      <c r="G575" s="5">
        <v>43919.0</v>
      </c>
      <c r="H575" s="2">
        <v>2.0200329E7</v>
      </c>
      <c r="I575" s="2" t="s">
        <v>42</v>
      </c>
      <c r="J575" s="2" t="s">
        <v>43</v>
      </c>
      <c r="K575" s="2" t="s">
        <v>7049</v>
      </c>
      <c r="L575" s="2" t="s">
        <v>45</v>
      </c>
      <c r="M575" s="2" t="s">
        <v>46</v>
      </c>
      <c r="N575" s="4"/>
      <c r="O575" s="4"/>
      <c r="P575" s="2" t="s">
        <v>47</v>
      </c>
      <c r="Q575" s="5">
        <v>43922.0</v>
      </c>
      <c r="R575" s="2" t="s">
        <v>4353</v>
      </c>
      <c r="S575" s="2" t="s">
        <v>49</v>
      </c>
      <c r="T575" s="2" t="s">
        <v>120</v>
      </c>
      <c r="U575" s="2" t="s">
        <v>154</v>
      </c>
      <c r="V575" s="2" t="s">
        <v>52</v>
      </c>
      <c r="W575" s="2" t="s">
        <v>7050</v>
      </c>
      <c r="X575" s="4"/>
      <c r="Y575" s="2" t="s">
        <v>7051</v>
      </c>
      <c r="Z575" s="2" t="s">
        <v>7052</v>
      </c>
      <c r="AA575" s="2" t="s">
        <v>7053</v>
      </c>
      <c r="AB575" s="4"/>
      <c r="AC575" s="6" t="s">
        <v>7054</v>
      </c>
      <c r="AD575" s="6" t="s">
        <v>7055</v>
      </c>
      <c r="AE575" s="2" t="s">
        <v>7056</v>
      </c>
      <c r="AF575" s="2" t="s">
        <v>4077</v>
      </c>
      <c r="AG575" s="2" t="s">
        <v>7057</v>
      </c>
      <c r="AH575" s="4"/>
      <c r="AI575" s="4"/>
      <c r="AJ575" s="4"/>
      <c r="AK575" s="2" t="s">
        <v>99</v>
      </c>
      <c r="AL575" s="2" t="b">
        <f t="shared" si="1"/>
        <v>0</v>
      </c>
    </row>
    <row r="576" ht="15.75" customHeight="1">
      <c r="A576" s="2" t="s">
        <v>7058</v>
      </c>
      <c r="B576" s="3">
        <v>43920.0</v>
      </c>
      <c r="C576" s="2" t="s">
        <v>7059</v>
      </c>
      <c r="D576" s="2" t="s">
        <v>7060</v>
      </c>
      <c r="E576" s="4"/>
      <c r="F576" s="2" t="s">
        <v>7061</v>
      </c>
      <c r="G576" s="5">
        <v>43919.0</v>
      </c>
      <c r="H576" s="2">
        <v>2.0200329E7</v>
      </c>
      <c r="I576" s="2" t="s">
        <v>42</v>
      </c>
      <c r="J576" s="2" t="s">
        <v>43</v>
      </c>
      <c r="K576" s="2" t="s">
        <v>7062</v>
      </c>
      <c r="L576" s="2" t="s">
        <v>68</v>
      </c>
      <c r="M576" s="2" t="s">
        <v>46</v>
      </c>
      <c r="N576" s="2">
        <v>1.0</v>
      </c>
      <c r="O576" s="2">
        <v>80.0</v>
      </c>
      <c r="P576" s="2" t="s">
        <v>47</v>
      </c>
      <c r="Q576" s="5">
        <v>43847.0</v>
      </c>
      <c r="R576" s="2" t="s">
        <v>296</v>
      </c>
      <c r="S576" s="2" t="s">
        <v>270</v>
      </c>
      <c r="T576" s="2" t="s">
        <v>120</v>
      </c>
      <c r="U576" s="2">
        <v>0.0</v>
      </c>
      <c r="V576" s="2" t="s">
        <v>52</v>
      </c>
      <c r="W576" s="2" t="s">
        <v>7063</v>
      </c>
      <c r="X576" s="4"/>
      <c r="Y576" s="2" t="s">
        <v>7064</v>
      </c>
      <c r="Z576" s="2" t="s">
        <v>7065</v>
      </c>
      <c r="AA576" s="2" t="s">
        <v>7066</v>
      </c>
      <c r="AB576" s="2" t="s">
        <v>7067</v>
      </c>
      <c r="AC576" s="2" t="s">
        <v>7068</v>
      </c>
      <c r="AD576" s="2" t="s">
        <v>7069</v>
      </c>
      <c r="AE576" s="2" t="s">
        <v>78</v>
      </c>
      <c r="AF576" s="2" t="s">
        <v>7070</v>
      </c>
      <c r="AG576" s="2" t="s">
        <v>7071</v>
      </c>
      <c r="AH576" s="4"/>
      <c r="AI576" s="4"/>
      <c r="AJ576" s="4"/>
      <c r="AK576" s="2" t="s">
        <v>46</v>
      </c>
      <c r="AL576" s="2" t="b">
        <f t="shared" si="1"/>
        <v>0</v>
      </c>
    </row>
    <row r="577" ht="15.75" customHeight="1">
      <c r="A577" s="2" t="s">
        <v>7072</v>
      </c>
      <c r="B577" s="3">
        <v>43920.0</v>
      </c>
      <c r="C577" s="2" t="s">
        <v>7073</v>
      </c>
      <c r="D577" s="2" t="s">
        <v>7074</v>
      </c>
      <c r="E577" s="2" t="s">
        <v>7075</v>
      </c>
      <c r="F577" s="2" t="s">
        <v>7076</v>
      </c>
      <c r="G577" s="5">
        <v>43907.0</v>
      </c>
      <c r="H577" s="2">
        <v>2.0200317E7</v>
      </c>
      <c r="I577" s="2" t="s">
        <v>42</v>
      </c>
      <c r="J577" s="2" t="s">
        <v>133</v>
      </c>
      <c r="K577" s="2" t="s">
        <v>7077</v>
      </c>
      <c r="L577" s="2" t="s">
        <v>135</v>
      </c>
      <c r="M577" s="2" t="s">
        <v>46</v>
      </c>
      <c r="N577" s="2" t="s">
        <v>182</v>
      </c>
      <c r="O577" s="2" t="s">
        <v>51</v>
      </c>
      <c r="P577" s="2" t="s">
        <v>136</v>
      </c>
      <c r="Q577" s="3">
        <v>43913.0</v>
      </c>
      <c r="R577" s="2">
        <v>200.0</v>
      </c>
      <c r="S577" s="2" t="s">
        <v>198</v>
      </c>
      <c r="T577" s="4"/>
      <c r="U577" s="4"/>
      <c r="V577" s="4"/>
      <c r="W577" s="4"/>
      <c r="X577" s="4"/>
      <c r="Y577" s="4"/>
      <c r="Z577" s="4"/>
      <c r="AA577" s="4"/>
      <c r="AB577" s="4"/>
      <c r="AC577" s="6" t="s">
        <v>7078</v>
      </c>
      <c r="AD577" s="4"/>
      <c r="AE577" s="2" t="s">
        <v>7079</v>
      </c>
      <c r="AF577" s="4"/>
      <c r="AG577" s="2" t="s">
        <v>7080</v>
      </c>
      <c r="AH577" s="4"/>
      <c r="AI577" s="4"/>
      <c r="AJ577" s="4"/>
      <c r="AK577" s="2" t="s">
        <v>99</v>
      </c>
      <c r="AL577" s="2" t="b">
        <f t="shared" si="1"/>
        <v>0</v>
      </c>
    </row>
    <row r="578" ht="15.75" customHeight="1">
      <c r="A578" s="2" t="s">
        <v>7081</v>
      </c>
      <c r="B578" s="3">
        <v>43920.0</v>
      </c>
      <c r="C578" s="2" t="s">
        <v>7082</v>
      </c>
      <c r="D578" s="2" t="s">
        <v>7082</v>
      </c>
      <c r="E578" s="2" t="s">
        <v>7083</v>
      </c>
      <c r="F578" s="2" t="s">
        <v>7084</v>
      </c>
      <c r="G578" s="5">
        <v>43907.0</v>
      </c>
      <c r="H578" s="2">
        <v>2.0200317E7</v>
      </c>
      <c r="I578" s="2" t="s">
        <v>42</v>
      </c>
      <c r="J578" s="2" t="s">
        <v>133</v>
      </c>
      <c r="K578" s="2" t="s">
        <v>7085</v>
      </c>
      <c r="L578" s="2" t="s">
        <v>68</v>
      </c>
      <c r="M578" s="2" t="s">
        <v>46</v>
      </c>
      <c r="N578" s="2" t="s">
        <v>51</v>
      </c>
      <c r="O578" s="2" t="s">
        <v>51</v>
      </c>
      <c r="P578" s="2" t="s">
        <v>136</v>
      </c>
      <c r="Q578" s="3">
        <v>43907.0</v>
      </c>
      <c r="R578" s="2">
        <v>1000.0</v>
      </c>
      <c r="S578" s="2" t="s">
        <v>198</v>
      </c>
      <c r="T578" s="4"/>
      <c r="U578" s="4"/>
      <c r="V578" s="2" t="s">
        <v>1768</v>
      </c>
      <c r="W578" s="2" t="s">
        <v>340</v>
      </c>
      <c r="X578" s="2" t="s">
        <v>7086</v>
      </c>
      <c r="Y578" s="4"/>
      <c r="Z578" s="2" t="s">
        <v>7087</v>
      </c>
      <c r="AA578" s="2" t="s">
        <v>7088</v>
      </c>
      <c r="AB578" s="2" t="s">
        <v>7089</v>
      </c>
      <c r="AC578" s="6" t="s">
        <v>7090</v>
      </c>
      <c r="AD578" s="4"/>
      <c r="AE578" s="2" t="s">
        <v>7091</v>
      </c>
      <c r="AF578" s="2" t="s">
        <v>7092</v>
      </c>
      <c r="AG578" s="2" t="s">
        <v>7093</v>
      </c>
      <c r="AH578" s="4"/>
      <c r="AI578" s="4"/>
      <c r="AJ578" s="4"/>
      <c r="AK578" s="2" t="s">
        <v>99</v>
      </c>
      <c r="AL578" s="2" t="b">
        <f t="shared" si="1"/>
        <v>0</v>
      </c>
    </row>
    <row r="579" ht="15.75" customHeight="1">
      <c r="A579" s="2" t="s">
        <v>7094</v>
      </c>
      <c r="B579" s="3">
        <v>43920.0</v>
      </c>
      <c r="C579" s="2" t="s">
        <v>7095</v>
      </c>
      <c r="D579" s="2" t="s">
        <v>7096</v>
      </c>
      <c r="E579" s="2" t="s">
        <v>7097</v>
      </c>
      <c r="F579" s="2" t="s">
        <v>7098</v>
      </c>
      <c r="G579" s="5">
        <v>43903.0</v>
      </c>
      <c r="H579" s="2">
        <v>2.0200313E7</v>
      </c>
      <c r="I579" s="2" t="s">
        <v>42</v>
      </c>
      <c r="J579" s="2" t="s">
        <v>133</v>
      </c>
      <c r="K579" s="2" t="s">
        <v>7099</v>
      </c>
      <c r="L579" s="2" t="s">
        <v>68</v>
      </c>
      <c r="M579" s="2" t="s">
        <v>46</v>
      </c>
      <c r="N579" s="2" t="s">
        <v>182</v>
      </c>
      <c r="O579" s="2" t="s">
        <v>51</v>
      </c>
      <c r="P579" s="2" t="s">
        <v>136</v>
      </c>
      <c r="Q579" s="3">
        <v>43902.0</v>
      </c>
      <c r="R579" s="2">
        <v>100.0</v>
      </c>
      <c r="S579" s="2" t="s">
        <v>198</v>
      </c>
      <c r="T579" s="4"/>
      <c r="U579" s="4"/>
      <c r="V579" s="2" t="s">
        <v>7100</v>
      </c>
      <c r="W579" s="2" t="s">
        <v>340</v>
      </c>
      <c r="X579" s="2" t="s">
        <v>7101</v>
      </c>
      <c r="Y579" s="4"/>
      <c r="Z579" s="2" t="s">
        <v>7102</v>
      </c>
      <c r="AA579" s="2" t="s">
        <v>7103</v>
      </c>
      <c r="AB579" s="2" t="s">
        <v>7104</v>
      </c>
      <c r="AC579" s="6" t="s">
        <v>7105</v>
      </c>
      <c r="AD579" s="4"/>
      <c r="AE579" s="2" t="s">
        <v>7106</v>
      </c>
      <c r="AF579" s="4"/>
      <c r="AG579" s="2" t="s">
        <v>7107</v>
      </c>
      <c r="AH579" s="4"/>
      <c r="AI579" s="4"/>
      <c r="AJ579" s="4"/>
      <c r="AK579" s="2" t="s">
        <v>99</v>
      </c>
      <c r="AL579" s="2" t="b">
        <f t="shared" si="1"/>
        <v>0</v>
      </c>
    </row>
    <row r="580" ht="15.75" customHeight="1">
      <c r="A580" s="2" t="s">
        <v>7108</v>
      </c>
      <c r="B580" s="3">
        <v>43920.0</v>
      </c>
      <c r="C580" s="2" t="s">
        <v>7109</v>
      </c>
      <c r="D580" s="2" t="s">
        <v>7109</v>
      </c>
      <c r="E580" s="2" t="s">
        <v>7110</v>
      </c>
      <c r="F580" s="2" t="s">
        <v>7111</v>
      </c>
      <c r="G580" s="5">
        <v>43909.0</v>
      </c>
      <c r="H580" s="2">
        <v>2.0200319E7</v>
      </c>
      <c r="I580" s="2" t="s">
        <v>42</v>
      </c>
      <c r="J580" s="2" t="s">
        <v>133</v>
      </c>
      <c r="K580" s="2" t="s">
        <v>7112</v>
      </c>
      <c r="L580" s="2" t="s">
        <v>135</v>
      </c>
      <c r="M580" s="2" t="s">
        <v>46</v>
      </c>
      <c r="N580" s="2" t="s">
        <v>51</v>
      </c>
      <c r="O580" s="2" t="s">
        <v>51</v>
      </c>
      <c r="P580" s="2" t="s">
        <v>136</v>
      </c>
      <c r="Q580" s="3">
        <v>43913.0</v>
      </c>
      <c r="R580" s="2">
        <v>5000.0</v>
      </c>
      <c r="S580" s="2" t="s">
        <v>198</v>
      </c>
      <c r="T580" s="4"/>
      <c r="U580" s="4"/>
      <c r="V580" s="2" t="s">
        <v>7113</v>
      </c>
      <c r="W580" s="2" t="s">
        <v>340</v>
      </c>
      <c r="X580" s="2" t="s">
        <v>7114</v>
      </c>
      <c r="Y580" s="4"/>
      <c r="Z580" s="2" t="s">
        <v>7115</v>
      </c>
      <c r="AA580" s="2" t="s">
        <v>7116</v>
      </c>
      <c r="AB580" s="2" t="s">
        <v>7117</v>
      </c>
      <c r="AC580" s="6" t="s">
        <v>7118</v>
      </c>
      <c r="AD580" s="4"/>
      <c r="AE580" s="2" t="s">
        <v>882</v>
      </c>
      <c r="AF580" s="4"/>
      <c r="AG580" s="2" t="s">
        <v>6100</v>
      </c>
      <c r="AH580" s="4"/>
      <c r="AI580" s="4"/>
      <c r="AJ580" s="4"/>
      <c r="AK580" s="2" t="s">
        <v>99</v>
      </c>
      <c r="AL580" s="2" t="b">
        <f t="shared" si="1"/>
        <v>0</v>
      </c>
    </row>
    <row r="581" ht="15.75" customHeight="1">
      <c r="A581" s="2" t="s">
        <v>7119</v>
      </c>
      <c r="B581" s="3">
        <v>43920.0</v>
      </c>
      <c r="C581" s="2" t="s">
        <v>7120</v>
      </c>
      <c r="D581" s="2" t="s">
        <v>7121</v>
      </c>
      <c r="E581" s="4"/>
      <c r="F581" s="2" t="s">
        <v>524</v>
      </c>
      <c r="G581" s="5">
        <v>43918.0</v>
      </c>
      <c r="H581" s="2">
        <v>2.0200328E7</v>
      </c>
      <c r="I581" s="2" t="s">
        <v>42</v>
      </c>
      <c r="J581" s="2" t="s">
        <v>43</v>
      </c>
      <c r="K581" s="2" t="s">
        <v>7122</v>
      </c>
      <c r="L581" s="2" t="s">
        <v>45</v>
      </c>
      <c r="M581" s="2" t="s">
        <v>46</v>
      </c>
      <c r="N581" s="2">
        <v>18.0</v>
      </c>
      <c r="O581" s="2">
        <v>80.0</v>
      </c>
      <c r="P581" s="2" t="s">
        <v>47</v>
      </c>
      <c r="Q581" s="5">
        <v>43933.0</v>
      </c>
      <c r="R581" s="2" t="s">
        <v>7123</v>
      </c>
      <c r="S581" s="2" t="s">
        <v>49</v>
      </c>
      <c r="T581" s="2" t="s">
        <v>50</v>
      </c>
      <c r="U581" s="2" t="s">
        <v>51</v>
      </c>
      <c r="V581" s="2" t="s">
        <v>52</v>
      </c>
      <c r="W581" s="2" t="s">
        <v>7124</v>
      </c>
      <c r="X581" s="4"/>
      <c r="Y581" s="2" t="s">
        <v>527</v>
      </c>
      <c r="Z581" s="2" t="s">
        <v>7125</v>
      </c>
      <c r="AA581" s="2" t="s">
        <v>7126</v>
      </c>
      <c r="AB581" s="2" t="s">
        <v>524</v>
      </c>
      <c r="AC581" s="6" t="s">
        <v>7127</v>
      </c>
      <c r="AD581" s="6" t="s">
        <v>7128</v>
      </c>
      <c r="AE581" s="2" t="s">
        <v>78</v>
      </c>
      <c r="AF581" s="2" t="s">
        <v>7129</v>
      </c>
      <c r="AG581" s="2" t="s">
        <v>7130</v>
      </c>
      <c r="AH581" s="4"/>
      <c r="AI581" s="4"/>
      <c r="AJ581" s="4"/>
      <c r="AK581" s="2" t="s">
        <v>99</v>
      </c>
      <c r="AL581" s="2" t="b">
        <f t="shared" si="1"/>
        <v>0</v>
      </c>
    </row>
    <row r="582" ht="15.75" customHeight="1">
      <c r="A582" s="2" t="s">
        <v>7131</v>
      </c>
      <c r="B582" s="3">
        <v>43920.0</v>
      </c>
      <c r="C582" s="2" t="s">
        <v>7132</v>
      </c>
      <c r="D582" s="2" t="s">
        <v>7132</v>
      </c>
      <c r="E582" s="4"/>
      <c r="F582" s="2" t="s">
        <v>132</v>
      </c>
      <c r="G582" s="5">
        <v>43906.0</v>
      </c>
      <c r="H582" s="2">
        <v>2.0200316E7</v>
      </c>
      <c r="I582" s="2" t="s">
        <v>42</v>
      </c>
      <c r="J582" s="2" t="s">
        <v>133</v>
      </c>
      <c r="K582" s="2" t="s">
        <v>7133</v>
      </c>
      <c r="L582" s="2" t="s">
        <v>68</v>
      </c>
      <c r="M582" s="2" t="s">
        <v>46</v>
      </c>
      <c r="N582" s="2" t="s">
        <v>182</v>
      </c>
      <c r="O582" s="2" t="s">
        <v>51</v>
      </c>
      <c r="P582" s="2" t="s">
        <v>136</v>
      </c>
      <c r="Q582" s="3">
        <v>43910.0</v>
      </c>
      <c r="R582" s="2">
        <v>80.0</v>
      </c>
      <c r="S582" s="2" t="s">
        <v>6010</v>
      </c>
      <c r="T582" s="4"/>
      <c r="U582" s="2" t="s">
        <v>51</v>
      </c>
      <c r="V582" s="2" t="s">
        <v>52</v>
      </c>
      <c r="W582" s="2" t="s">
        <v>340</v>
      </c>
      <c r="X582" s="2" t="s">
        <v>7134</v>
      </c>
      <c r="Y582" s="4"/>
      <c r="Z582" s="2" t="s">
        <v>7135</v>
      </c>
      <c r="AA582" s="2" t="s">
        <v>7136</v>
      </c>
      <c r="AB582" s="2" t="s">
        <v>7137</v>
      </c>
      <c r="AC582" s="6" t="s">
        <v>7138</v>
      </c>
      <c r="AD582" s="4"/>
      <c r="AE582" s="2" t="s">
        <v>1900</v>
      </c>
      <c r="AF582" s="4"/>
      <c r="AG582" s="2" t="s">
        <v>7139</v>
      </c>
      <c r="AH582" s="4"/>
      <c r="AI582" s="4"/>
      <c r="AJ582" s="4"/>
      <c r="AK582" s="2" t="s">
        <v>99</v>
      </c>
      <c r="AL582" s="2" t="b">
        <f t="shared" si="1"/>
        <v>0</v>
      </c>
    </row>
    <row r="583" ht="15.75" customHeight="1">
      <c r="A583" s="2" t="s">
        <v>7140</v>
      </c>
      <c r="B583" s="3">
        <v>43920.0</v>
      </c>
      <c r="C583" s="2" t="s">
        <v>7141</v>
      </c>
      <c r="D583" s="2" t="s">
        <v>7142</v>
      </c>
      <c r="E583" s="2" t="s">
        <v>7143</v>
      </c>
      <c r="F583" s="2" t="s">
        <v>7144</v>
      </c>
      <c r="G583" s="5">
        <v>43908.0</v>
      </c>
      <c r="H583" s="2">
        <v>2.0200318E7</v>
      </c>
      <c r="I583" s="2" t="s">
        <v>42</v>
      </c>
      <c r="J583" s="2" t="s">
        <v>133</v>
      </c>
      <c r="K583" s="2" t="s">
        <v>7145</v>
      </c>
      <c r="L583" s="2" t="s">
        <v>68</v>
      </c>
      <c r="M583" s="2" t="s">
        <v>46</v>
      </c>
      <c r="N583" s="2" t="s">
        <v>182</v>
      </c>
      <c r="O583" s="2" t="s">
        <v>7146</v>
      </c>
      <c r="P583" s="2" t="s">
        <v>1852</v>
      </c>
      <c r="Q583" s="3">
        <v>43831.0</v>
      </c>
      <c r="R583" s="2">
        <v>20.0</v>
      </c>
      <c r="S583" s="2" t="s">
        <v>6010</v>
      </c>
      <c r="T583" s="4"/>
      <c r="U583" s="2" t="s">
        <v>51</v>
      </c>
      <c r="V583" s="2" t="s">
        <v>7113</v>
      </c>
      <c r="W583" s="2" t="s">
        <v>140</v>
      </c>
      <c r="X583" s="2" t="s">
        <v>7147</v>
      </c>
      <c r="Y583" s="4"/>
      <c r="Z583" s="2" t="s">
        <v>7148</v>
      </c>
      <c r="AA583" s="2">
        <v>8.17462202E8</v>
      </c>
      <c r="AB583" s="4"/>
      <c r="AC583" s="6" t="s">
        <v>7149</v>
      </c>
      <c r="AD583" s="4"/>
      <c r="AE583" s="2" t="s">
        <v>7150</v>
      </c>
      <c r="AF583" s="2" t="s">
        <v>7151</v>
      </c>
      <c r="AG583" s="2" t="s">
        <v>7152</v>
      </c>
      <c r="AH583" s="4"/>
      <c r="AI583" s="4"/>
      <c r="AJ583" s="4"/>
      <c r="AK583" s="2" t="s">
        <v>99</v>
      </c>
      <c r="AL583" s="2" t="b">
        <f t="shared" si="1"/>
        <v>0</v>
      </c>
    </row>
    <row r="584" ht="15.75" customHeight="1">
      <c r="A584" s="2" t="s">
        <v>7153</v>
      </c>
      <c r="B584" s="3">
        <v>43920.0</v>
      </c>
      <c r="C584" s="2" t="s">
        <v>7154</v>
      </c>
      <c r="D584" s="2" t="s">
        <v>7155</v>
      </c>
      <c r="E584" s="4"/>
      <c r="F584" s="2" t="s">
        <v>7156</v>
      </c>
      <c r="G584" s="5">
        <v>43918.0</v>
      </c>
      <c r="H584" s="2">
        <v>2.0200328E7</v>
      </c>
      <c r="I584" s="2" t="s">
        <v>42</v>
      </c>
      <c r="J584" s="2" t="s">
        <v>43</v>
      </c>
      <c r="K584" s="2" t="s">
        <v>7157</v>
      </c>
      <c r="L584" s="2" t="s">
        <v>45</v>
      </c>
      <c r="M584" s="2" t="s">
        <v>46</v>
      </c>
      <c r="N584" s="2">
        <v>18.0</v>
      </c>
      <c r="O584" s="2">
        <v>50.0</v>
      </c>
      <c r="P584" s="2" t="s">
        <v>1852</v>
      </c>
      <c r="Q584" s="5">
        <v>43921.0</v>
      </c>
      <c r="R584" s="2" t="s">
        <v>7158</v>
      </c>
      <c r="S584" s="2" t="s">
        <v>49</v>
      </c>
      <c r="T584" s="2" t="s">
        <v>120</v>
      </c>
      <c r="U584" s="2" t="s">
        <v>154</v>
      </c>
      <c r="V584" s="2" t="s">
        <v>52</v>
      </c>
      <c r="W584" s="2" t="s">
        <v>7159</v>
      </c>
      <c r="X584" s="4"/>
      <c r="Y584" s="2" t="s">
        <v>7160</v>
      </c>
      <c r="Z584" s="2" t="s">
        <v>7161</v>
      </c>
      <c r="AA584" s="2" t="s">
        <v>7162</v>
      </c>
      <c r="AB584" s="2" t="s">
        <v>7163</v>
      </c>
      <c r="AC584" s="2" t="s">
        <v>7164</v>
      </c>
      <c r="AD584" s="2" t="s">
        <v>7165</v>
      </c>
      <c r="AE584" s="2" t="s">
        <v>7166</v>
      </c>
      <c r="AF584" s="2" t="s">
        <v>7167</v>
      </c>
      <c r="AG584" s="2" t="s">
        <v>7168</v>
      </c>
      <c r="AH584" s="4"/>
      <c r="AI584" s="4"/>
      <c r="AJ584" s="4"/>
      <c r="AK584" s="2" t="s">
        <v>99</v>
      </c>
      <c r="AL584" s="2" t="b">
        <f t="shared" si="1"/>
        <v>0</v>
      </c>
    </row>
    <row r="585" ht="15.75" customHeight="1">
      <c r="A585" s="2" t="s">
        <v>7169</v>
      </c>
      <c r="B585" s="3">
        <v>43920.0</v>
      </c>
      <c r="C585" s="2" t="s">
        <v>7170</v>
      </c>
      <c r="D585" s="2" t="s">
        <v>7171</v>
      </c>
      <c r="E585" s="4"/>
      <c r="F585" s="2" t="s">
        <v>738</v>
      </c>
      <c r="G585" s="5">
        <v>43917.0</v>
      </c>
      <c r="H585" s="2">
        <v>2.0200327E7</v>
      </c>
      <c r="I585" s="2" t="s">
        <v>42</v>
      </c>
      <c r="J585" s="2" t="s">
        <v>43</v>
      </c>
      <c r="K585" s="2" t="s">
        <v>7172</v>
      </c>
      <c r="L585" s="2" t="s">
        <v>45</v>
      </c>
      <c r="M585" s="2" t="s">
        <v>46</v>
      </c>
      <c r="N585" s="2">
        <v>18.0</v>
      </c>
      <c r="O585" s="2">
        <v>65.0</v>
      </c>
      <c r="P585" s="2" t="s">
        <v>47</v>
      </c>
      <c r="Q585" s="5">
        <v>43922.0</v>
      </c>
      <c r="R585" s="2" t="s">
        <v>7173</v>
      </c>
      <c r="S585" s="2" t="s">
        <v>70</v>
      </c>
      <c r="T585" s="2" t="s">
        <v>166</v>
      </c>
      <c r="U585" s="2" t="s">
        <v>51</v>
      </c>
      <c r="V585" s="2" t="s">
        <v>52</v>
      </c>
      <c r="W585" s="2" t="s">
        <v>7174</v>
      </c>
      <c r="X585" s="4"/>
      <c r="Y585" s="2" t="s">
        <v>1145</v>
      </c>
      <c r="Z585" s="2" t="s">
        <v>7175</v>
      </c>
      <c r="AA585" s="2" t="s">
        <v>7176</v>
      </c>
      <c r="AB585" s="2" t="s">
        <v>7177</v>
      </c>
      <c r="AC585" s="6" t="s">
        <v>7178</v>
      </c>
      <c r="AD585" s="6" t="s">
        <v>7179</v>
      </c>
      <c r="AE585" s="2" t="s">
        <v>78</v>
      </c>
      <c r="AF585" s="2" t="s">
        <v>7180</v>
      </c>
      <c r="AG585" s="2" t="s">
        <v>7181</v>
      </c>
      <c r="AH585" s="4"/>
      <c r="AI585" s="4"/>
      <c r="AJ585" s="4"/>
      <c r="AK585" s="2" t="s">
        <v>99</v>
      </c>
      <c r="AL585" s="2" t="b">
        <f t="shared" si="1"/>
        <v>0</v>
      </c>
    </row>
    <row r="586" ht="15.75" customHeight="1">
      <c r="A586" s="2" t="s">
        <v>7182</v>
      </c>
      <c r="B586" s="3">
        <v>43920.0</v>
      </c>
      <c r="C586" s="2" t="s">
        <v>7183</v>
      </c>
      <c r="D586" s="2" t="s">
        <v>7184</v>
      </c>
      <c r="E586" s="4"/>
      <c r="F586" s="2" t="s">
        <v>7185</v>
      </c>
      <c r="G586" s="5">
        <v>43917.0</v>
      </c>
      <c r="H586" s="2">
        <v>2.0200327E7</v>
      </c>
      <c r="I586" s="2" t="s">
        <v>42</v>
      </c>
      <c r="J586" s="2" t="s">
        <v>43</v>
      </c>
      <c r="K586" s="2" t="s">
        <v>7186</v>
      </c>
      <c r="L586" s="2" t="s">
        <v>68</v>
      </c>
      <c r="M586" s="2" t="s">
        <v>46</v>
      </c>
      <c r="N586" s="2">
        <v>8.0</v>
      </c>
      <c r="O586" s="2">
        <v>25.0</v>
      </c>
      <c r="P586" s="2" t="s">
        <v>47</v>
      </c>
      <c r="Q586" s="5">
        <v>43908.0</v>
      </c>
      <c r="R586" s="2" t="s">
        <v>5634</v>
      </c>
      <c r="S586" s="2" t="s">
        <v>49</v>
      </c>
      <c r="T586" s="2" t="s">
        <v>120</v>
      </c>
      <c r="U586" s="2" t="s">
        <v>51</v>
      </c>
      <c r="V586" s="2" t="s">
        <v>52</v>
      </c>
      <c r="W586" s="2" t="s">
        <v>7187</v>
      </c>
      <c r="X586" s="4"/>
      <c r="Y586" s="2" t="s">
        <v>7188</v>
      </c>
      <c r="Z586" s="2" t="s">
        <v>7189</v>
      </c>
      <c r="AA586" s="2" t="s">
        <v>7190</v>
      </c>
      <c r="AB586" s="2" t="s">
        <v>7185</v>
      </c>
      <c r="AC586" s="6" t="s">
        <v>7191</v>
      </c>
      <c r="AD586" s="2" t="s">
        <v>7192</v>
      </c>
      <c r="AE586" s="2" t="s">
        <v>7193</v>
      </c>
      <c r="AF586" s="2" t="s">
        <v>7194</v>
      </c>
      <c r="AG586" s="2" t="s">
        <v>7195</v>
      </c>
      <c r="AH586" s="4"/>
      <c r="AI586" s="4"/>
      <c r="AJ586" s="4"/>
      <c r="AK586" s="2" t="s">
        <v>46</v>
      </c>
      <c r="AL586" s="2" t="b">
        <f t="shared" si="1"/>
        <v>0</v>
      </c>
    </row>
    <row r="587" ht="15.75" customHeight="1">
      <c r="A587" s="2" t="s">
        <v>7196</v>
      </c>
      <c r="B587" s="3">
        <v>43920.0</v>
      </c>
      <c r="C587" s="2" t="s">
        <v>7197</v>
      </c>
      <c r="D587" s="2" t="s">
        <v>7198</v>
      </c>
      <c r="E587" s="4"/>
      <c r="F587" s="2" t="s">
        <v>524</v>
      </c>
      <c r="G587" s="5">
        <v>43918.0</v>
      </c>
      <c r="H587" s="2">
        <v>2.0200328E7</v>
      </c>
      <c r="I587" s="2" t="s">
        <v>42</v>
      </c>
      <c r="J587" s="2" t="s">
        <v>43</v>
      </c>
      <c r="K587" s="2" t="s">
        <v>7199</v>
      </c>
      <c r="L587" s="2" t="s">
        <v>45</v>
      </c>
      <c r="M587" s="2" t="s">
        <v>46</v>
      </c>
      <c r="N587" s="2">
        <v>18.0</v>
      </c>
      <c r="O587" s="2">
        <v>90.0</v>
      </c>
      <c r="P587" s="2" t="s">
        <v>47</v>
      </c>
      <c r="Q587" s="5">
        <v>43933.0</v>
      </c>
      <c r="R587" s="2" t="s">
        <v>4683</v>
      </c>
      <c r="S587" s="2" t="s">
        <v>270</v>
      </c>
      <c r="T587" s="2" t="s">
        <v>120</v>
      </c>
      <c r="U587" s="2" t="s">
        <v>51</v>
      </c>
      <c r="V587" s="2" t="s">
        <v>52</v>
      </c>
      <c r="W587" s="2" t="s">
        <v>7200</v>
      </c>
      <c r="X587" s="4"/>
      <c r="Y587" s="2" t="s">
        <v>1964</v>
      </c>
      <c r="Z587" s="2" t="s">
        <v>7201</v>
      </c>
      <c r="AA587" s="2" t="s">
        <v>7202</v>
      </c>
      <c r="AB587" s="2" t="s">
        <v>524</v>
      </c>
      <c r="AC587" s="6" t="s">
        <v>7203</v>
      </c>
      <c r="AD587" s="6" t="s">
        <v>7204</v>
      </c>
      <c r="AE587" s="2" t="s">
        <v>78</v>
      </c>
      <c r="AF587" s="2" t="s">
        <v>7205</v>
      </c>
      <c r="AG587" s="2" t="s">
        <v>7206</v>
      </c>
      <c r="AH587" s="4"/>
      <c r="AI587" s="4"/>
      <c r="AJ587" s="4"/>
      <c r="AK587" s="2" t="s">
        <v>99</v>
      </c>
      <c r="AL587" s="2" t="b">
        <f t="shared" si="1"/>
        <v>0</v>
      </c>
    </row>
    <row r="588" ht="15.75" customHeight="1">
      <c r="A588" s="2" t="s">
        <v>7207</v>
      </c>
      <c r="B588" s="3">
        <v>43920.0</v>
      </c>
      <c r="C588" s="2" t="s">
        <v>7208</v>
      </c>
      <c r="D588" s="2" t="s">
        <v>7209</v>
      </c>
      <c r="E588" s="4"/>
      <c r="F588" s="2" t="s">
        <v>7210</v>
      </c>
      <c r="G588" s="5">
        <v>43917.0</v>
      </c>
      <c r="H588" s="2">
        <v>2.0200327E7</v>
      </c>
      <c r="I588" s="2" t="s">
        <v>42</v>
      </c>
      <c r="J588" s="2" t="s">
        <v>43</v>
      </c>
      <c r="K588" s="2" t="s">
        <v>7211</v>
      </c>
      <c r="L588" s="2" t="s">
        <v>68</v>
      </c>
      <c r="M588" s="2" t="s">
        <v>46</v>
      </c>
      <c r="N588" s="2">
        <v>18.0</v>
      </c>
      <c r="O588" s="2">
        <v>100.0</v>
      </c>
      <c r="P588" s="2" t="s">
        <v>47</v>
      </c>
      <c r="Q588" s="5">
        <v>43901.0</v>
      </c>
      <c r="R588" s="2" t="s">
        <v>1839</v>
      </c>
      <c r="S588" s="2" t="s">
        <v>49</v>
      </c>
      <c r="T588" s="2" t="s">
        <v>120</v>
      </c>
      <c r="U588" s="2" t="s">
        <v>51</v>
      </c>
      <c r="V588" s="4"/>
      <c r="W588" s="2" t="s">
        <v>7212</v>
      </c>
      <c r="X588" s="4"/>
      <c r="Y588" s="2" t="s">
        <v>7213</v>
      </c>
      <c r="Z588" s="2" t="s">
        <v>7214</v>
      </c>
      <c r="AA588" s="2" t="s">
        <v>7215</v>
      </c>
      <c r="AB588" s="2" t="s">
        <v>7210</v>
      </c>
      <c r="AC588" s="2" t="s">
        <v>7216</v>
      </c>
      <c r="AD588" s="6" t="s">
        <v>7217</v>
      </c>
      <c r="AE588" s="2" t="s">
        <v>7218</v>
      </c>
      <c r="AF588" s="2" t="s">
        <v>7219</v>
      </c>
      <c r="AG588" s="2" t="s">
        <v>7220</v>
      </c>
      <c r="AH588" s="4"/>
      <c r="AI588" s="4"/>
      <c r="AJ588" s="4"/>
      <c r="AK588" s="2" t="s">
        <v>46</v>
      </c>
      <c r="AL588" s="2" t="b">
        <f t="shared" si="1"/>
        <v>0</v>
      </c>
    </row>
    <row r="589" ht="15.75" customHeight="1">
      <c r="A589" s="2" t="s">
        <v>7221</v>
      </c>
      <c r="B589" s="3">
        <v>43920.0</v>
      </c>
      <c r="C589" s="2" t="s">
        <v>7222</v>
      </c>
      <c r="D589" s="2" t="s">
        <v>7223</v>
      </c>
      <c r="E589" s="4"/>
      <c r="F589" s="2" t="s">
        <v>7224</v>
      </c>
      <c r="G589" s="5">
        <v>43917.0</v>
      </c>
      <c r="H589" s="2">
        <v>2.0200327E7</v>
      </c>
      <c r="I589" s="2" t="s">
        <v>42</v>
      </c>
      <c r="J589" s="2" t="s">
        <v>43</v>
      </c>
      <c r="K589" s="2" t="s">
        <v>7225</v>
      </c>
      <c r="L589" s="2" t="s">
        <v>45</v>
      </c>
      <c r="M589" s="2" t="s">
        <v>46</v>
      </c>
      <c r="N589" s="4"/>
      <c r="O589" s="4"/>
      <c r="P589" s="2" t="s">
        <v>47</v>
      </c>
      <c r="Q589" s="5">
        <v>43931.0</v>
      </c>
      <c r="R589" s="2" t="s">
        <v>1213</v>
      </c>
      <c r="S589" s="2" t="s">
        <v>49</v>
      </c>
      <c r="T589" s="2" t="s">
        <v>120</v>
      </c>
      <c r="U589" s="2" t="s">
        <v>51</v>
      </c>
      <c r="V589" s="4"/>
      <c r="W589" s="2" t="s">
        <v>7226</v>
      </c>
      <c r="X589" s="4"/>
      <c r="Y589" s="2" t="s">
        <v>7227</v>
      </c>
      <c r="Z589" s="2" t="s">
        <v>7228</v>
      </c>
      <c r="AA589" s="2" t="s">
        <v>7229</v>
      </c>
      <c r="AB589" s="2" t="s">
        <v>7224</v>
      </c>
      <c r="AC589" s="2" t="s">
        <v>7230</v>
      </c>
      <c r="AD589" s="2" t="s">
        <v>1535</v>
      </c>
      <c r="AE589" s="2" t="s">
        <v>7231</v>
      </c>
      <c r="AF589" s="2" t="s">
        <v>4564</v>
      </c>
      <c r="AG589" s="2" t="s">
        <v>7232</v>
      </c>
      <c r="AH589" s="4"/>
      <c r="AI589" s="4"/>
      <c r="AJ589" s="4"/>
      <c r="AK589" s="2" t="s">
        <v>99</v>
      </c>
      <c r="AL589" s="2" t="b">
        <f t="shared" si="1"/>
        <v>0</v>
      </c>
    </row>
    <row r="590" ht="15.75" customHeight="1">
      <c r="A590" s="2" t="s">
        <v>7233</v>
      </c>
      <c r="B590" s="3">
        <v>43920.0</v>
      </c>
      <c r="C590" s="2" t="s">
        <v>7234</v>
      </c>
      <c r="D590" s="2" t="s">
        <v>7235</v>
      </c>
      <c r="E590" s="4"/>
      <c r="F590" s="2" t="s">
        <v>3204</v>
      </c>
      <c r="G590" s="5">
        <v>43917.0</v>
      </c>
      <c r="H590" s="2">
        <v>2.0200327E7</v>
      </c>
      <c r="I590" s="2" t="s">
        <v>42</v>
      </c>
      <c r="J590" s="2" t="s">
        <v>43</v>
      </c>
      <c r="K590" s="2" t="s">
        <v>7236</v>
      </c>
      <c r="L590" s="2" t="s">
        <v>68</v>
      </c>
      <c r="M590" s="2" t="s">
        <v>46</v>
      </c>
      <c r="N590" s="2">
        <v>18.0</v>
      </c>
      <c r="O590" s="4"/>
      <c r="P590" s="2" t="s">
        <v>47</v>
      </c>
      <c r="Q590" s="5">
        <v>43903.0</v>
      </c>
      <c r="R590" s="2" t="s">
        <v>7237</v>
      </c>
      <c r="S590" s="2" t="s">
        <v>70</v>
      </c>
      <c r="T590" s="2" t="s">
        <v>166</v>
      </c>
      <c r="U590" s="2" t="s">
        <v>51</v>
      </c>
      <c r="V590" s="2" t="s">
        <v>52</v>
      </c>
      <c r="W590" s="2" t="s">
        <v>7238</v>
      </c>
      <c r="X590" s="4"/>
      <c r="Y590" s="2" t="s">
        <v>7239</v>
      </c>
      <c r="Z590" s="2" t="s">
        <v>7240</v>
      </c>
      <c r="AA590" s="2" t="s">
        <v>7241</v>
      </c>
      <c r="AB590" s="2" t="s">
        <v>3204</v>
      </c>
      <c r="AC590" s="2" t="s">
        <v>7242</v>
      </c>
      <c r="AD590" s="6" t="s">
        <v>7243</v>
      </c>
      <c r="AE590" s="2" t="s">
        <v>78</v>
      </c>
      <c r="AF590" s="2" t="s">
        <v>7244</v>
      </c>
      <c r="AG590" s="2" t="s">
        <v>7245</v>
      </c>
      <c r="AH590" s="4"/>
      <c r="AI590" s="4"/>
      <c r="AJ590" s="4"/>
      <c r="AK590" s="2" t="s">
        <v>46</v>
      </c>
      <c r="AL590" s="2" t="b">
        <f t="shared" si="1"/>
        <v>0</v>
      </c>
    </row>
    <row r="591" ht="15.75" customHeight="1">
      <c r="A591" s="2" t="s">
        <v>7246</v>
      </c>
      <c r="B591" s="3">
        <v>43920.0</v>
      </c>
      <c r="C591" s="2" t="s">
        <v>7247</v>
      </c>
      <c r="D591" s="2" t="s">
        <v>7248</v>
      </c>
      <c r="E591" s="4"/>
      <c r="F591" s="2" t="s">
        <v>7249</v>
      </c>
      <c r="G591" s="5">
        <v>43904.0</v>
      </c>
      <c r="H591" s="2">
        <v>2.0200314E7</v>
      </c>
      <c r="I591" s="2" t="s">
        <v>42</v>
      </c>
      <c r="J591" s="2" t="s">
        <v>133</v>
      </c>
      <c r="K591" s="2" t="s">
        <v>7250</v>
      </c>
      <c r="L591" s="2" t="s">
        <v>135</v>
      </c>
      <c r="M591" s="2" t="s">
        <v>46</v>
      </c>
      <c r="N591" s="2" t="s">
        <v>182</v>
      </c>
      <c r="O591" s="2" t="s">
        <v>51</v>
      </c>
      <c r="P591" s="2" t="s">
        <v>136</v>
      </c>
      <c r="Q591" s="8">
        <v>43891.0</v>
      </c>
      <c r="R591" s="2">
        <v>200.0</v>
      </c>
      <c r="S591" s="2" t="s">
        <v>137</v>
      </c>
      <c r="T591" s="2" t="s">
        <v>7251</v>
      </c>
      <c r="U591" s="2" t="s">
        <v>51</v>
      </c>
      <c r="V591" s="2" t="s">
        <v>7113</v>
      </c>
      <c r="W591" s="2" t="s">
        <v>340</v>
      </c>
      <c r="X591" s="2" t="s">
        <v>7252</v>
      </c>
      <c r="Y591" s="4"/>
      <c r="Z591" s="2" t="s">
        <v>7253</v>
      </c>
      <c r="AA591" s="2" t="s">
        <v>7254</v>
      </c>
      <c r="AB591" s="2" t="s">
        <v>7255</v>
      </c>
      <c r="AC591" s="6" t="s">
        <v>7256</v>
      </c>
      <c r="AD591" s="4"/>
      <c r="AE591" s="2" t="s">
        <v>190</v>
      </c>
      <c r="AF591" s="2" t="s">
        <v>7257</v>
      </c>
      <c r="AG591" s="2" t="s">
        <v>7258</v>
      </c>
      <c r="AH591" s="4"/>
      <c r="AI591" s="4"/>
      <c r="AJ591" s="4"/>
      <c r="AK591" s="2" t="s">
        <v>99</v>
      </c>
      <c r="AL591" s="2" t="b">
        <f t="shared" si="1"/>
        <v>0</v>
      </c>
    </row>
    <row r="592" ht="15.75" customHeight="1">
      <c r="A592" s="2" t="s">
        <v>7259</v>
      </c>
      <c r="B592" s="3">
        <v>43920.0</v>
      </c>
      <c r="C592" s="2" t="s">
        <v>7260</v>
      </c>
      <c r="D592" s="2" t="s">
        <v>7261</v>
      </c>
      <c r="E592" s="4"/>
      <c r="F592" s="2" t="s">
        <v>7185</v>
      </c>
      <c r="G592" s="5">
        <v>43918.0</v>
      </c>
      <c r="H592" s="2">
        <v>2.0200328E7</v>
      </c>
      <c r="I592" s="2" t="s">
        <v>42</v>
      </c>
      <c r="J592" s="2" t="s">
        <v>43</v>
      </c>
      <c r="K592" s="2" t="s">
        <v>7262</v>
      </c>
      <c r="L592" s="2" t="s">
        <v>68</v>
      </c>
      <c r="M592" s="2" t="s">
        <v>46</v>
      </c>
      <c r="N592" s="2">
        <v>8.0</v>
      </c>
      <c r="O592" s="2">
        <v>25.0</v>
      </c>
      <c r="P592" s="2" t="s">
        <v>47</v>
      </c>
      <c r="Q592" s="5">
        <v>43908.0</v>
      </c>
      <c r="R592" s="2" t="s">
        <v>5284</v>
      </c>
      <c r="S592" s="2" t="s">
        <v>49</v>
      </c>
      <c r="T592" s="2" t="s">
        <v>120</v>
      </c>
      <c r="U592" s="2" t="s">
        <v>51</v>
      </c>
      <c r="V592" s="2" t="s">
        <v>52</v>
      </c>
      <c r="W592" s="2" t="s">
        <v>7187</v>
      </c>
      <c r="X592" s="4"/>
      <c r="Y592" s="2" t="s">
        <v>7263</v>
      </c>
      <c r="Z592" s="2" t="s">
        <v>7189</v>
      </c>
      <c r="AA592" s="2" t="s">
        <v>7190</v>
      </c>
      <c r="AB592" s="2" t="s">
        <v>7185</v>
      </c>
      <c r="AC592" s="2" t="s">
        <v>7264</v>
      </c>
      <c r="AD592" s="2" t="s">
        <v>7192</v>
      </c>
      <c r="AE592" s="2" t="s">
        <v>7265</v>
      </c>
      <c r="AF592" s="2" t="s">
        <v>573</v>
      </c>
      <c r="AG592" s="2" t="s">
        <v>7266</v>
      </c>
      <c r="AH592" s="4"/>
      <c r="AI592" s="4"/>
      <c r="AJ592" s="4"/>
      <c r="AK592" s="2" t="s">
        <v>46</v>
      </c>
      <c r="AL592" s="2" t="b">
        <f t="shared" si="1"/>
        <v>0</v>
      </c>
    </row>
    <row r="593" ht="15.75" customHeight="1">
      <c r="A593" s="2" t="s">
        <v>7267</v>
      </c>
      <c r="B593" s="3">
        <v>43920.0</v>
      </c>
      <c r="C593" s="2" t="s">
        <v>7268</v>
      </c>
      <c r="D593" s="2" t="s">
        <v>7269</v>
      </c>
      <c r="E593" s="4"/>
      <c r="F593" s="2" t="s">
        <v>7270</v>
      </c>
      <c r="G593" s="5">
        <v>43917.0</v>
      </c>
      <c r="H593" s="2">
        <v>2.0200327E7</v>
      </c>
      <c r="I593" s="2" t="s">
        <v>42</v>
      </c>
      <c r="J593" s="2" t="s">
        <v>43</v>
      </c>
      <c r="K593" s="2" t="s">
        <v>7271</v>
      </c>
      <c r="L593" s="2" t="s">
        <v>45</v>
      </c>
      <c r="M593" s="2" t="s">
        <v>46</v>
      </c>
      <c r="N593" s="2">
        <v>18.0</v>
      </c>
      <c r="O593" s="2">
        <v>98.0</v>
      </c>
      <c r="P593" s="2" t="s">
        <v>47</v>
      </c>
      <c r="Q593" s="5">
        <v>43844.0</v>
      </c>
      <c r="R593" s="2" t="s">
        <v>7272</v>
      </c>
      <c r="S593" s="2" t="s">
        <v>49</v>
      </c>
      <c r="T593" s="2" t="s">
        <v>120</v>
      </c>
      <c r="U593" s="2" t="s">
        <v>154</v>
      </c>
      <c r="V593" s="2" t="s">
        <v>52</v>
      </c>
      <c r="W593" s="2" t="s">
        <v>7273</v>
      </c>
      <c r="X593" s="4"/>
      <c r="Y593" s="2" t="s">
        <v>7274</v>
      </c>
      <c r="Z593" s="2" t="s">
        <v>7275</v>
      </c>
      <c r="AA593" s="2" t="s">
        <v>7276</v>
      </c>
      <c r="AB593" s="2" t="s">
        <v>7277</v>
      </c>
      <c r="AC593" s="2" t="s">
        <v>7278</v>
      </c>
      <c r="AD593" s="2" t="s">
        <v>7279</v>
      </c>
      <c r="AE593" s="2" t="s">
        <v>78</v>
      </c>
      <c r="AF593" s="2" t="s">
        <v>7280</v>
      </c>
      <c r="AG593" s="2" t="s">
        <v>7281</v>
      </c>
      <c r="AH593" s="4"/>
      <c r="AI593" s="4"/>
      <c r="AJ593" s="4"/>
      <c r="AK593" s="2" t="s">
        <v>46</v>
      </c>
      <c r="AL593" s="2" t="b">
        <f t="shared" si="1"/>
        <v>0</v>
      </c>
    </row>
    <row r="594" ht="15.75" customHeight="1">
      <c r="A594" s="2" t="s">
        <v>7282</v>
      </c>
      <c r="B594" s="3">
        <v>43920.0</v>
      </c>
      <c r="C594" s="2" t="s">
        <v>7283</v>
      </c>
      <c r="D594" s="2" t="s">
        <v>7284</v>
      </c>
      <c r="E594" s="4"/>
      <c r="F594" s="2" t="s">
        <v>7285</v>
      </c>
      <c r="G594" s="5">
        <v>43917.0</v>
      </c>
      <c r="H594" s="2">
        <v>2.0200327E7</v>
      </c>
      <c r="I594" s="2" t="s">
        <v>42</v>
      </c>
      <c r="J594" s="2" t="s">
        <v>43</v>
      </c>
      <c r="K594" s="2" t="s">
        <v>7286</v>
      </c>
      <c r="L594" s="2" t="s">
        <v>45</v>
      </c>
      <c r="M594" s="2" t="s">
        <v>46</v>
      </c>
      <c r="N594" s="2">
        <v>18.0</v>
      </c>
      <c r="O594" s="2">
        <v>100.0</v>
      </c>
      <c r="P594" s="2" t="s">
        <v>47</v>
      </c>
      <c r="Q594" s="5">
        <v>43922.0</v>
      </c>
      <c r="R594" s="2" t="s">
        <v>1839</v>
      </c>
      <c r="S594" s="2" t="s">
        <v>49</v>
      </c>
      <c r="T594" s="2" t="s">
        <v>120</v>
      </c>
      <c r="U594" s="2" t="s">
        <v>154</v>
      </c>
      <c r="V594" s="2" t="s">
        <v>52</v>
      </c>
      <c r="W594" s="2" t="s">
        <v>7287</v>
      </c>
      <c r="X594" s="4"/>
      <c r="Y594" s="2" t="s">
        <v>406</v>
      </c>
      <c r="Z594" s="2" t="s">
        <v>7288</v>
      </c>
      <c r="AA594" s="2" t="s">
        <v>7289</v>
      </c>
      <c r="AB594" s="2" t="s">
        <v>7285</v>
      </c>
      <c r="AC594" s="6" t="s">
        <v>7290</v>
      </c>
      <c r="AD594" s="6" t="s">
        <v>7291</v>
      </c>
      <c r="AE594" s="2" t="s">
        <v>78</v>
      </c>
      <c r="AF594" s="2" t="s">
        <v>573</v>
      </c>
      <c r="AG594" s="2" t="s">
        <v>7292</v>
      </c>
      <c r="AH594" s="4"/>
      <c r="AI594" s="4"/>
      <c r="AJ594" s="4"/>
      <c r="AK594" s="2" t="s">
        <v>99</v>
      </c>
      <c r="AL594" s="2" t="b">
        <f t="shared" si="1"/>
        <v>0</v>
      </c>
    </row>
    <row r="595" ht="15.75" customHeight="1">
      <c r="A595" s="2" t="s">
        <v>7293</v>
      </c>
      <c r="B595" s="3">
        <v>43920.0</v>
      </c>
      <c r="C595" s="2" t="s">
        <v>7294</v>
      </c>
      <c r="D595" s="2" t="s">
        <v>7295</v>
      </c>
      <c r="E595" s="4"/>
      <c r="F595" s="2" t="s">
        <v>4768</v>
      </c>
      <c r="G595" s="5">
        <v>43917.0</v>
      </c>
      <c r="H595" s="2">
        <v>2.0200327E7</v>
      </c>
      <c r="I595" s="2" t="s">
        <v>42</v>
      </c>
      <c r="J595" s="2" t="s">
        <v>43</v>
      </c>
      <c r="K595" s="2" t="s">
        <v>7296</v>
      </c>
      <c r="L595" s="2" t="s">
        <v>68</v>
      </c>
      <c r="M595" s="2" t="s">
        <v>46</v>
      </c>
      <c r="N595" s="2">
        <v>0.0</v>
      </c>
      <c r="O595" s="2">
        <v>18.0</v>
      </c>
      <c r="P595" s="2" t="s">
        <v>47</v>
      </c>
      <c r="Q595" s="5">
        <v>43906.0</v>
      </c>
      <c r="R595" s="2" t="s">
        <v>3388</v>
      </c>
      <c r="S595" s="2" t="s">
        <v>49</v>
      </c>
      <c r="T595" s="2" t="s">
        <v>120</v>
      </c>
      <c r="U595" s="2" t="s">
        <v>51</v>
      </c>
      <c r="V595" s="2" t="s">
        <v>52</v>
      </c>
      <c r="W595" s="2" t="s">
        <v>4782</v>
      </c>
      <c r="X595" s="4"/>
      <c r="Y595" s="2" t="s">
        <v>1383</v>
      </c>
      <c r="Z595" s="2" t="s">
        <v>2725</v>
      </c>
      <c r="AA595" s="2" t="s">
        <v>7297</v>
      </c>
      <c r="AB595" s="4"/>
      <c r="AC595" s="2" t="s">
        <v>7298</v>
      </c>
      <c r="AD595" s="6" t="s">
        <v>7299</v>
      </c>
      <c r="AE595" s="2" t="s">
        <v>78</v>
      </c>
      <c r="AF595" s="2" t="s">
        <v>573</v>
      </c>
      <c r="AG595" s="2" t="s">
        <v>2730</v>
      </c>
      <c r="AH595" s="4"/>
      <c r="AI595" s="4"/>
      <c r="AJ595" s="4"/>
      <c r="AK595" s="2" t="s">
        <v>46</v>
      </c>
      <c r="AL595" s="2" t="b">
        <f t="shared" si="1"/>
        <v>0</v>
      </c>
    </row>
    <row r="596" ht="15.75" customHeight="1">
      <c r="A596" s="2" t="s">
        <v>7300</v>
      </c>
      <c r="B596" s="3">
        <v>43920.0</v>
      </c>
      <c r="C596" s="2" t="s">
        <v>7301</v>
      </c>
      <c r="D596" s="2" t="s">
        <v>7302</v>
      </c>
      <c r="E596" s="4"/>
      <c r="F596" s="2" t="s">
        <v>7303</v>
      </c>
      <c r="G596" s="5">
        <v>43916.0</v>
      </c>
      <c r="H596" s="2">
        <v>2.0200326E7</v>
      </c>
      <c r="I596" s="2" t="s">
        <v>42</v>
      </c>
      <c r="J596" s="2" t="s">
        <v>43</v>
      </c>
      <c r="K596" s="2" t="s">
        <v>7304</v>
      </c>
      <c r="L596" s="2" t="s">
        <v>45</v>
      </c>
      <c r="M596" s="2" t="s">
        <v>46</v>
      </c>
      <c r="N596" s="2">
        <v>22.0</v>
      </c>
      <c r="O596" s="2">
        <v>47.0</v>
      </c>
      <c r="P596" s="2" t="s">
        <v>47</v>
      </c>
      <c r="Q596" s="5">
        <v>43879.0</v>
      </c>
      <c r="R596" s="2" t="s">
        <v>7305</v>
      </c>
      <c r="S596" s="2" t="s">
        <v>70</v>
      </c>
      <c r="T596" s="2" t="s">
        <v>7306</v>
      </c>
      <c r="U596" s="2" t="s">
        <v>51</v>
      </c>
      <c r="V596" s="2" t="s">
        <v>52</v>
      </c>
      <c r="W596" s="2" t="s">
        <v>7307</v>
      </c>
      <c r="X596" s="4"/>
      <c r="Y596" s="2" t="s">
        <v>7308</v>
      </c>
      <c r="Z596" s="2" t="s">
        <v>7309</v>
      </c>
      <c r="AA596" s="2" t="s">
        <v>7310</v>
      </c>
      <c r="AB596" s="2" t="s">
        <v>7303</v>
      </c>
      <c r="AC596" s="2" t="s">
        <v>7311</v>
      </c>
      <c r="AD596" s="2" t="s">
        <v>7312</v>
      </c>
      <c r="AE596" s="2" t="s">
        <v>7313</v>
      </c>
      <c r="AF596" s="2" t="s">
        <v>7314</v>
      </c>
      <c r="AG596" s="2" t="s">
        <v>7315</v>
      </c>
      <c r="AH596" s="4"/>
      <c r="AI596" s="4"/>
      <c r="AJ596" s="4"/>
      <c r="AK596" s="2" t="s">
        <v>46</v>
      </c>
      <c r="AL596" s="2" t="b">
        <f t="shared" si="1"/>
        <v>0</v>
      </c>
    </row>
    <row r="597" ht="15.75" customHeight="1">
      <c r="A597" s="2" t="s">
        <v>7316</v>
      </c>
      <c r="B597" s="3">
        <v>43920.0</v>
      </c>
      <c r="C597" s="2" t="s">
        <v>7317</v>
      </c>
      <c r="D597" s="2" t="s">
        <v>7318</v>
      </c>
      <c r="E597" s="4"/>
      <c r="F597" s="2" t="s">
        <v>4056</v>
      </c>
      <c r="G597" s="5">
        <v>43916.0</v>
      </c>
      <c r="H597" s="2">
        <v>2.0200326E7</v>
      </c>
      <c r="I597" s="2" t="s">
        <v>42</v>
      </c>
      <c r="J597" s="2" t="s">
        <v>43</v>
      </c>
      <c r="K597" s="2" t="s">
        <v>7319</v>
      </c>
      <c r="L597" s="2" t="s">
        <v>45</v>
      </c>
      <c r="M597" s="2" t="s">
        <v>46</v>
      </c>
      <c r="N597" s="2">
        <v>18.0</v>
      </c>
      <c r="O597" s="2">
        <v>65.0</v>
      </c>
      <c r="P597" s="2" t="s">
        <v>47</v>
      </c>
      <c r="Q597" s="5">
        <v>43922.0</v>
      </c>
      <c r="R597" s="2" t="s">
        <v>7320</v>
      </c>
      <c r="S597" s="2" t="s">
        <v>70</v>
      </c>
      <c r="T597" s="2" t="s">
        <v>166</v>
      </c>
      <c r="U597" s="2">
        <v>0.0</v>
      </c>
      <c r="V597" s="2" t="s">
        <v>52</v>
      </c>
      <c r="W597" s="2" t="s">
        <v>7321</v>
      </c>
      <c r="X597" s="4"/>
      <c r="Y597" s="2" t="s">
        <v>4059</v>
      </c>
      <c r="Z597" s="2" t="s">
        <v>7322</v>
      </c>
      <c r="AA597" s="2" t="s">
        <v>7323</v>
      </c>
      <c r="AB597" s="2" t="s">
        <v>7324</v>
      </c>
      <c r="AC597" s="2" t="s">
        <v>7325</v>
      </c>
      <c r="AD597" s="6" t="s">
        <v>7326</v>
      </c>
      <c r="AE597" s="2" t="s">
        <v>78</v>
      </c>
      <c r="AF597" s="2" t="s">
        <v>7327</v>
      </c>
      <c r="AG597" s="2" t="s">
        <v>7328</v>
      </c>
      <c r="AH597" s="4"/>
      <c r="AI597" s="4"/>
      <c r="AJ597" s="4"/>
      <c r="AK597" s="2" t="s">
        <v>99</v>
      </c>
      <c r="AL597" s="2" t="b">
        <f t="shared" si="1"/>
        <v>0</v>
      </c>
    </row>
    <row r="598" ht="15.75" customHeight="1">
      <c r="A598" s="2" t="s">
        <v>7329</v>
      </c>
      <c r="B598" s="3">
        <v>43920.0</v>
      </c>
      <c r="C598" s="2" t="s">
        <v>7330</v>
      </c>
      <c r="D598" s="2" t="s">
        <v>7331</v>
      </c>
      <c r="E598" s="4"/>
      <c r="F598" s="2" t="s">
        <v>7332</v>
      </c>
      <c r="G598" s="5">
        <v>43917.0</v>
      </c>
      <c r="H598" s="2">
        <v>2.0200327E7</v>
      </c>
      <c r="I598" s="2" t="s">
        <v>42</v>
      </c>
      <c r="J598" s="2" t="s">
        <v>43</v>
      </c>
      <c r="K598" s="2" t="s">
        <v>7333</v>
      </c>
      <c r="L598" s="2" t="s">
        <v>45</v>
      </c>
      <c r="M598" s="2" t="s">
        <v>46</v>
      </c>
      <c r="N598" s="2">
        <v>18.0</v>
      </c>
      <c r="O598" s="2">
        <v>100.0</v>
      </c>
      <c r="P598" s="2" t="s">
        <v>47</v>
      </c>
      <c r="Q598" s="5">
        <v>43862.0</v>
      </c>
      <c r="R598" s="2" t="s">
        <v>69</v>
      </c>
      <c r="S598" s="2" t="s">
        <v>49</v>
      </c>
      <c r="T598" s="2" t="s">
        <v>120</v>
      </c>
      <c r="U598" s="2" t="s">
        <v>154</v>
      </c>
      <c r="V598" s="2" t="s">
        <v>52</v>
      </c>
      <c r="W598" s="2" t="s">
        <v>7334</v>
      </c>
      <c r="X598" s="4"/>
      <c r="Y598" s="2" t="s">
        <v>7335</v>
      </c>
      <c r="Z598" s="2" t="s">
        <v>7336</v>
      </c>
      <c r="AA598" s="2" t="s">
        <v>7337</v>
      </c>
      <c r="AB598" s="2" t="s">
        <v>7338</v>
      </c>
      <c r="AC598" s="2" t="s">
        <v>7339</v>
      </c>
      <c r="AD598" s="2" t="s">
        <v>7340</v>
      </c>
      <c r="AE598" s="2" t="s">
        <v>78</v>
      </c>
      <c r="AF598" s="2" t="s">
        <v>573</v>
      </c>
      <c r="AG598" s="2" t="s">
        <v>7341</v>
      </c>
      <c r="AH598" s="4"/>
      <c r="AI598" s="4"/>
      <c r="AJ598" s="4"/>
      <c r="AK598" s="2" t="s">
        <v>46</v>
      </c>
      <c r="AL598" s="2" t="b">
        <f t="shared" si="1"/>
        <v>0</v>
      </c>
    </row>
    <row r="599" ht="15.75" customHeight="1">
      <c r="A599" s="2" t="s">
        <v>7342</v>
      </c>
      <c r="B599" s="3">
        <v>43920.0</v>
      </c>
      <c r="C599" s="2" t="s">
        <v>7343</v>
      </c>
      <c r="D599" s="2" t="s">
        <v>7344</v>
      </c>
      <c r="E599" s="4"/>
      <c r="F599" s="2" t="s">
        <v>3499</v>
      </c>
      <c r="G599" s="5">
        <v>43915.0</v>
      </c>
      <c r="H599" s="2">
        <v>2.0200325E7</v>
      </c>
      <c r="I599" s="2" t="s">
        <v>42</v>
      </c>
      <c r="J599" s="2" t="s">
        <v>43</v>
      </c>
      <c r="K599" s="2" t="s">
        <v>7345</v>
      </c>
      <c r="L599" s="2" t="s">
        <v>45</v>
      </c>
      <c r="M599" s="2" t="s">
        <v>46</v>
      </c>
      <c r="N599" s="4"/>
      <c r="O599" s="4"/>
      <c r="P599" s="2" t="s">
        <v>47</v>
      </c>
      <c r="Q599" s="5">
        <v>43871.0</v>
      </c>
      <c r="R599" s="2" t="s">
        <v>1975</v>
      </c>
      <c r="S599" s="2" t="s">
        <v>49</v>
      </c>
      <c r="T599" s="2" t="s">
        <v>1317</v>
      </c>
      <c r="U599" s="2" t="s">
        <v>51</v>
      </c>
      <c r="V599" s="2" t="s">
        <v>52</v>
      </c>
      <c r="W599" s="2" t="s">
        <v>7346</v>
      </c>
      <c r="X599" s="4"/>
      <c r="Y599" s="2" t="s">
        <v>7347</v>
      </c>
      <c r="Z599" s="2" t="s">
        <v>7348</v>
      </c>
      <c r="AA599" s="2" t="s">
        <v>7349</v>
      </c>
      <c r="AB599" s="2" t="s">
        <v>7350</v>
      </c>
      <c r="AC599" s="6" t="s">
        <v>7351</v>
      </c>
      <c r="AD599" s="6" t="s">
        <v>7352</v>
      </c>
      <c r="AE599" s="2" t="s">
        <v>78</v>
      </c>
      <c r="AF599" s="2" t="s">
        <v>573</v>
      </c>
      <c r="AG599" s="2" t="s">
        <v>7353</v>
      </c>
      <c r="AH599" s="4"/>
      <c r="AI599" s="4"/>
      <c r="AJ599" s="4"/>
      <c r="AK599" s="2" t="s">
        <v>46</v>
      </c>
      <c r="AL599" s="2" t="b">
        <f t="shared" si="1"/>
        <v>0</v>
      </c>
    </row>
    <row r="600" ht="15.75" customHeight="1">
      <c r="A600" s="2" t="s">
        <v>7354</v>
      </c>
      <c r="B600" s="3">
        <v>43920.0</v>
      </c>
      <c r="C600" s="2" t="s">
        <v>7355</v>
      </c>
      <c r="D600" s="2" t="s">
        <v>7356</v>
      </c>
      <c r="E600" s="4"/>
      <c r="F600" s="2" t="s">
        <v>282</v>
      </c>
      <c r="G600" s="5">
        <v>43915.0</v>
      </c>
      <c r="H600" s="2">
        <v>2.0200325E7</v>
      </c>
      <c r="I600" s="2" t="s">
        <v>42</v>
      </c>
      <c r="J600" s="2" t="s">
        <v>43</v>
      </c>
      <c r="K600" s="2" t="s">
        <v>7357</v>
      </c>
      <c r="L600" s="2" t="s">
        <v>68</v>
      </c>
      <c r="M600" s="2" t="s">
        <v>46</v>
      </c>
      <c r="N600" s="4"/>
      <c r="O600" s="4"/>
      <c r="P600" s="2" t="s">
        <v>47</v>
      </c>
      <c r="Q600" s="5">
        <v>43891.0</v>
      </c>
      <c r="R600" s="2" t="s">
        <v>539</v>
      </c>
      <c r="S600" s="2" t="s">
        <v>49</v>
      </c>
      <c r="T600" s="2" t="s">
        <v>120</v>
      </c>
      <c r="U600" s="2" t="s">
        <v>51</v>
      </c>
      <c r="V600" s="4"/>
      <c r="W600" s="2" t="s">
        <v>7358</v>
      </c>
      <c r="X600" s="4"/>
      <c r="Y600" s="2" t="s">
        <v>7359</v>
      </c>
      <c r="Z600" s="2" t="s">
        <v>7360</v>
      </c>
      <c r="AA600" s="2" t="s">
        <v>7361</v>
      </c>
      <c r="AB600" s="2" t="s">
        <v>282</v>
      </c>
      <c r="AC600" s="2" t="s">
        <v>7362</v>
      </c>
      <c r="AD600" s="2" t="s">
        <v>7363</v>
      </c>
      <c r="AE600" s="2" t="s">
        <v>78</v>
      </c>
      <c r="AF600" s="2" t="s">
        <v>573</v>
      </c>
      <c r="AG600" s="2" t="s">
        <v>7364</v>
      </c>
      <c r="AH600" s="4"/>
      <c r="AI600" s="4"/>
      <c r="AJ600" s="4"/>
      <c r="AK600" s="2" t="s">
        <v>46</v>
      </c>
      <c r="AL600" s="2" t="b">
        <f t="shared" si="1"/>
        <v>0</v>
      </c>
    </row>
    <row r="601" ht="15.75" customHeight="1">
      <c r="A601" s="2" t="s">
        <v>7365</v>
      </c>
      <c r="B601" s="3">
        <v>43920.0</v>
      </c>
      <c r="C601" s="2" t="s">
        <v>7366</v>
      </c>
      <c r="D601" s="2" t="s">
        <v>7367</v>
      </c>
      <c r="E601" s="4"/>
      <c r="F601" s="2" t="s">
        <v>738</v>
      </c>
      <c r="G601" s="5">
        <v>43915.0</v>
      </c>
      <c r="H601" s="2">
        <v>2.0200325E7</v>
      </c>
      <c r="I601" s="2" t="s">
        <v>42</v>
      </c>
      <c r="J601" s="2" t="s">
        <v>43</v>
      </c>
      <c r="K601" s="2" t="s">
        <v>7368</v>
      </c>
      <c r="L601" s="2" t="s">
        <v>68</v>
      </c>
      <c r="M601" s="2" t="s">
        <v>46</v>
      </c>
      <c r="N601" s="2">
        <v>25.0</v>
      </c>
      <c r="O601" s="2">
        <v>77.0</v>
      </c>
      <c r="P601" s="2" t="s">
        <v>47</v>
      </c>
      <c r="Q601" s="5">
        <v>43855.0</v>
      </c>
      <c r="R601" s="2" t="s">
        <v>1917</v>
      </c>
      <c r="S601" s="2" t="s">
        <v>49</v>
      </c>
      <c r="T601" s="2" t="s">
        <v>120</v>
      </c>
      <c r="U601" s="2" t="s">
        <v>154</v>
      </c>
      <c r="V601" s="2" t="s">
        <v>52</v>
      </c>
      <c r="W601" s="2" t="s">
        <v>4096</v>
      </c>
      <c r="X601" s="4"/>
      <c r="Y601" s="2" t="s">
        <v>7369</v>
      </c>
      <c r="Z601" s="2" t="s">
        <v>7370</v>
      </c>
      <c r="AA601" s="2" t="s">
        <v>7371</v>
      </c>
      <c r="AB601" s="2" t="s">
        <v>738</v>
      </c>
      <c r="AC601" s="2" t="s">
        <v>7372</v>
      </c>
      <c r="AD601" s="2" t="s">
        <v>7373</v>
      </c>
      <c r="AE601" s="2" t="s">
        <v>78</v>
      </c>
      <c r="AF601" s="2" t="s">
        <v>573</v>
      </c>
      <c r="AG601" s="2" t="s">
        <v>7374</v>
      </c>
      <c r="AH601" s="4"/>
      <c r="AI601" s="4"/>
      <c r="AJ601" s="4"/>
      <c r="AK601" s="2" t="s">
        <v>46</v>
      </c>
      <c r="AL601" s="2" t="b">
        <f t="shared" si="1"/>
        <v>0</v>
      </c>
    </row>
    <row r="602" ht="15.75" customHeight="1">
      <c r="A602" s="2" t="s">
        <v>7375</v>
      </c>
      <c r="B602" s="3">
        <v>43920.0</v>
      </c>
      <c r="C602" s="2" t="s">
        <v>7376</v>
      </c>
      <c r="D602" s="2" t="s">
        <v>7377</v>
      </c>
      <c r="E602" s="4"/>
      <c r="F602" s="2" t="s">
        <v>7378</v>
      </c>
      <c r="G602" s="5">
        <v>43914.0</v>
      </c>
      <c r="H602" s="2">
        <v>2.0200324E7</v>
      </c>
      <c r="I602" s="2" t="s">
        <v>42</v>
      </c>
      <c r="J602" s="2" t="s">
        <v>43</v>
      </c>
      <c r="K602" s="2" t="s">
        <v>7379</v>
      </c>
      <c r="L602" s="2" t="s">
        <v>68</v>
      </c>
      <c r="M602" s="2" t="s">
        <v>46</v>
      </c>
      <c r="N602" s="4"/>
      <c r="O602" s="4"/>
      <c r="P602" s="2" t="s">
        <v>47</v>
      </c>
      <c r="Q602" s="5">
        <v>43860.0</v>
      </c>
      <c r="R602" s="2" t="s">
        <v>7380</v>
      </c>
      <c r="S602" s="2" t="s">
        <v>70</v>
      </c>
      <c r="T602" s="2" t="s">
        <v>166</v>
      </c>
      <c r="U602" s="2">
        <v>2.0</v>
      </c>
      <c r="V602" s="2" t="s">
        <v>52</v>
      </c>
      <c r="W602" s="2" t="s">
        <v>7381</v>
      </c>
      <c r="X602" s="4"/>
      <c r="Y602" s="2" t="s">
        <v>7382</v>
      </c>
      <c r="Z602" s="2" t="s">
        <v>7383</v>
      </c>
      <c r="AA602" s="2" t="s">
        <v>7384</v>
      </c>
      <c r="AB602" s="2" t="s">
        <v>469</v>
      </c>
      <c r="AC602" s="6" t="s">
        <v>7385</v>
      </c>
      <c r="AD602" s="6" t="s">
        <v>7386</v>
      </c>
      <c r="AE602" s="2" t="s">
        <v>78</v>
      </c>
      <c r="AF602" s="2" t="s">
        <v>7387</v>
      </c>
      <c r="AG602" s="2" t="s">
        <v>7388</v>
      </c>
      <c r="AH602" s="4"/>
      <c r="AI602" s="4"/>
      <c r="AJ602" s="4"/>
      <c r="AK602" s="2" t="s">
        <v>46</v>
      </c>
      <c r="AL602" s="2" t="b">
        <f t="shared" si="1"/>
        <v>0</v>
      </c>
    </row>
    <row r="603" ht="15.75" customHeight="1">
      <c r="A603" s="2" t="s">
        <v>7389</v>
      </c>
      <c r="B603" s="3">
        <v>43920.0</v>
      </c>
      <c r="C603" s="2" t="s">
        <v>7390</v>
      </c>
      <c r="D603" s="2" t="s">
        <v>7391</v>
      </c>
      <c r="E603" s="4"/>
      <c r="F603" s="2" t="s">
        <v>7392</v>
      </c>
      <c r="G603" s="5">
        <v>43915.0</v>
      </c>
      <c r="H603" s="2">
        <v>2.0200325E7</v>
      </c>
      <c r="I603" s="2" t="s">
        <v>42</v>
      </c>
      <c r="J603" s="2" t="s">
        <v>43</v>
      </c>
      <c r="K603" s="2" t="s">
        <v>7393</v>
      </c>
      <c r="L603" s="2" t="s">
        <v>45</v>
      </c>
      <c r="M603" s="2" t="s">
        <v>46</v>
      </c>
      <c r="N603" s="4"/>
      <c r="O603" s="4"/>
      <c r="P603" s="2" t="s">
        <v>47</v>
      </c>
      <c r="Q603" s="5">
        <v>43862.0</v>
      </c>
      <c r="R603" s="2" t="s">
        <v>7394</v>
      </c>
      <c r="S603" s="2" t="s">
        <v>49</v>
      </c>
      <c r="T603" s="2" t="s">
        <v>120</v>
      </c>
      <c r="U603" s="2" t="s">
        <v>51</v>
      </c>
      <c r="V603" s="2" t="s">
        <v>52</v>
      </c>
      <c r="W603" s="2" t="s">
        <v>7395</v>
      </c>
      <c r="X603" s="4"/>
      <c r="Y603" s="2" t="s">
        <v>7347</v>
      </c>
      <c r="Z603" s="2" t="s">
        <v>7396</v>
      </c>
      <c r="AA603" s="2" t="s">
        <v>7397</v>
      </c>
      <c r="AB603" s="2" t="s">
        <v>7392</v>
      </c>
      <c r="AC603" s="6" t="s">
        <v>7398</v>
      </c>
      <c r="AD603" s="6" t="s">
        <v>7399</v>
      </c>
      <c r="AE603" s="2" t="s">
        <v>78</v>
      </c>
      <c r="AF603" s="2" t="s">
        <v>7400</v>
      </c>
      <c r="AG603" s="2" t="s">
        <v>7401</v>
      </c>
      <c r="AH603" s="4"/>
      <c r="AI603" s="4"/>
      <c r="AJ603" s="4"/>
      <c r="AK603" s="2" t="s">
        <v>46</v>
      </c>
      <c r="AL603" s="2" t="b">
        <f t="shared" si="1"/>
        <v>0</v>
      </c>
    </row>
    <row r="604" ht="15.75" customHeight="1">
      <c r="A604" s="2" t="s">
        <v>7402</v>
      </c>
      <c r="B604" s="3">
        <v>43920.0</v>
      </c>
      <c r="C604" s="2" t="s">
        <v>7403</v>
      </c>
      <c r="D604" s="2" t="s">
        <v>7404</v>
      </c>
      <c r="E604" s="4"/>
      <c r="F604" s="2" t="s">
        <v>7405</v>
      </c>
      <c r="G604" s="5">
        <v>43913.0</v>
      </c>
      <c r="H604" s="2">
        <v>2.0200323E7</v>
      </c>
      <c r="I604" s="2" t="s">
        <v>42</v>
      </c>
      <c r="J604" s="2" t="s">
        <v>43</v>
      </c>
      <c r="K604" s="2" t="s">
        <v>7406</v>
      </c>
      <c r="L604" s="2" t="s">
        <v>45</v>
      </c>
      <c r="M604" s="2" t="s">
        <v>46</v>
      </c>
      <c r="N604" s="2">
        <v>7.0</v>
      </c>
      <c r="O604" s="2">
        <v>101.0</v>
      </c>
      <c r="P604" s="2" t="s">
        <v>47</v>
      </c>
      <c r="Q604" s="5">
        <v>43913.0</v>
      </c>
      <c r="R604" s="2" t="s">
        <v>7407</v>
      </c>
      <c r="S604" s="2" t="s">
        <v>3029</v>
      </c>
      <c r="T604" s="2" t="s">
        <v>1183</v>
      </c>
      <c r="U604" s="2" t="s">
        <v>154</v>
      </c>
      <c r="V604" s="2" t="s">
        <v>52</v>
      </c>
      <c r="W604" s="2" t="s">
        <v>7408</v>
      </c>
      <c r="X604" s="4"/>
      <c r="Y604" s="2" t="s">
        <v>4574</v>
      </c>
      <c r="Z604" s="2" t="s">
        <v>7409</v>
      </c>
      <c r="AA604" s="2" t="s">
        <v>7410</v>
      </c>
      <c r="AB604" s="2" t="s">
        <v>7411</v>
      </c>
      <c r="AC604" s="6" t="s">
        <v>7412</v>
      </c>
      <c r="AD604" s="6" t="s">
        <v>7413</v>
      </c>
      <c r="AE604" s="2" t="s">
        <v>78</v>
      </c>
      <c r="AF604" s="2" t="s">
        <v>7414</v>
      </c>
      <c r="AG604" s="2" t="s">
        <v>7415</v>
      </c>
      <c r="AH604" s="4"/>
      <c r="AI604" s="4"/>
      <c r="AJ604" s="4"/>
      <c r="AK604" s="2" t="s">
        <v>99</v>
      </c>
      <c r="AL604" s="2" t="b">
        <f t="shared" si="1"/>
        <v>0</v>
      </c>
    </row>
    <row r="605" ht="15.75" customHeight="1">
      <c r="A605" s="2" t="s">
        <v>7416</v>
      </c>
      <c r="B605" s="3">
        <v>43920.0</v>
      </c>
      <c r="C605" s="2" t="s">
        <v>7417</v>
      </c>
      <c r="D605" s="2" t="s">
        <v>7418</v>
      </c>
      <c r="E605" s="4"/>
      <c r="F605" s="2" t="s">
        <v>738</v>
      </c>
      <c r="G605" s="5">
        <v>43915.0</v>
      </c>
      <c r="H605" s="2">
        <v>2.0200325E7</v>
      </c>
      <c r="I605" s="2" t="s">
        <v>42</v>
      </c>
      <c r="J605" s="2" t="s">
        <v>43</v>
      </c>
      <c r="K605" s="2" t="s">
        <v>7419</v>
      </c>
      <c r="L605" s="2" t="s">
        <v>45</v>
      </c>
      <c r="M605" s="2" t="s">
        <v>46</v>
      </c>
      <c r="N605" s="2">
        <v>0.0</v>
      </c>
      <c r="O605" s="2">
        <v>100.0</v>
      </c>
      <c r="P605" s="2" t="s">
        <v>47</v>
      </c>
      <c r="Q605" s="5">
        <v>43916.0</v>
      </c>
      <c r="R605" s="2" t="s">
        <v>153</v>
      </c>
      <c r="S605" s="2" t="s">
        <v>49</v>
      </c>
      <c r="T605" s="2" t="s">
        <v>1183</v>
      </c>
      <c r="U605" s="2" t="s">
        <v>154</v>
      </c>
      <c r="V605" s="4"/>
      <c r="W605" s="2" t="s">
        <v>7420</v>
      </c>
      <c r="X605" s="4"/>
      <c r="Y605" s="2" t="s">
        <v>7421</v>
      </c>
      <c r="Z605" s="2" t="s">
        <v>7422</v>
      </c>
      <c r="AA605" s="2" t="s">
        <v>7423</v>
      </c>
      <c r="AB605" s="2" t="s">
        <v>7424</v>
      </c>
      <c r="AC605" s="6" t="s">
        <v>7425</v>
      </c>
      <c r="AD605" s="6" t="s">
        <v>7426</v>
      </c>
      <c r="AE605" s="2" t="s">
        <v>78</v>
      </c>
      <c r="AF605" s="2" t="s">
        <v>573</v>
      </c>
      <c r="AG605" s="2" t="s">
        <v>7427</v>
      </c>
      <c r="AH605" s="4"/>
      <c r="AI605" s="4"/>
      <c r="AJ605" s="4"/>
      <c r="AK605" s="2" t="s">
        <v>99</v>
      </c>
      <c r="AL605" s="2" t="b">
        <f t="shared" si="1"/>
        <v>0</v>
      </c>
    </row>
    <row r="606" ht="15.75" customHeight="1">
      <c r="A606" s="2" t="s">
        <v>7428</v>
      </c>
      <c r="B606" s="3">
        <v>43920.0</v>
      </c>
      <c r="C606" s="2" t="s">
        <v>7429</v>
      </c>
      <c r="D606" s="2" t="s">
        <v>7430</v>
      </c>
      <c r="E606" s="4"/>
      <c r="F606" s="2" t="s">
        <v>4569</v>
      </c>
      <c r="G606" s="5">
        <v>43914.0</v>
      </c>
      <c r="H606" s="2">
        <v>2.0200324E7</v>
      </c>
      <c r="I606" s="2" t="s">
        <v>42</v>
      </c>
      <c r="J606" s="2" t="s">
        <v>43</v>
      </c>
      <c r="K606" s="2" t="s">
        <v>7431</v>
      </c>
      <c r="L606" s="2" t="s">
        <v>45</v>
      </c>
      <c r="M606" s="2" t="s">
        <v>46</v>
      </c>
      <c r="N606" s="2">
        <v>18.0</v>
      </c>
      <c r="O606" s="2">
        <v>80.0</v>
      </c>
      <c r="P606" s="2" t="s">
        <v>47</v>
      </c>
      <c r="Q606" s="5">
        <v>43921.0</v>
      </c>
      <c r="R606" s="2" t="s">
        <v>1975</v>
      </c>
      <c r="S606" s="2" t="s">
        <v>49</v>
      </c>
      <c r="T606" s="2" t="s">
        <v>120</v>
      </c>
      <c r="U606" s="2">
        <v>0.0</v>
      </c>
      <c r="V606" s="2" t="s">
        <v>52</v>
      </c>
      <c r="W606" s="2" t="s">
        <v>7432</v>
      </c>
      <c r="X606" s="4"/>
      <c r="Y606" s="2" t="s">
        <v>7433</v>
      </c>
      <c r="Z606" s="2" t="s">
        <v>7434</v>
      </c>
      <c r="AA606" s="2" t="s">
        <v>7435</v>
      </c>
      <c r="AB606" s="2" t="s">
        <v>7436</v>
      </c>
      <c r="AC606" s="6" t="s">
        <v>7437</v>
      </c>
      <c r="AD606" s="6" t="s">
        <v>7438</v>
      </c>
      <c r="AE606" s="2" t="s">
        <v>78</v>
      </c>
      <c r="AF606" s="2" t="s">
        <v>573</v>
      </c>
      <c r="AG606" s="2" t="s">
        <v>7439</v>
      </c>
      <c r="AH606" s="4"/>
      <c r="AI606" s="4"/>
      <c r="AJ606" s="4"/>
      <c r="AK606" s="2" t="s">
        <v>99</v>
      </c>
      <c r="AL606" s="2" t="b">
        <f t="shared" si="1"/>
        <v>0</v>
      </c>
    </row>
    <row r="607" ht="15.75" customHeight="1">
      <c r="A607" s="2" t="s">
        <v>7440</v>
      </c>
      <c r="B607" s="3">
        <v>43920.0</v>
      </c>
      <c r="C607" s="2" t="s">
        <v>7441</v>
      </c>
      <c r="D607" s="2" t="s">
        <v>7442</v>
      </c>
      <c r="E607" s="4"/>
      <c r="F607" s="2" t="s">
        <v>402</v>
      </c>
      <c r="G607" s="5">
        <v>43915.0</v>
      </c>
      <c r="H607" s="2">
        <v>2.0200325E7</v>
      </c>
      <c r="I607" s="2" t="s">
        <v>42</v>
      </c>
      <c r="J607" s="2" t="s">
        <v>43</v>
      </c>
      <c r="K607" s="2" t="s">
        <v>7443</v>
      </c>
      <c r="L607" s="2" t="s">
        <v>45</v>
      </c>
      <c r="M607" s="2" t="s">
        <v>46</v>
      </c>
      <c r="N607" s="2">
        <v>18.0</v>
      </c>
      <c r="O607" s="2">
        <v>99.0</v>
      </c>
      <c r="P607" s="2" t="s">
        <v>47</v>
      </c>
      <c r="Q607" s="5">
        <v>43915.0</v>
      </c>
      <c r="R607" s="2" t="s">
        <v>809</v>
      </c>
      <c r="S607" s="2" t="s">
        <v>49</v>
      </c>
      <c r="T607" s="2" t="s">
        <v>120</v>
      </c>
      <c r="U607" s="2" t="s">
        <v>51</v>
      </c>
      <c r="V607" s="2" t="s">
        <v>52</v>
      </c>
      <c r="W607" s="2" t="s">
        <v>6638</v>
      </c>
      <c r="X607" s="4"/>
      <c r="Y607" s="2" t="s">
        <v>406</v>
      </c>
      <c r="Z607" s="2" t="s">
        <v>6639</v>
      </c>
      <c r="AA607" s="2" t="s">
        <v>6640</v>
      </c>
      <c r="AB607" s="2" t="s">
        <v>402</v>
      </c>
      <c r="AC607" s="6" t="s">
        <v>7444</v>
      </c>
      <c r="AD607" s="2" t="s">
        <v>7445</v>
      </c>
      <c r="AE607" s="2" t="s">
        <v>78</v>
      </c>
      <c r="AF607" s="2" t="s">
        <v>573</v>
      </c>
      <c r="AG607" s="2" t="s">
        <v>7446</v>
      </c>
      <c r="AH607" s="4"/>
      <c r="AI607" s="4"/>
      <c r="AJ607" s="4"/>
      <c r="AK607" s="2" t="s">
        <v>99</v>
      </c>
      <c r="AL607" s="2" t="b">
        <f t="shared" si="1"/>
        <v>0</v>
      </c>
    </row>
    <row r="608" ht="15.75" customHeight="1">
      <c r="A608" s="2" t="s">
        <v>7447</v>
      </c>
      <c r="B608" s="3">
        <v>43920.0</v>
      </c>
      <c r="C608" s="2" t="s">
        <v>7448</v>
      </c>
      <c r="D608" s="2" t="s">
        <v>7449</v>
      </c>
      <c r="E608" s="4"/>
      <c r="F608" s="2" t="s">
        <v>7450</v>
      </c>
      <c r="G608" s="5">
        <v>43913.0</v>
      </c>
      <c r="H608" s="2">
        <v>2.0200323E7</v>
      </c>
      <c r="I608" s="2" t="s">
        <v>42</v>
      </c>
      <c r="J608" s="2" t="s">
        <v>43</v>
      </c>
      <c r="K608" s="2" t="s">
        <v>7451</v>
      </c>
      <c r="L608" s="2" t="s">
        <v>68</v>
      </c>
      <c r="M608" s="2" t="s">
        <v>46</v>
      </c>
      <c r="N608" s="2">
        <v>18.0</v>
      </c>
      <c r="O608" s="2">
        <v>90.0</v>
      </c>
      <c r="P608" s="2" t="s">
        <v>47</v>
      </c>
      <c r="Q608" s="5">
        <v>43922.0</v>
      </c>
      <c r="R608" s="2" t="s">
        <v>3666</v>
      </c>
      <c r="S608" s="2" t="s">
        <v>49</v>
      </c>
      <c r="T608" s="2" t="s">
        <v>120</v>
      </c>
      <c r="U608" s="2" t="s">
        <v>154</v>
      </c>
      <c r="V608" s="2" t="s">
        <v>52</v>
      </c>
      <c r="W608" s="2" t="s">
        <v>7452</v>
      </c>
      <c r="X608" s="4"/>
      <c r="Y608" s="2" t="s">
        <v>7453</v>
      </c>
      <c r="Z608" s="2" t="s">
        <v>7454</v>
      </c>
      <c r="AA608" s="2" t="s">
        <v>7455</v>
      </c>
      <c r="AB608" s="2" t="s">
        <v>7450</v>
      </c>
      <c r="AC608" s="2" t="s">
        <v>7456</v>
      </c>
      <c r="AD608" s="2" t="s">
        <v>7457</v>
      </c>
      <c r="AE608" s="2" t="s">
        <v>78</v>
      </c>
      <c r="AF608" s="2" t="s">
        <v>4564</v>
      </c>
      <c r="AG608" s="2" t="s">
        <v>7458</v>
      </c>
      <c r="AH608" s="4"/>
      <c r="AI608" s="4"/>
      <c r="AJ608" s="4"/>
      <c r="AK608" s="2" t="s">
        <v>99</v>
      </c>
      <c r="AL608" s="2" t="b">
        <f t="shared" si="1"/>
        <v>0</v>
      </c>
    </row>
    <row r="609" ht="15.75" customHeight="1">
      <c r="A609" s="2" t="s">
        <v>7459</v>
      </c>
      <c r="B609" s="3">
        <v>43920.0</v>
      </c>
      <c r="C609" s="2" t="s">
        <v>7460</v>
      </c>
      <c r="D609" s="2" t="s">
        <v>7461</v>
      </c>
      <c r="E609" s="4"/>
      <c r="F609" s="2" t="s">
        <v>4232</v>
      </c>
      <c r="G609" s="5">
        <v>43914.0</v>
      </c>
      <c r="H609" s="2">
        <v>2.0200324E7</v>
      </c>
      <c r="I609" s="2" t="s">
        <v>42</v>
      </c>
      <c r="J609" s="2" t="s">
        <v>43</v>
      </c>
      <c r="K609" s="2" t="s">
        <v>7462</v>
      </c>
      <c r="L609" s="2" t="s">
        <v>68</v>
      </c>
      <c r="M609" s="2" t="s">
        <v>46</v>
      </c>
      <c r="N609" s="2">
        <v>18.0</v>
      </c>
      <c r="O609" s="2">
        <v>75.0</v>
      </c>
      <c r="P609" s="2" t="s">
        <v>47</v>
      </c>
      <c r="Q609" s="5">
        <v>43906.0</v>
      </c>
      <c r="R609" s="2" t="s">
        <v>7463</v>
      </c>
      <c r="S609" s="2" t="s">
        <v>70</v>
      </c>
      <c r="T609" s="2" t="s">
        <v>166</v>
      </c>
      <c r="U609" s="2">
        <v>0.0</v>
      </c>
      <c r="V609" s="2" t="s">
        <v>52</v>
      </c>
      <c r="W609" s="2" t="s">
        <v>7464</v>
      </c>
      <c r="X609" s="4"/>
      <c r="Y609" s="2" t="s">
        <v>4235</v>
      </c>
      <c r="Z609" s="2" t="s">
        <v>7465</v>
      </c>
      <c r="AA609" s="2" t="s">
        <v>7466</v>
      </c>
      <c r="AB609" s="2" t="s">
        <v>4232</v>
      </c>
      <c r="AC609" s="6" t="s">
        <v>7467</v>
      </c>
      <c r="AD609" s="6" t="s">
        <v>7468</v>
      </c>
      <c r="AE609" s="2" t="s">
        <v>78</v>
      </c>
      <c r="AF609" s="2" t="s">
        <v>7469</v>
      </c>
      <c r="AG609" s="2" t="s">
        <v>7470</v>
      </c>
      <c r="AH609" s="4"/>
      <c r="AI609" s="4"/>
      <c r="AJ609" s="4"/>
      <c r="AK609" s="2" t="s">
        <v>46</v>
      </c>
      <c r="AL609" s="2" t="b">
        <f t="shared" si="1"/>
        <v>0</v>
      </c>
    </row>
    <row r="610" ht="15.75" customHeight="1">
      <c r="A610" s="2" t="s">
        <v>7471</v>
      </c>
      <c r="B610" s="3">
        <v>43920.0</v>
      </c>
      <c r="C610" s="2" t="s">
        <v>7472</v>
      </c>
      <c r="D610" s="2" t="s">
        <v>7473</v>
      </c>
      <c r="E610" s="4"/>
      <c r="F610" s="2" t="s">
        <v>7474</v>
      </c>
      <c r="G610" s="5">
        <v>43908.0</v>
      </c>
      <c r="H610" s="2">
        <v>2.0200318E7</v>
      </c>
      <c r="I610" s="2" t="s">
        <v>42</v>
      </c>
      <c r="J610" s="2" t="s">
        <v>43</v>
      </c>
      <c r="K610" s="2" t="s">
        <v>7475</v>
      </c>
      <c r="L610" s="2" t="s">
        <v>68</v>
      </c>
      <c r="M610" s="2" t="s">
        <v>46</v>
      </c>
      <c r="N610" s="2">
        <v>18.0</v>
      </c>
      <c r="O610" s="2">
        <v>75.0</v>
      </c>
      <c r="P610" s="2" t="s">
        <v>47</v>
      </c>
      <c r="Q610" s="5">
        <v>43900.0</v>
      </c>
      <c r="R610" s="2" t="s">
        <v>7476</v>
      </c>
      <c r="S610" s="2" t="s">
        <v>2018</v>
      </c>
      <c r="T610" s="2" t="s">
        <v>7306</v>
      </c>
      <c r="U610" s="2" t="s">
        <v>51</v>
      </c>
      <c r="V610" s="2" t="s">
        <v>52</v>
      </c>
      <c r="W610" s="2" t="s">
        <v>7477</v>
      </c>
      <c r="X610" s="4"/>
      <c r="Y610" s="2" t="s">
        <v>7478</v>
      </c>
      <c r="Z610" s="2" t="s">
        <v>7479</v>
      </c>
      <c r="AA610" s="2" t="s">
        <v>7480</v>
      </c>
      <c r="AB610" s="2" t="s">
        <v>1654</v>
      </c>
      <c r="AC610" s="6" t="s">
        <v>7481</v>
      </c>
      <c r="AD610" s="6" t="s">
        <v>7482</v>
      </c>
      <c r="AE610" s="2" t="s">
        <v>78</v>
      </c>
      <c r="AF610" s="2" t="s">
        <v>7483</v>
      </c>
      <c r="AG610" s="2" t="s">
        <v>7484</v>
      </c>
      <c r="AH610" s="4"/>
      <c r="AI610" s="4"/>
      <c r="AJ610" s="4"/>
      <c r="AK610" s="2" t="s">
        <v>46</v>
      </c>
      <c r="AL610" s="2" t="b">
        <f t="shared" si="1"/>
        <v>0</v>
      </c>
    </row>
    <row r="611" ht="15.75" customHeight="1">
      <c r="A611" s="2" t="s">
        <v>7485</v>
      </c>
      <c r="B611" s="3">
        <v>43920.0</v>
      </c>
      <c r="C611" s="2" t="s">
        <v>7486</v>
      </c>
      <c r="D611" s="2" t="s">
        <v>7487</v>
      </c>
      <c r="E611" s="4"/>
      <c r="F611" s="2" t="s">
        <v>7488</v>
      </c>
      <c r="G611" s="5">
        <v>43913.0</v>
      </c>
      <c r="H611" s="2">
        <v>2.0200323E7</v>
      </c>
      <c r="I611" s="2" t="s">
        <v>42</v>
      </c>
      <c r="J611" s="2" t="s">
        <v>43</v>
      </c>
      <c r="K611" s="2" t="s">
        <v>7489</v>
      </c>
      <c r="L611" s="2" t="s">
        <v>68</v>
      </c>
      <c r="M611" s="2" t="s">
        <v>46</v>
      </c>
      <c r="N611" s="2">
        <v>16.0</v>
      </c>
      <c r="O611" s="2">
        <v>85.0</v>
      </c>
      <c r="P611" s="2" t="s">
        <v>47</v>
      </c>
      <c r="Q611" s="5">
        <v>43840.0</v>
      </c>
      <c r="R611" s="2" t="s">
        <v>7490</v>
      </c>
      <c r="S611" s="2" t="s">
        <v>70</v>
      </c>
      <c r="T611" s="2" t="s">
        <v>88</v>
      </c>
      <c r="U611" s="2" t="s">
        <v>154</v>
      </c>
      <c r="V611" s="2" t="s">
        <v>52</v>
      </c>
      <c r="W611" s="2" t="s">
        <v>7491</v>
      </c>
      <c r="X611" s="4"/>
      <c r="Y611" s="2" t="s">
        <v>7492</v>
      </c>
      <c r="Z611" s="2" t="s">
        <v>7493</v>
      </c>
      <c r="AA611" s="2" t="s">
        <v>7494</v>
      </c>
      <c r="AB611" s="2" t="s">
        <v>7488</v>
      </c>
      <c r="AC611" s="6" t="s">
        <v>7495</v>
      </c>
      <c r="AD611" s="6" t="s">
        <v>7496</v>
      </c>
      <c r="AE611" s="2" t="s">
        <v>78</v>
      </c>
      <c r="AF611" s="2" t="s">
        <v>7497</v>
      </c>
      <c r="AG611" s="2" t="s">
        <v>7498</v>
      </c>
      <c r="AH611" s="4"/>
      <c r="AI611" s="4"/>
      <c r="AJ611" s="4"/>
      <c r="AK611" s="2" t="s">
        <v>46</v>
      </c>
      <c r="AL611" s="2" t="b">
        <f t="shared" si="1"/>
        <v>0</v>
      </c>
    </row>
    <row r="612" ht="15.75" customHeight="1">
      <c r="A612" s="2" t="s">
        <v>7499</v>
      </c>
      <c r="B612" s="3">
        <v>43920.0</v>
      </c>
      <c r="C612" s="2" t="s">
        <v>7500</v>
      </c>
      <c r="D612" s="2" t="s">
        <v>7501</v>
      </c>
      <c r="E612" s="4"/>
      <c r="F612" s="2" t="s">
        <v>4715</v>
      </c>
      <c r="G612" s="5">
        <v>43908.0</v>
      </c>
      <c r="H612" s="2">
        <v>2.0200318E7</v>
      </c>
      <c r="I612" s="2" t="s">
        <v>42</v>
      </c>
      <c r="J612" s="2" t="s">
        <v>43</v>
      </c>
      <c r="K612" s="2" t="s">
        <v>7502</v>
      </c>
      <c r="L612" s="2" t="s">
        <v>45</v>
      </c>
      <c r="M612" s="2" t="s">
        <v>46</v>
      </c>
      <c r="N612" s="2">
        <v>18.0</v>
      </c>
      <c r="O612" s="2">
        <v>80.0</v>
      </c>
      <c r="P612" s="2" t="s">
        <v>47</v>
      </c>
      <c r="Q612" s="5">
        <v>43862.0</v>
      </c>
      <c r="R612" s="2" t="s">
        <v>7503</v>
      </c>
      <c r="S612" s="2" t="s">
        <v>70</v>
      </c>
      <c r="T612" s="2" t="s">
        <v>88</v>
      </c>
      <c r="U612" s="2" t="s">
        <v>51</v>
      </c>
      <c r="V612" s="2" t="s">
        <v>52</v>
      </c>
      <c r="W612" s="2" t="s">
        <v>7504</v>
      </c>
      <c r="X612" s="4"/>
      <c r="Y612" s="2" t="s">
        <v>168</v>
      </c>
      <c r="Z612" s="2" t="s">
        <v>7505</v>
      </c>
      <c r="AA612" s="2" t="s">
        <v>7506</v>
      </c>
      <c r="AB612" s="2" t="s">
        <v>4715</v>
      </c>
      <c r="AC612" s="6" t="s">
        <v>435</v>
      </c>
      <c r="AD612" s="6" t="s">
        <v>7507</v>
      </c>
      <c r="AE612" s="2" t="s">
        <v>78</v>
      </c>
      <c r="AF612" s="2" t="s">
        <v>7508</v>
      </c>
      <c r="AG612" s="2" t="s">
        <v>7509</v>
      </c>
      <c r="AH612" s="4"/>
      <c r="AI612" s="4"/>
      <c r="AJ612" s="4"/>
      <c r="AK612" s="2" t="s">
        <v>46</v>
      </c>
      <c r="AL612" s="2" t="b">
        <f t="shared" si="1"/>
        <v>0</v>
      </c>
    </row>
    <row r="613" ht="15.75" customHeight="1">
      <c r="A613" s="2" t="s">
        <v>7510</v>
      </c>
      <c r="B613" s="3">
        <v>43920.0</v>
      </c>
      <c r="C613" s="2" t="s">
        <v>7511</v>
      </c>
      <c r="D613" s="2" t="s">
        <v>7512</v>
      </c>
      <c r="E613" s="4"/>
      <c r="F613" s="2" t="s">
        <v>7513</v>
      </c>
      <c r="G613" s="5">
        <v>43907.0</v>
      </c>
      <c r="H613" s="2">
        <v>2.0200317E7</v>
      </c>
      <c r="I613" s="2" t="s">
        <v>42</v>
      </c>
      <c r="J613" s="2" t="s">
        <v>43</v>
      </c>
      <c r="K613" s="2" t="s">
        <v>7514</v>
      </c>
      <c r="L613" s="2" t="s">
        <v>68</v>
      </c>
      <c r="M613" s="2" t="s">
        <v>46</v>
      </c>
      <c r="N613" s="2">
        <v>0.0</v>
      </c>
      <c r="O613" s="2" t="s">
        <v>990</v>
      </c>
      <c r="P613" s="2" t="s">
        <v>47</v>
      </c>
      <c r="Q613" s="5">
        <v>43876.0</v>
      </c>
      <c r="R613" s="2" t="s">
        <v>7515</v>
      </c>
      <c r="S613" s="2" t="s">
        <v>70</v>
      </c>
      <c r="T613" s="2" t="s">
        <v>166</v>
      </c>
      <c r="U613" s="2">
        <v>0.0</v>
      </c>
      <c r="V613" s="2" t="s">
        <v>52</v>
      </c>
      <c r="W613" s="2" t="s">
        <v>7516</v>
      </c>
      <c r="X613" s="4"/>
      <c r="Y613" s="2" t="s">
        <v>7517</v>
      </c>
      <c r="Z613" s="2" t="s">
        <v>7518</v>
      </c>
      <c r="AA613" s="2" t="s">
        <v>7519</v>
      </c>
      <c r="AB613" s="2" t="s">
        <v>7513</v>
      </c>
      <c r="AC613" s="6" t="s">
        <v>7520</v>
      </c>
      <c r="AD613" s="6" t="s">
        <v>7521</v>
      </c>
      <c r="AE613" s="2" t="s">
        <v>78</v>
      </c>
      <c r="AF613" s="2" t="s">
        <v>7522</v>
      </c>
      <c r="AG613" s="2" t="s">
        <v>7523</v>
      </c>
      <c r="AH613" s="4"/>
      <c r="AI613" s="4"/>
      <c r="AJ613" s="4"/>
      <c r="AK613" s="2" t="s">
        <v>46</v>
      </c>
      <c r="AL613" s="2" t="b">
        <f t="shared" si="1"/>
        <v>0</v>
      </c>
    </row>
    <row r="614" ht="15.75" customHeight="1">
      <c r="A614" s="2" t="s">
        <v>7524</v>
      </c>
      <c r="B614" s="3">
        <v>43920.0</v>
      </c>
      <c r="C614" s="2" t="s">
        <v>7525</v>
      </c>
      <c r="D614" s="2" t="s">
        <v>7526</v>
      </c>
      <c r="E614" s="4"/>
      <c r="F614" s="2" t="s">
        <v>909</v>
      </c>
      <c r="G614" s="5">
        <v>43908.0</v>
      </c>
      <c r="H614" s="2">
        <v>2.0200318E7</v>
      </c>
      <c r="I614" s="2" t="s">
        <v>42</v>
      </c>
      <c r="J614" s="2" t="s">
        <v>43</v>
      </c>
      <c r="K614" s="2" t="s">
        <v>7527</v>
      </c>
      <c r="L614" s="2" t="s">
        <v>68</v>
      </c>
      <c r="M614" s="2" t="s">
        <v>46</v>
      </c>
      <c r="N614" s="2">
        <v>18.0</v>
      </c>
      <c r="O614" s="4"/>
      <c r="P614" s="2" t="s">
        <v>47</v>
      </c>
      <c r="Q614" s="5">
        <v>43909.0</v>
      </c>
      <c r="R614" s="2" t="s">
        <v>7528</v>
      </c>
      <c r="S614" s="2" t="s">
        <v>70</v>
      </c>
      <c r="T614" s="2" t="s">
        <v>166</v>
      </c>
      <c r="U614" s="2">
        <v>4.0</v>
      </c>
      <c r="V614" s="2" t="s">
        <v>52</v>
      </c>
      <c r="W614" s="2" t="s">
        <v>7529</v>
      </c>
      <c r="X614" s="4"/>
      <c r="Y614" s="2" t="s">
        <v>1756</v>
      </c>
      <c r="Z614" s="2" t="s">
        <v>4475</v>
      </c>
      <c r="AA614" s="2" t="s">
        <v>4476</v>
      </c>
      <c r="AB614" s="2" t="s">
        <v>7530</v>
      </c>
      <c r="AC614" s="6" t="s">
        <v>7531</v>
      </c>
      <c r="AD614" s="6" t="s">
        <v>7532</v>
      </c>
      <c r="AE614" s="2" t="s">
        <v>78</v>
      </c>
      <c r="AF614" s="2" t="s">
        <v>7533</v>
      </c>
      <c r="AG614" s="2" t="s">
        <v>7534</v>
      </c>
      <c r="AH614" s="4"/>
      <c r="AI614" s="4"/>
      <c r="AJ614" s="4"/>
      <c r="AK614" s="2" t="s">
        <v>99</v>
      </c>
      <c r="AL614" s="2" t="b">
        <f t="shared" si="1"/>
        <v>0</v>
      </c>
    </row>
    <row r="615" ht="15.75" customHeight="1">
      <c r="A615" s="2" t="s">
        <v>7535</v>
      </c>
      <c r="B615" s="3">
        <v>43920.0</v>
      </c>
      <c r="C615" s="2" t="s">
        <v>7536</v>
      </c>
      <c r="D615" s="2" t="s">
        <v>7537</v>
      </c>
      <c r="E615" s="4"/>
      <c r="F615" s="2" t="s">
        <v>7538</v>
      </c>
      <c r="G615" s="5">
        <v>43913.0</v>
      </c>
      <c r="H615" s="2">
        <v>2.0200323E7</v>
      </c>
      <c r="I615" s="2" t="s">
        <v>42</v>
      </c>
      <c r="J615" s="2" t="s">
        <v>43</v>
      </c>
      <c r="K615" s="2" t="s">
        <v>7539</v>
      </c>
      <c r="L615" s="2" t="s">
        <v>68</v>
      </c>
      <c r="M615" s="2" t="s">
        <v>46</v>
      </c>
      <c r="N615" s="2">
        <v>45.0</v>
      </c>
      <c r="O615" s="2">
        <v>80.0</v>
      </c>
      <c r="P615" s="2" t="s">
        <v>47</v>
      </c>
      <c r="Q615" s="5">
        <v>43881.0</v>
      </c>
      <c r="R615" s="2" t="s">
        <v>7540</v>
      </c>
      <c r="S615" s="2" t="s">
        <v>49</v>
      </c>
      <c r="T615" s="2" t="s">
        <v>120</v>
      </c>
      <c r="U615" s="2" t="s">
        <v>51</v>
      </c>
      <c r="V615" s="2" t="s">
        <v>52</v>
      </c>
      <c r="W615" s="2" t="s">
        <v>7541</v>
      </c>
      <c r="X615" s="4"/>
      <c r="Y615" s="2" t="s">
        <v>4235</v>
      </c>
      <c r="Z615" s="2" t="s">
        <v>7542</v>
      </c>
      <c r="AA615" s="2" t="s">
        <v>7543</v>
      </c>
      <c r="AB615" s="2" t="s">
        <v>7538</v>
      </c>
      <c r="AC615" s="2" t="s">
        <v>7544</v>
      </c>
      <c r="AD615" s="2" t="s">
        <v>7545</v>
      </c>
      <c r="AE615" s="2" t="s">
        <v>7546</v>
      </c>
      <c r="AF615" s="2" t="s">
        <v>7547</v>
      </c>
      <c r="AG615" s="2" t="s">
        <v>7548</v>
      </c>
      <c r="AH615" s="4"/>
      <c r="AI615" s="4"/>
      <c r="AJ615" s="4"/>
      <c r="AK615" s="2" t="s">
        <v>46</v>
      </c>
      <c r="AL615" s="2" t="b">
        <f t="shared" si="1"/>
        <v>0</v>
      </c>
    </row>
    <row r="616" ht="15.75" customHeight="1">
      <c r="A616" s="2" t="s">
        <v>7549</v>
      </c>
      <c r="B616" s="3">
        <v>43920.0</v>
      </c>
      <c r="C616" s="2" t="s">
        <v>7550</v>
      </c>
      <c r="D616" s="2" t="s">
        <v>7551</v>
      </c>
      <c r="E616" s="4"/>
      <c r="F616" s="2" t="s">
        <v>511</v>
      </c>
      <c r="G616" s="5">
        <v>43910.0</v>
      </c>
      <c r="H616" s="2">
        <v>2.020032E7</v>
      </c>
      <c r="I616" s="2" t="s">
        <v>42</v>
      </c>
      <c r="J616" s="2" t="s">
        <v>43</v>
      </c>
      <c r="K616" s="2" t="s">
        <v>7552</v>
      </c>
      <c r="L616" s="2" t="s">
        <v>45</v>
      </c>
      <c r="M616" s="2" t="s">
        <v>46</v>
      </c>
      <c r="N616" s="2">
        <v>18.0</v>
      </c>
      <c r="O616" s="2">
        <v>85.0</v>
      </c>
      <c r="P616" s="2" t="s">
        <v>47</v>
      </c>
      <c r="Q616" s="5">
        <v>43913.0</v>
      </c>
      <c r="R616" s="2" t="s">
        <v>7553</v>
      </c>
      <c r="S616" s="2" t="s">
        <v>70</v>
      </c>
      <c r="T616" s="2" t="s">
        <v>166</v>
      </c>
      <c r="U616" s="2" t="s">
        <v>51</v>
      </c>
      <c r="V616" s="2" t="s">
        <v>52</v>
      </c>
      <c r="W616" s="2" t="s">
        <v>7554</v>
      </c>
      <c r="X616" s="4"/>
      <c r="Y616" s="2" t="s">
        <v>514</v>
      </c>
      <c r="Z616" s="2" t="s">
        <v>515</v>
      </c>
      <c r="AA616" s="2" t="s">
        <v>516</v>
      </c>
      <c r="AB616" s="2" t="s">
        <v>511</v>
      </c>
      <c r="AC616" s="6" t="s">
        <v>7555</v>
      </c>
      <c r="AD616" s="6" t="s">
        <v>7556</v>
      </c>
      <c r="AE616" s="2" t="s">
        <v>78</v>
      </c>
      <c r="AF616" s="2" t="s">
        <v>7557</v>
      </c>
      <c r="AG616" s="2" t="s">
        <v>7558</v>
      </c>
      <c r="AH616" s="4"/>
      <c r="AI616" s="4"/>
      <c r="AJ616" s="4"/>
      <c r="AK616" s="2" t="s">
        <v>99</v>
      </c>
      <c r="AL616" s="2" t="b">
        <f t="shared" si="1"/>
        <v>0</v>
      </c>
    </row>
    <row r="617" ht="15.75" customHeight="1">
      <c r="A617" s="2" t="s">
        <v>7559</v>
      </c>
      <c r="B617" s="3">
        <v>43920.0</v>
      </c>
      <c r="C617" s="2" t="s">
        <v>7560</v>
      </c>
      <c r="D617" s="2" t="s">
        <v>7561</v>
      </c>
      <c r="E617" s="4"/>
      <c r="F617" s="2" t="s">
        <v>7562</v>
      </c>
      <c r="G617" s="5">
        <v>43900.0</v>
      </c>
      <c r="H617" s="2">
        <v>2.020031E7</v>
      </c>
      <c r="I617" s="2" t="s">
        <v>42</v>
      </c>
      <c r="J617" s="2" t="s">
        <v>43</v>
      </c>
      <c r="K617" s="2" t="s">
        <v>7563</v>
      </c>
      <c r="L617" s="4"/>
      <c r="M617" s="2" t="s">
        <v>46</v>
      </c>
      <c r="N617" s="2">
        <v>7.0</v>
      </c>
      <c r="O617" s="2">
        <v>90.0</v>
      </c>
      <c r="P617" s="2" t="s">
        <v>47</v>
      </c>
      <c r="Q617" s="5">
        <v>43871.0</v>
      </c>
      <c r="R617" s="2" t="s">
        <v>7564</v>
      </c>
      <c r="S617" s="2" t="s">
        <v>70</v>
      </c>
      <c r="T617" s="2" t="s">
        <v>7565</v>
      </c>
      <c r="U617" s="2">
        <v>4.0</v>
      </c>
      <c r="V617" s="2" t="s">
        <v>52</v>
      </c>
      <c r="W617" s="2" t="s">
        <v>7566</v>
      </c>
      <c r="X617" s="4"/>
      <c r="Y617" s="2" t="s">
        <v>7567</v>
      </c>
      <c r="Z617" s="2" t="s">
        <v>7568</v>
      </c>
      <c r="AA617" s="2" t="s">
        <v>7569</v>
      </c>
      <c r="AB617" s="2" t="s">
        <v>7570</v>
      </c>
      <c r="AC617" s="6" t="s">
        <v>7571</v>
      </c>
      <c r="AD617" s="6" t="s">
        <v>7572</v>
      </c>
      <c r="AE617" s="2" t="s">
        <v>78</v>
      </c>
      <c r="AF617" s="2" t="s">
        <v>7573</v>
      </c>
      <c r="AG617" s="2" t="s">
        <v>7574</v>
      </c>
      <c r="AH617" s="4"/>
      <c r="AI617" s="4"/>
      <c r="AJ617" s="4"/>
      <c r="AK617" s="2" t="s">
        <v>46</v>
      </c>
      <c r="AL617" s="2" t="b">
        <f t="shared" si="1"/>
        <v>0</v>
      </c>
    </row>
    <row r="618" ht="15.75" customHeight="1">
      <c r="A618" s="2" t="s">
        <v>7575</v>
      </c>
      <c r="B618" s="3">
        <v>43920.0</v>
      </c>
      <c r="C618" s="2" t="s">
        <v>7576</v>
      </c>
      <c r="D618" s="2" t="s">
        <v>7577</v>
      </c>
      <c r="E618" s="4"/>
      <c r="F618" s="2" t="s">
        <v>1654</v>
      </c>
      <c r="G618" s="5">
        <v>43910.0</v>
      </c>
      <c r="H618" s="2">
        <v>2.020032E7</v>
      </c>
      <c r="I618" s="2" t="s">
        <v>42</v>
      </c>
      <c r="J618" s="2" t="s">
        <v>43</v>
      </c>
      <c r="K618" s="2" t="s">
        <v>7578</v>
      </c>
      <c r="L618" s="2" t="s">
        <v>45</v>
      </c>
      <c r="M618" s="2" t="s">
        <v>46</v>
      </c>
      <c r="N618" s="4"/>
      <c r="O618" s="4"/>
      <c r="P618" s="2" t="s">
        <v>47</v>
      </c>
      <c r="Q618" s="5">
        <v>43891.0</v>
      </c>
      <c r="R618" s="2" t="s">
        <v>1975</v>
      </c>
      <c r="S618" s="2" t="s">
        <v>49</v>
      </c>
      <c r="T618" s="2" t="s">
        <v>71</v>
      </c>
      <c r="U618" s="2" t="s">
        <v>51</v>
      </c>
      <c r="V618" s="2" t="s">
        <v>52</v>
      </c>
      <c r="W618" s="2" t="s">
        <v>7477</v>
      </c>
      <c r="X618" s="4"/>
      <c r="Y618" s="2" t="s">
        <v>7579</v>
      </c>
      <c r="Z618" s="2" t="s">
        <v>7479</v>
      </c>
      <c r="AA618" s="2" t="s">
        <v>7480</v>
      </c>
      <c r="AB618" s="2" t="s">
        <v>1654</v>
      </c>
      <c r="AC618" s="6" t="s">
        <v>7580</v>
      </c>
      <c r="AD618" s="6" t="s">
        <v>7581</v>
      </c>
      <c r="AE618" s="2" t="s">
        <v>78</v>
      </c>
      <c r="AF618" s="2" t="s">
        <v>7582</v>
      </c>
      <c r="AG618" s="2" t="s">
        <v>7583</v>
      </c>
      <c r="AH618" s="4"/>
      <c r="AI618" s="4"/>
      <c r="AJ618" s="4"/>
      <c r="AK618" s="2" t="s">
        <v>46</v>
      </c>
      <c r="AL618" s="2" t="b">
        <f t="shared" si="1"/>
        <v>0</v>
      </c>
    </row>
    <row r="619" ht="15.75" customHeight="1">
      <c r="A619" s="2" t="s">
        <v>7584</v>
      </c>
      <c r="B619" s="3">
        <v>43920.0</v>
      </c>
      <c r="C619" s="2" t="s">
        <v>7585</v>
      </c>
      <c r="D619" s="2" t="s">
        <v>7586</v>
      </c>
      <c r="E619" s="4"/>
      <c r="F619" s="2" t="s">
        <v>7587</v>
      </c>
      <c r="G619" s="5">
        <v>43910.0</v>
      </c>
      <c r="H619" s="2">
        <v>2.020032E7</v>
      </c>
      <c r="I619" s="2" t="s">
        <v>42</v>
      </c>
      <c r="J619" s="2" t="s">
        <v>6712</v>
      </c>
      <c r="K619" s="2" t="s">
        <v>7588</v>
      </c>
      <c r="L619" s="2" t="s">
        <v>6714</v>
      </c>
      <c r="M619" s="2" t="s">
        <v>99</v>
      </c>
      <c r="N619" s="4"/>
      <c r="O619" s="4"/>
      <c r="P619" s="2" t="s">
        <v>6715</v>
      </c>
      <c r="Q619" s="5">
        <v>43916.0</v>
      </c>
      <c r="R619" s="2">
        <v>460.0</v>
      </c>
      <c r="S619" s="2" t="s">
        <v>6716</v>
      </c>
      <c r="T619" s="6" t="s">
        <v>7589</v>
      </c>
      <c r="U619" s="6" t="s">
        <v>7590</v>
      </c>
      <c r="V619" s="2" t="s">
        <v>7591</v>
      </c>
      <c r="W619" s="2" t="s">
        <v>7592</v>
      </c>
      <c r="X619" s="4"/>
      <c r="Y619" s="2" t="s">
        <v>7593</v>
      </c>
      <c r="Z619" s="2" t="s">
        <v>7594</v>
      </c>
      <c r="AA619" s="4"/>
      <c r="AB619" s="2" t="s">
        <v>7595</v>
      </c>
      <c r="AC619" s="2" t="s">
        <v>7596</v>
      </c>
      <c r="AD619" s="2" t="s">
        <v>7597</v>
      </c>
      <c r="AE619" s="6" t="s">
        <v>7598</v>
      </c>
      <c r="AF619" s="2" t="s">
        <v>7599</v>
      </c>
      <c r="AG619" s="2" t="s">
        <v>7600</v>
      </c>
      <c r="AH619" s="4"/>
      <c r="AI619" s="4"/>
      <c r="AJ619" s="4"/>
      <c r="AK619" s="2" t="s">
        <v>99</v>
      </c>
      <c r="AL619" s="2" t="s">
        <v>7601</v>
      </c>
    </row>
    <row r="620" ht="15.75" customHeight="1">
      <c r="A620" s="2" t="s">
        <v>7602</v>
      </c>
      <c r="B620" s="3">
        <v>43920.0</v>
      </c>
      <c r="C620" s="2" t="s">
        <v>7603</v>
      </c>
      <c r="D620" s="2" t="s">
        <v>7604</v>
      </c>
      <c r="E620" s="4"/>
      <c r="F620" s="2" t="s">
        <v>668</v>
      </c>
      <c r="G620" s="5">
        <v>43889.0</v>
      </c>
      <c r="H620" s="2">
        <v>2.0200228E7</v>
      </c>
      <c r="I620" s="2" t="s">
        <v>42</v>
      </c>
      <c r="J620" s="2" t="s">
        <v>43</v>
      </c>
      <c r="K620" s="2" t="s">
        <v>7605</v>
      </c>
      <c r="L620" s="4"/>
      <c r="M620" s="2" t="s">
        <v>46</v>
      </c>
      <c r="N620" s="2">
        <v>18.0</v>
      </c>
      <c r="O620" s="4"/>
      <c r="P620" s="2" t="s">
        <v>47</v>
      </c>
      <c r="Q620" s="5">
        <v>43889.0</v>
      </c>
      <c r="R620" s="2" t="s">
        <v>1818</v>
      </c>
      <c r="S620" s="2" t="s">
        <v>49</v>
      </c>
      <c r="T620" s="2" t="s">
        <v>120</v>
      </c>
      <c r="U620" s="2" t="s">
        <v>51</v>
      </c>
      <c r="V620" s="2" t="s">
        <v>52</v>
      </c>
      <c r="W620" s="2" t="s">
        <v>7606</v>
      </c>
      <c r="X620" s="4"/>
      <c r="Y620" s="2" t="s">
        <v>672</v>
      </c>
      <c r="Z620" s="2" t="s">
        <v>7607</v>
      </c>
      <c r="AA620" s="2" t="s">
        <v>7608</v>
      </c>
      <c r="AB620" s="2" t="s">
        <v>668</v>
      </c>
      <c r="AC620" s="6" t="s">
        <v>7609</v>
      </c>
      <c r="AD620" s="6" t="s">
        <v>7610</v>
      </c>
      <c r="AE620" s="2" t="s">
        <v>78</v>
      </c>
      <c r="AF620" s="2" t="s">
        <v>7611</v>
      </c>
      <c r="AG620" s="2" t="s">
        <v>7612</v>
      </c>
      <c r="AH620" s="4"/>
      <c r="AI620" s="4"/>
      <c r="AJ620" s="4"/>
      <c r="AK620" s="2" t="s">
        <v>99</v>
      </c>
      <c r="AL620" s="2" t="b">
        <f t="shared" ref="AL620:AL716" si="2">FALSE()</f>
        <v>0</v>
      </c>
    </row>
    <row r="621" ht="15.75" customHeight="1">
      <c r="A621" s="2" t="s">
        <v>7613</v>
      </c>
      <c r="B621" s="3">
        <v>43920.0</v>
      </c>
      <c r="C621" s="2" t="s">
        <v>7614</v>
      </c>
      <c r="D621" s="2" t="s">
        <v>7615</v>
      </c>
      <c r="E621" s="4"/>
      <c r="F621" s="2" t="s">
        <v>7616</v>
      </c>
      <c r="G621" s="5">
        <v>43881.0</v>
      </c>
      <c r="H621" s="2">
        <v>2.020022E7</v>
      </c>
      <c r="I621" s="2" t="s">
        <v>42</v>
      </c>
      <c r="J621" s="2" t="s">
        <v>43</v>
      </c>
      <c r="K621" s="2" t="s">
        <v>7617</v>
      </c>
      <c r="L621" s="2" t="s">
        <v>45</v>
      </c>
      <c r="M621" s="2" t="s">
        <v>46</v>
      </c>
      <c r="N621" s="2">
        <v>18.0</v>
      </c>
      <c r="O621" s="4"/>
      <c r="P621" s="2" t="s">
        <v>47</v>
      </c>
      <c r="Q621" s="5">
        <v>43885.0</v>
      </c>
      <c r="R621" s="2" t="s">
        <v>1339</v>
      </c>
      <c r="S621" s="2" t="s">
        <v>70</v>
      </c>
      <c r="T621" s="2" t="s">
        <v>166</v>
      </c>
      <c r="U621" s="2">
        <v>0.0</v>
      </c>
      <c r="V621" s="2" t="s">
        <v>52</v>
      </c>
      <c r="W621" s="2" t="s">
        <v>7618</v>
      </c>
      <c r="X621" s="4"/>
      <c r="Y621" s="2" t="s">
        <v>285</v>
      </c>
      <c r="Z621" s="2" t="s">
        <v>7619</v>
      </c>
      <c r="AA621" s="2" t="s">
        <v>7620</v>
      </c>
      <c r="AB621" s="2" t="s">
        <v>282</v>
      </c>
      <c r="AC621" s="6" t="s">
        <v>7621</v>
      </c>
      <c r="AD621" s="6" t="s">
        <v>7622</v>
      </c>
      <c r="AE621" s="2" t="s">
        <v>7623</v>
      </c>
      <c r="AF621" s="2" t="s">
        <v>7624</v>
      </c>
      <c r="AG621" s="2" t="s">
        <v>7625</v>
      </c>
      <c r="AH621" s="4"/>
      <c r="AI621" s="4"/>
      <c r="AJ621" s="4"/>
      <c r="AK621" s="2" t="s">
        <v>99</v>
      </c>
      <c r="AL621" s="2" t="b">
        <f t="shared" si="2"/>
        <v>0</v>
      </c>
    </row>
    <row r="622" ht="15.75" customHeight="1">
      <c r="A622" s="2" t="s">
        <v>7626</v>
      </c>
      <c r="B622" s="3">
        <v>43920.0</v>
      </c>
      <c r="C622" s="2" t="s">
        <v>7627</v>
      </c>
      <c r="D622" s="2" t="s">
        <v>711</v>
      </c>
      <c r="E622" s="4"/>
      <c r="F622" s="2" t="s">
        <v>719</v>
      </c>
      <c r="G622" s="5">
        <v>43888.0</v>
      </c>
      <c r="H622" s="2">
        <v>2.0200227E7</v>
      </c>
      <c r="I622" s="2" t="s">
        <v>42</v>
      </c>
      <c r="J622" s="2" t="s">
        <v>43</v>
      </c>
      <c r="K622" s="2" t="s">
        <v>7628</v>
      </c>
      <c r="L622" s="2" t="s">
        <v>68</v>
      </c>
      <c r="M622" s="2" t="s">
        <v>46</v>
      </c>
      <c r="N622" s="2">
        <v>18.0</v>
      </c>
      <c r="O622" s="2">
        <v>75.0</v>
      </c>
      <c r="P622" s="2" t="s">
        <v>47</v>
      </c>
      <c r="Q622" s="5">
        <v>43888.0</v>
      </c>
      <c r="R622" s="2" t="s">
        <v>7629</v>
      </c>
      <c r="S622" s="2" t="s">
        <v>70</v>
      </c>
      <c r="T622" s="2" t="s">
        <v>166</v>
      </c>
      <c r="U622" s="2" t="s">
        <v>51</v>
      </c>
      <c r="V622" s="2" t="s">
        <v>52</v>
      </c>
      <c r="W622" s="2" t="s">
        <v>7630</v>
      </c>
      <c r="X622" s="4"/>
      <c r="Y622" s="2" t="s">
        <v>716</v>
      </c>
      <c r="Z622" s="2" t="s">
        <v>717</v>
      </c>
      <c r="AA622" s="2" t="s">
        <v>718</v>
      </c>
      <c r="AB622" s="2" t="s">
        <v>719</v>
      </c>
      <c r="AC622" s="6" t="s">
        <v>7631</v>
      </c>
      <c r="AD622" s="6" t="s">
        <v>7632</v>
      </c>
      <c r="AE622" s="2" t="s">
        <v>96</v>
      </c>
      <c r="AF622" s="2" t="s">
        <v>7633</v>
      </c>
      <c r="AG622" s="2" t="s">
        <v>3467</v>
      </c>
      <c r="AH622" s="4"/>
      <c r="AI622" s="4"/>
      <c r="AJ622" s="4"/>
      <c r="AK622" s="2" t="s">
        <v>99</v>
      </c>
      <c r="AL622" s="2" t="b">
        <f t="shared" si="2"/>
        <v>0</v>
      </c>
    </row>
    <row r="623" ht="15.75" customHeight="1">
      <c r="A623" s="2" t="s">
        <v>7634</v>
      </c>
      <c r="B623" s="3">
        <v>43920.0</v>
      </c>
      <c r="C623" s="2" t="s">
        <v>7635</v>
      </c>
      <c r="D623" s="2" t="s">
        <v>7636</v>
      </c>
      <c r="E623" s="4"/>
      <c r="F623" s="2" t="s">
        <v>7637</v>
      </c>
      <c r="G623" s="5">
        <v>43887.0</v>
      </c>
      <c r="H623" s="2">
        <v>2.0200226E7</v>
      </c>
      <c r="I623" s="2" t="s">
        <v>42</v>
      </c>
      <c r="J623" s="2" t="s">
        <v>43</v>
      </c>
      <c r="K623" s="2" t="s">
        <v>7638</v>
      </c>
      <c r="L623" s="2" t="s">
        <v>45</v>
      </c>
      <c r="M623" s="2" t="s">
        <v>46</v>
      </c>
      <c r="N623" s="4"/>
      <c r="O623" s="4"/>
      <c r="P623" s="2" t="s">
        <v>47</v>
      </c>
      <c r="Q623" s="5">
        <v>43862.0</v>
      </c>
      <c r="R623" s="2" t="s">
        <v>876</v>
      </c>
      <c r="S623" s="2" t="s">
        <v>3029</v>
      </c>
      <c r="T623" s="2" t="s">
        <v>120</v>
      </c>
      <c r="U623" s="2" t="s">
        <v>154</v>
      </c>
      <c r="V623" s="2" t="s">
        <v>52</v>
      </c>
      <c r="W623" s="2" t="s">
        <v>7639</v>
      </c>
      <c r="X623" s="4"/>
      <c r="Y623" s="2" t="s">
        <v>7640</v>
      </c>
      <c r="Z623" s="2" t="s">
        <v>7641</v>
      </c>
      <c r="AA623" s="2" t="s">
        <v>7642</v>
      </c>
      <c r="AB623" s="2" t="s">
        <v>7643</v>
      </c>
      <c r="AC623" s="2" t="s">
        <v>7644</v>
      </c>
      <c r="AD623" s="2" t="s">
        <v>4159</v>
      </c>
      <c r="AE623" s="2" t="s">
        <v>78</v>
      </c>
      <c r="AF623" s="2" t="s">
        <v>573</v>
      </c>
      <c r="AG623" s="2" t="s">
        <v>2872</v>
      </c>
      <c r="AH623" s="4"/>
      <c r="AI623" s="4"/>
      <c r="AJ623" s="4"/>
      <c r="AK623" s="2" t="s">
        <v>46</v>
      </c>
      <c r="AL623" s="2" t="b">
        <f t="shared" si="2"/>
        <v>0</v>
      </c>
    </row>
    <row r="624" ht="15.75" customHeight="1">
      <c r="A624" s="2" t="s">
        <v>7645</v>
      </c>
      <c r="B624" s="3">
        <v>43920.0</v>
      </c>
      <c r="C624" s="2" t="s">
        <v>7646</v>
      </c>
      <c r="D624" s="2" t="s">
        <v>7647</v>
      </c>
      <c r="E624" s="4"/>
      <c r="F624" s="2" t="s">
        <v>3204</v>
      </c>
      <c r="G624" s="5">
        <v>43908.0</v>
      </c>
      <c r="H624" s="2">
        <v>2.0200318E7</v>
      </c>
      <c r="I624" s="2" t="s">
        <v>42</v>
      </c>
      <c r="J624" s="2" t="s">
        <v>43</v>
      </c>
      <c r="K624" s="2" t="s">
        <v>7648</v>
      </c>
      <c r="L624" s="2" t="s">
        <v>68</v>
      </c>
      <c r="M624" s="2" t="s">
        <v>46</v>
      </c>
      <c r="N624" s="2">
        <v>18.0</v>
      </c>
      <c r="O624" s="2" t="s">
        <v>990</v>
      </c>
      <c r="P624" s="2" t="s">
        <v>47</v>
      </c>
      <c r="Q624" s="5">
        <v>43889.0</v>
      </c>
      <c r="R624" s="2" t="s">
        <v>7649</v>
      </c>
      <c r="S624" s="2" t="s">
        <v>49</v>
      </c>
      <c r="T624" s="2" t="s">
        <v>50</v>
      </c>
      <c r="U624" s="2">
        <v>0.0</v>
      </c>
      <c r="V624" s="2" t="s">
        <v>52</v>
      </c>
      <c r="W624" s="2" t="s">
        <v>7650</v>
      </c>
      <c r="X624" s="4"/>
      <c r="Y624" s="2" t="s">
        <v>3207</v>
      </c>
      <c r="Z624" s="2" t="s">
        <v>7651</v>
      </c>
      <c r="AA624" s="2" t="s">
        <v>7652</v>
      </c>
      <c r="AB624" s="2" t="s">
        <v>3204</v>
      </c>
      <c r="AC624" s="2" t="s">
        <v>7653</v>
      </c>
      <c r="AD624" s="6" t="s">
        <v>7654</v>
      </c>
      <c r="AE624" s="2" t="s">
        <v>78</v>
      </c>
      <c r="AF624" s="2" t="s">
        <v>7655</v>
      </c>
      <c r="AG624" s="2" t="s">
        <v>7656</v>
      </c>
      <c r="AH624" s="4"/>
      <c r="AI624" s="4"/>
      <c r="AJ624" s="4"/>
      <c r="AK624" s="2" t="s">
        <v>46</v>
      </c>
      <c r="AL624" s="2" t="b">
        <f t="shared" si="2"/>
        <v>0</v>
      </c>
    </row>
    <row r="625" ht="15.75" customHeight="1">
      <c r="A625" s="2" t="s">
        <v>7657</v>
      </c>
      <c r="B625" s="3">
        <v>43927.0</v>
      </c>
      <c r="C625" s="2" t="s">
        <v>7658</v>
      </c>
      <c r="D625" s="2" t="s">
        <v>7659</v>
      </c>
      <c r="E625" s="2" t="s">
        <v>882</v>
      </c>
      <c r="F625" s="2" t="s">
        <v>7660</v>
      </c>
      <c r="G625" s="5">
        <v>43910.0</v>
      </c>
      <c r="H625" s="2">
        <v>2.020032E7</v>
      </c>
      <c r="I625" s="2" t="s">
        <v>42</v>
      </c>
      <c r="J625" s="2" t="s">
        <v>133</v>
      </c>
      <c r="K625" s="2" t="s">
        <v>7661</v>
      </c>
      <c r="L625" s="2" t="s">
        <v>135</v>
      </c>
      <c r="M625" s="2" t="s">
        <v>46</v>
      </c>
      <c r="N625" s="2" t="s">
        <v>182</v>
      </c>
      <c r="O625" s="2" t="s">
        <v>6844</v>
      </c>
      <c r="P625" s="2" t="s">
        <v>136</v>
      </c>
      <c r="Q625" s="3">
        <v>43915.0</v>
      </c>
      <c r="R625" s="2">
        <v>200.0</v>
      </c>
      <c r="S625" s="2" t="s">
        <v>198</v>
      </c>
      <c r="T625" s="4"/>
      <c r="U625" s="4"/>
      <c r="V625" s="2" t="s">
        <v>7662</v>
      </c>
      <c r="W625" s="2" t="s">
        <v>340</v>
      </c>
      <c r="X625" s="2" t="s">
        <v>7663</v>
      </c>
      <c r="Y625" s="4"/>
      <c r="Z625" s="2" t="s">
        <v>7664</v>
      </c>
      <c r="AA625" s="2" t="s">
        <v>7665</v>
      </c>
      <c r="AB625" s="2" t="s">
        <v>7666</v>
      </c>
      <c r="AC625" s="6" t="s">
        <v>7667</v>
      </c>
      <c r="AD625" s="4"/>
      <c r="AE625" s="2" t="s">
        <v>7668</v>
      </c>
      <c r="AF625" s="2" t="s">
        <v>7669</v>
      </c>
      <c r="AG625" s="2" t="s">
        <v>7670</v>
      </c>
      <c r="AH625" s="4"/>
      <c r="AI625" s="4"/>
      <c r="AJ625" s="4"/>
      <c r="AK625" s="2" t="s">
        <v>99</v>
      </c>
      <c r="AL625" s="2" t="b">
        <f t="shared" si="2"/>
        <v>0</v>
      </c>
    </row>
    <row r="626" ht="15.75" customHeight="1">
      <c r="A626" s="2" t="s">
        <v>7671</v>
      </c>
      <c r="B626" s="3">
        <v>43927.0</v>
      </c>
      <c r="C626" s="2" t="s">
        <v>7672</v>
      </c>
      <c r="D626" s="2" t="s">
        <v>7673</v>
      </c>
      <c r="E626" s="4"/>
      <c r="F626" s="2" t="s">
        <v>7674</v>
      </c>
      <c r="G626" s="5">
        <v>43909.0</v>
      </c>
      <c r="H626" s="2">
        <v>2.0200319E7</v>
      </c>
      <c r="I626" s="2" t="s">
        <v>42</v>
      </c>
      <c r="J626" s="2" t="s">
        <v>133</v>
      </c>
      <c r="K626" s="2" t="s">
        <v>7675</v>
      </c>
      <c r="L626" s="2" t="s">
        <v>135</v>
      </c>
      <c r="M626" s="2" t="s">
        <v>46</v>
      </c>
      <c r="N626" s="2" t="s">
        <v>182</v>
      </c>
      <c r="O626" s="2" t="s">
        <v>51</v>
      </c>
      <c r="P626" s="2" t="s">
        <v>136</v>
      </c>
      <c r="Q626" s="3">
        <v>43927.0</v>
      </c>
      <c r="R626" s="2">
        <v>216.0</v>
      </c>
      <c r="S626" s="2" t="s">
        <v>137</v>
      </c>
      <c r="T626" s="2" t="s">
        <v>7676</v>
      </c>
      <c r="U626" s="2" t="s">
        <v>51</v>
      </c>
      <c r="V626" s="4"/>
      <c r="W626" s="2" t="s">
        <v>140</v>
      </c>
      <c r="X626" s="2" t="s">
        <v>7677</v>
      </c>
      <c r="Y626" s="4"/>
      <c r="Z626" s="2" t="s">
        <v>7678</v>
      </c>
      <c r="AA626" s="2" t="s">
        <v>7679</v>
      </c>
      <c r="AB626" s="4"/>
      <c r="AC626" s="6" t="s">
        <v>7680</v>
      </c>
      <c r="AD626" s="4"/>
      <c r="AE626" s="2" t="s">
        <v>7681</v>
      </c>
      <c r="AF626" s="2" t="s">
        <v>7682</v>
      </c>
      <c r="AG626" s="2" t="s">
        <v>7683</v>
      </c>
      <c r="AH626" s="4"/>
      <c r="AI626" s="4"/>
      <c r="AJ626" s="4"/>
      <c r="AK626" s="2" t="s">
        <v>99</v>
      </c>
      <c r="AL626" s="2" t="b">
        <f t="shared" si="2"/>
        <v>0</v>
      </c>
    </row>
    <row r="627" ht="15.75" customHeight="1">
      <c r="A627" s="2" t="s">
        <v>7684</v>
      </c>
      <c r="B627" s="3">
        <v>43920.0</v>
      </c>
      <c r="C627" s="2" t="s">
        <v>7685</v>
      </c>
      <c r="D627" s="2" t="s">
        <v>7686</v>
      </c>
      <c r="E627" s="4"/>
      <c r="F627" s="2" t="s">
        <v>1287</v>
      </c>
      <c r="G627" s="5">
        <v>43886.0</v>
      </c>
      <c r="H627" s="2">
        <v>2.0200225E7</v>
      </c>
      <c r="I627" s="2" t="s">
        <v>42</v>
      </c>
      <c r="J627" s="2" t="s">
        <v>43</v>
      </c>
      <c r="K627" s="2" t="s">
        <v>7687</v>
      </c>
      <c r="L627" s="2" t="s">
        <v>45</v>
      </c>
      <c r="M627" s="2" t="s">
        <v>46</v>
      </c>
      <c r="N627" s="4"/>
      <c r="O627" s="4"/>
      <c r="P627" s="2" t="s">
        <v>47</v>
      </c>
      <c r="Q627" s="5">
        <v>43885.0</v>
      </c>
      <c r="R627" s="2" t="s">
        <v>1461</v>
      </c>
      <c r="S627" s="2" t="s">
        <v>70</v>
      </c>
      <c r="T627" s="2" t="s">
        <v>166</v>
      </c>
      <c r="U627" s="2">
        <v>0.0</v>
      </c>
      <c r="V627" s="2" t="s">
        <v>52</v>
      </c>
      <c r="W627" s="2" t="s">
        <v>7688</v>
      </c>
      <c r="X627" s="4"/>
      <c r="Y627" s="2" t="s">
        <v>285</v>
      </c>
      <c r="Z627" s="2" t="s">
        <v>7689</v>
      </c>
      <c r="AA627" s="2" t="s">
        <v>7690</v>
      </c>
      <c r="AB627" s="2" t="s">
        <v>282</v>
      </c>
      <c r="AC627" s="6" t="s">
        <v>7691</v>
      </c>
      <c r="AD627" s="6" t="s">
        <v>7692</v>
      </c>
      <c r="AE627" s="2" t="s">
        <v>78</v>
      </c>
      <c r="AF627" s="2" t="s">
        <v>7693</v>
      </c>
      <c r="AG627" s="2" t="s">
        <v>7694</v>
      </c>
      <c r="AH627" s="4"/>
      <c r="AI627" s="4"/>
      <c r="AJ627" s="4"/>
      <c r="AK627" s="2" t="s">
        <v>46</v>
      </c>
      <c r="AL627" s="2" t="b">
        <f t="shared" si="2"/>
        <v>0</v>
      </c>
    </row>
    <row r="628" ht="15.75" customHeight="1">
      <c r="A628" s="2" t="s">
        <v>7695</v>
      </c>
      <c r="B628" s="3">
        <v>43920.0</v>
      </c>
      <c r="C628" s="2" t="s">
        <v>7696</v>
      </c>
      <c r="D628" s="2" t="s">
        <v>7697</v>
      </c>
      <c r="E628" s="4"/>
      <c r="F628" s="2" t="s">
        <v>7698</v>
      </c>
      <c r="G628" s="5">
        <v>43917.0</v>
      </c>
      <c r="H628" s="2">
        <v>2.0200327E7</v>
      </c>
      <c r="I628" s="2" t="s">
        <v>42</v>
      </c>
      <c r="J628" s="2" t="s">
        <v>6712</v>
      </c>
      <c r="K628" s="2" t="s">
        <v>7699</v>
      </c>
      <c r="L628" s="2" t="s">
        <v>6714</v>
      </c>
      <c r="M628" s="2" t="s">
        <v>46</v>
      </c>
      <c r="N628" s="4"/>
      <c r="O628" s="4"/>
      <c r="P628" s="2" t="s">
        <v>6715</v>
      </c>
      <c r="Q628" s="5">
        <v>43916.0</v>
      </c>
      <c r="R628" s="2">
        <v>200.0</v>
      </c>
      <c r="S628" s="2" t="s">
        <v>6716</v>
      </c>
      <c r="T628" s="6" t="s">
        <v>7700</v>
      </c>
      <c r="U628" s="6" t="s">
        <v>7701</v>
      </c>
      <c r="V628" s="2" t="s">
        <v>7702</v>
      </c>
      <c r="W628" s="2" t="s">
        <v>7703</v>
      </c>
      <c r="X628" s="4"/>
      <c r="Y628" s="2" t="s">
        <v>7704</v>
      </c>
      <c r="Z628" s="2" t="s">
        <v>7705</v>
      </c>
      <c r="AA628" s="4"/>
      <c r="AB628" s="2" t="s">
        <v>7706</v>
      </c>
      <c r="AC628" s="2" t="s">
        <v>7707</v>
      </c>
      <c r="AD628" s="6" t="s">
        <v>7708</v>
      </c>
      <c r="AE628" s="6" t="s">
        <v>7709</v>
      </c>
      <c r="AF628" s="2" t="s">
        <v>7710</v>
      </c>
      <c r="AG628" s="2" t="s">
        <v>7711</v>
      </c>
      <c r="AH628" s="4"/>
      <c r="AI628" s="4"/>
      <c r="AJ628" s="4"/>
      <c r="AK628" s="2" t="s">
        <v>46</v>
      </c>
      <c r="AL628" s="2" t="b">
        <f t="shared" si="2"/>
        <v>0</v>
      </c>
    </row>
    <row r="629" ht="15.75" customHeight="1">
      <c r="A629" s="2" t="s">
        <v>7712</v>
      </c>
      <c r="B629" s="3">
        <v>43920.0</v>
      </c>
      <c r="C629" s="2" t="s">
        <v>7713</v>
      </c>
      <c r="D629" s="2" t="s">
        <v>7714</v>
      </c>
      <c r="E629" s="4"/>
      <c r="F629" s="2" t="s">
        <v>7715</v>
      </c>
      <c r="G629" s="5">
        <v>43907.0</v>
      </c>
      <c r="H629" s="2">
        <v>2.0200317E7</v>
      </c>
      <c r="I629" s="2" t="s">
        <v>42</v>
      </c>
      <c r="J629" s="2" t="s">
        <v>6712</v>
      </c>
      <c r="K629" s="2" t="s">
        <v>7716</v>
      </c>
      <c r="L629" s="2" t="s">
        <v>6714</v>
      </c>
      <c r="M629" s="2" t="s">
        <v>46</v>
      </c>
      <c r="N629" s="4"/>
      <c r="O629" s="4"/>
      <c r="P629" s="2" t="s">
        <v>6715</v>
      </c>
      <c r="Q629" s="5">
        <v>43907.0</v>
      </c>
      <c r="R629" s="2">
        <v>1000.0</v>
      </c>
      <c r="S629" s="2" t="s">
        <v>6716</v>
      </c>
      <c r="T629" s="6" t="s">
        <v>7717</v>
      </c>
      <c r="U629" s="6" t="s">
        <v>7718</v>
      </c>
      <c r="V629" s="2" t="s">
        <v>7719</v>
      </c>
      <c r="W629" s="2" t="s">
        <v>7720</v>
      </c>
      <c r="X629" s="4"/>
      <c r="Y629" s="2" t="s">
        <v>7721</v>
      </c>
      <c r="Z629" s="2" t="s">
        <v>7722</v>
      </c>
      <c r="AA629" s="2" t="s">
        <v>7723</v>
      </c>
      <c r="AB629" s="2" t="s">
        <v>7724</v>
      </c>
      <c r="AC629" s="2" t="s">
        <v>7725</v>
      </c>
      <c r="AD629" s="2" t="s">
        <v>7726</v>
      </c>
      <c r="AE629" s="6" t="s">
        <v>7727</v>
      </c>
      <c r="AF629" s="2" t="s">
        <v>7728</v>
      </c>
      <c r="AG629" s="2" t="s">
        <v>7729</v>
      </c>
      <c r="AH629" s="4"/>
      <c r="AI629" s="4"/>
      <c r="AJ629" s="4"/>
      <c r="AK629" s="2" t="s">
        <v>99</v>
      </c>
      <c r="AL629" s="2" t="b">
        <f t="shared" si="2"/>
        <v>0</v>
      </c>
    </row>
    <row r="630" ht="15.75" customHeight="1">
      <c r="A630" s="2" t="s">
        <v>7730</v>
      </c>
      <c r="B630" s="3">
        <v>43927.0</v>
      </c>
      <c r="C630" s="2" t="s">
        <v>7731</v>
      </c>
      <c r="D630" s="2" t="s">
        <v>7732</v>
      </c>
      <c r="E630" s="2" t="s">
        <v>7733</v>
      </c>
      <c r="F630" s="2" t="s">
        <v>7734</v>
      </c>
      <c r="G630" s="5">
        <v>43910.0</v>
      </c>
      <c r="H630" s="2">
        <v>2.020032E7</v>
      </c>
      <c r="I630" s="2" t="s">
        <v>42</v>
      </c>
      <c r="J630" s="2" t="s">
        <v>133</v>
      </c>
      <c r="K630" s="2" t="s">
        <v>7735</v>
      </c>
      <c r="L630" s="2" t="s">
        <v>68</v>
      </c>
      <c r="M630" s="2" t="s">
        <v>46</v>
      </c>
      <c r="N630" s="2" t="s">
        <v>182</v>
      </c>
      <c r="O630" s="2" t="s">
        <v>3843</v>
      </c>
      <c r="P630" s="2" t="s">
        <v>136</v>
      </c>
      <c r="Q630" s="3">
        <v>43906.0</v>
      </c>
      <c r="R630" s="2">
        <v>60.0</v>
      </c>
      <c r="S630" s="2" t="s">
        <v>137</v>
      </c>
      <c r="T630" s="2" t="s">
        <v>7736</v>
      </c>
      <c r="U630" s="2" t="s">
        <v>3692</v>
      </c>
      <c r="V630" s="2" t="s">
        <v>7113</v>
      </c>
      <c r="W630" s="2" t="s">
        <v>340</v>
      </c>
      <c r="X630" s="2" t="s">
        <v>7737</v>
      </c>
      <c r="Y630" s="4"/>
      <c r="Z630" s="2" t="s">
        <v>7738</v>
      </c>
      <c r="AA630" s="2" t="s">
        <v>7739</v>
      </c>
      <c r="AB630" s="2" t="s">
        <v>7740</v>
      </c>
      <c r="AC630" s="6" t="s">
        <v>7741</v>
      </c>
      <c r="AD630" s="4"/>
      <c r="AE630" s="2" t="s">
        <v>7742</v>
      </c>
      <c r="AF630" s="2" t="s">
        <v>7743</v>
      </c>
      <c r="AG630" s="2" t="s">
        <v>7744</v>
      </c>
      <c r="AH630" s="4"/>
      <c r="AI630" s="4"/>
      <c r="AJ630" s="4"/>
      <c r="AK630" s="2" t="s">
        <v>99</v>
      </c>
      <c r="AL630" s="2" t="b">
        <f t="shared" si="2"/>
        <v>0</v>
      </c>
    </row>
    <row r="631" ht="15.75" customHeight="1">
      <c r="A631" s="2" t="s">
        <v>7745</v>
      </c>
      <c r="B631" s="3">
        <v>43927.0</v>
      </c>
      <c r="C631" s="2" t="s">
        <v>7746</v>
      </c>
      <c r="D631" s="2" t="s">
        <v>7746</v>
      </c>
      <c r="E631" s="2" t="s">
        <v>7747</v>
      </c>
      <c r="F631" s="2" t="s">
        <v>7748</v>
      </c>
      <c r="G631" s="5">
        <v>43908.0</v>
      </c>
      <c r="H631" s="2">
        <v>2.0200318E7</v>
      </c>
      <c r="I631" s="2" t="s">
        <v>42</v>
      </c>
      <c r="J631" s="2" t="s">
        <v>133</v>
      </c>
      <c r="K631" s="2" t="s">
        <v>7749</v>
      </c>
      <c r="L631" s="2" t="s">
        <v>135</v>
      </c>
      <c r="M631" s="2" t="s">
        <v>46</v>
      </c>
      <c r="N631" s="2" t="s">
        <v>7750</v>
      </c>
      <c r="O631" s="2" t="s">
        <v>51</v>
      </c>
      <c r="P631" s="2" t="s">
        <v>136</v>
      </c>
      <c r="Q631" s="3">
        <v>43920.0</v>
      </c>
      <c r="R631" s="2">
        <v>1220.0</v>
      </c>
      <c r="S631" s="2" t="s">
        <v>137</v>
      </c>
      <c r="T631" s="2" t="s">
        <v>4379</v>
      </c>
      <c r="U631" s="2" t="s">
        <v>3692</v>
      </c>
      <c r="V631" s="2" t="s">
        <v>7751</v>
      </c>
      <c r="W631" s="2" t="s">
        <v>340</v>
      </c>
      <c r="X631" s="2" t="s">
        <v>7752</v>
      </c>
      <c r="Y631" s="4"/>
      <c r="Z631" s="2" t="s">
        <v>7753</v>
      </c>
      <c r="AA631" s="2" t="s">
        <v>7754</v>
      </c>
      <c r="AB631" s="2" t="s">
        <v>7755</v>
      </c>
      <c r="AC631" s="6" t="s">
        <v>7756</v>
      </c>
      <c r="AD631" s="4"/>
      <c r="AE631" s="2" t="s">
        <v>7757</v>
      </c>
      <c r="AF631" s="2" t="s">
        <v>7758</v>
      </c>
      <c r="AG631" s="2" t="s">
        <v>7759</v>
      </c>
      <c r="AH631" s="4"/>
      <c r="AI631" s="4"/>
      <c r="AJ631" s="4"/>
      <c r="AK631" s="2" t="s">
        <v>99</v>
      </c>
      <c r="AL631" s="2" t="b">
        <f t="shared" si="2"/>
        <v>0</v>
      </c>
    </row>
    <row r="632" ht="15.75" customHeight="1">
      <c r="A632" s="2" t="s">
        <v>7760</v>
      </c>
      <c r="B632" s="3">
        <v>43927.0</v>
      </c>
      <c r="C632" s="2" t="s">
        <v>7761</v>
      </c>
      <c r="D632" s="2" t="s">
        <v>7762</v>
      </c>
      <c r="E632" s="2" t="s">
        <v>7763</v>
      </c>
      <c r="F632" s="2" t="s">
        <v>1766</v>
      </c>
      <c r="G632" s="5">
        <v>43903.0</v>
      </c>
      <c r="H632" s="2">
        <v>2.0200313E7</v>
      </c>
      <c r="I632" s="2" t="s">
        <v>42</v>
      </c>
      <c r="J632" s="2" t="s">
        <v>133</v>
      </c>
      <c r="K632" s="2" t="s">
        <v>7764</v>
      </c>
      <c r="L632" s="2" t="s">
        <v>68</v>
      </c>
      <c r="M632" s="2" t="s">
        <v>46</v>
      </c>
      <c r="N632" s="2" t="s">
        <v>182</v>
      </c>
      <c r="O632" s="2" t="s">
        <v>51</v>
      </c>
      <c r="P632" s="2" t="s">
        <v>136</v>
      </c>
      <c r="Q632" s="3">
        <v>43912.0</v>
      </c>
      <c r="R632" s="2">
        <v>3100.0</v>
      </c>
      <c r="S632" s="2" t="s">
        <v>137</v>
      </c>
      <c r="T632" s="2" t="s">
        <v>184</v>
      </c>
      <c r="U632" s="2" t="s">
        <v>3692</v>
      </c>
      <c r="V632" s="2" t="s">
        <v>1768</v>
      </c>
      <c r="W632" s="2" t="s">
        <v>185</v>
      </c>
      <c r="X632" s="2" t="s">
        <v>7765</v>
      </c>
      <c r="Y632" s="4"/>
      <c r="Z632" s="2" t="s">
        <v>7766</v>
      </c>
      <c r="AA632" s="2" t="s">
        <v>7767</v>
      </c>
      <c r="AB632" s="2" t="s">
        <v>7768</v>
      </c>
      <c r="AC632" s="6" t="s">
        <v>7769</v>
      </c>
      <c r="AD632" s="4"/>
      <c r="AE632" s="2" t="s">
        <v>7770</v>
      </c>
      <c r="AF632" s="2" t="s">
        <v>7771</v>
      </c>
      <c r="AG632" s="2" t="s">
        <v>7772</v>
      </c>
      <c r="AH632" s="4"/>
      <c r="AI632" s="4"/>
      <c r="AJ632" s="4"/>
      <c r="AK632" s="2" t="s">
        <v>99</v>
      </c>
      <c r="AL632" s="2" t="b">
        <f t="shared" si="2"/>
        <v>0</v>
      </c>
    </row>
    <row r="633" ht="15.75" customHeight="1">
      <c r="A633" s="2" t="s">
        <v>7773</v>
      </c>
      <c r="B633" s="3">
        <v>43927.0</v>
      </c>
      <c r="C633" s="2" t="s">
        <v>7774</v>
      </c>
      <c r="D633" s="2" t="s">
        <v>7774</v>
      </c>
      <c r="E633" s="4"/>
      <c r="F633" s="2" t="s">
        <v>7775</v>
      </c>
      <c r="G633" s="5">
        <v>43910.0</v>
      </c>
      <c r="H633" s="2">
        <v>2.020032E7</v>
      </c>
      <c r="I633" s="2" t="s">
        <v>42</v>
      </c>
      <c r="J633" s="2" t="s">
        <v>133</v>
      </c>
      <c r="K633" s="2" t="s">
        <v>7776</v>
      </c>
      <c r="L633" s="2" t="s">
        <v>68</v>
      </c>
      <c r="M633" s="2" t="s">
        <v>46</v>
      </c>
      <c r="N633" s="2" t="s">
        <v>182</v>
      </c>
      <c r="O633" s="2" t="s">
        <v>354</v>
      </c>
      <c r="P633" s="2" t="s">
        <v>136</v>
      </c>
      <c r="Q633" s="3">
        <v>43895.0</v>
      </c>
      <c r="R633" s="2">
        <v>150.0</v>
      </c>
      <c r="S633" s="2" t="s">
        <v>137</v>
      </c>
      <c r="T633" s="2" t="s">
        <v>7777</v>
      </c>
      <c r="U633" s="2" t="s">
        <v>603</v>
      </c>
      <c r="V633" s="2" t="s">
        <v>52</v>
      </c>
      <c r="W633" s="2" t="s">
        <v>185</v>
      </c>
      <c r="X633" s="2" t="s">
        <v>7778</v>
      </c>
      <c r="Y633" s="4"/>
      <c r="Z633" s="2" t="s">
        <v>7779</v>
      </c>
      <c r="AA633" s="2" t="s">
        <v>7780</v>
      </c>
      <c r="AB633" s="4"/>
      <c r="AC633" s="6" t="s">
        <v>7781</v>
      </c>
      <c r="AD633" s="4"/>
      <c r="AE633" s="2" t="s">
        <v>7782</v>
      </c>
      <c r="AF633" s="2" t="s">
        <v>7783</v>
      </c>
      <c r="AG633" s="2" t="s">
        <v>7784</v>
      </c>
      <c r="AH633" s="4"/>
      <c r="AI633" s="4"/>
      <c r="AJ633" s="4"/>
      <c r="AK633" s="2" t="s">
        <v>99</v>
      </c>
      <c r="AL633" s="2" t="b">
        <f t="shared" si="2"/>
        <v>0</v>
      </c>
    </row>
    <row r="634" ht="15.75" customHeight="1">
      <c r="A634" s="2" t="s">
        <v>7785</v>
      </c>
      <c r="B634" s="3">
        <v>43920.0</v>
      </c>
      <c r="C634" s="2" t="s">
        <v>7786</v>
      </c>
      <c r="D634" s="2" t="s">
        <v>7787</v>
      </c>
      <c r="E634" s="4"/>
      <c r="F634" s="2" t="s">
        <v>7788</v>
      </c>
      <c r="G634" s="5">
        <v>43914.0</v>
      </c>
      <c r="H634" s="2">
        <v>2.0200324E7</v>
      </c>
      <c r="I634" s="2" t="s">
        <v>42</v>
      </c>
      <c r="J634" s="2" t="s">
        <v>6712</v>
      </c>
      <c r="K634" s="2" t="s">
        <v>7789</v>
      </c>
      <c r="L634" s="2" t="s">
        <v>6714</v>
      </c>
      <c r="M634" s="2" t="s">
        <v>46</v>
      </c>
      <c r="N634" s="4"/>
      <c r="O634" s="4"/>
      <c r="P634" s="2" t="s">
        <v>6715</v>
      </c>
      <c r="Q634" s="5">
        <v>43915.0</v>
      </c>
      <c r="R634" s="2">
        <v>220.0</v>
      </c>
      <c r="S634" s="2" t="s">
        <v>6716</v>
      </c>
      <c r="T634" s="6" t="s">
        <v>7790</v>
      </c>
      <c r="U634" s="6" t="s">
        <v>7701</v>
      </c>
      <c r="V634" s="2" t="s">
        <v>7791</v>
      </c>
      <c r="W634" s="2" t="s">
        <v>7792</v>
      </c>
      <c r="X634" s="4"/>
      <c r="Y634" s="2" t="s">
        <v>7793</v>
      </c>
      <c r="Z634" s="2" t="s">
        <v>7794</v>
      </c>
      <c r="AA634" s="2">
        <v>4.970712982191E12</v>
      </c>
      <c r="AB634" s="2" t="s">
        <v>7788</v>
      </c>
      <c r="AC634" s="2" t="s">
        <v>7795</v>
      </c>
      <c r="AD634" s="2" t="s">
        <v>7796</v>
      </c>
      <c r="AE634" s="6" t="s">
        <v>7797</v>
      </c>
      <c r="AF634" s="2" t="s">
        <v>7798</v>
      </c>
      <c r="AG634" s="2" t="s">
        <v>7799</v>
      </c>
      <c r="AH634" s="4"/>
      <c r="AI634" s="4"/>
      <c r="AJ634" s="4"/>
      <c r="AK634" s="2" t="s">
        <v>99</v>
      </c>
      <c r="AL634" s="2" t="b">
        <f t="shared" si="2"/>
        <v>0</v>
      </c>
    </row>
    <row r="635" ht="15.75" customHeight="1">
      <c r="A635" s="2" t="s">
        <v>7800</v>
      </c>
      <c r="B635" s="3">
        <v>43920.0</v>
      </c>
      <c r="C635" s="2" t="s">
        <v>7801</v>
      </c>
      <c r="D635" s="2" t="s">
        <v>7802</v>
      </c>
      <c r="E635" s="4"/>
      <c r="F635" s="2" t="s">
        <v>524</v>
      </c>
      <c r="G635" s="5">
        <v>43905.0</v>
      </c>
      <c r="H635" s="2">
        <v>2.0200315E7</v>
      </c>
      <c r="I635" s="2" t="s">
        <v>42</v>
      </c>
      <c r="J635" s="2" t="s">
        <v>43</v>
      </c>
      <c r="K635" s="2" t="s">
        <v>7803</v>
      </c>
      <c r="L635" s="2" t="s">
        <v>68</v>
      </c>
      <c r="M635" s="2" t="s">
        <v>46</v>
      </c>
      <c r="N635" s="4"/>
      <c r="O635" s="4"/>
      <c r="P635" s="2" t="s">
        <v>47</v>
      </c>
      <c r="Q635" s="5">
        <v>43889.0</v>
      </c>
      <c r="R635" s="2" t="s">
        <v>2383</v>
      </c>
      <c r="S635" s="2" t="s">
        <v>49</v>
      </c>
      <c r="T635" s="2" t="s">
        <v>50</v>
      </c>
      <c r="U635" s="2">
        <v>0.0</v>
      </c>
      <c r="V635" s="2" t="s">
        <v>52</v>
      </c>
      <c r="W635" s="2" t="s">
        <v>1410</v>
      </c>
      <c r="X635" s="4"/>
      <c r="Y635" s="2" t="s">
        <v>7804</v>
      </c>
      <c r="Z635" s="2" t="s">
        <v>1411</v>
      </c>
      <c r="AA635" s="2" t="s">
        <v>1412</v>
      </c>
      <c r="AB635" s="2" t="s">
        <v>3584</v>
      </c>
      <c r="AC635" s="2" t="s">
        <v>7805</v>
      </c>
      <c r="AD635" s="2" t="s">
        <v>7806</v>
      </c>
      <c r="AE635" s="2" t="s">
        <v>78</v>
      </c>
      <c r="AF635" s="2" t="s">
        <v>2386</v>
      </c>
      <c r="AG635" s="2" t="s">
        <v>7807</v>
      </c>
      <c r="AH635" s="4"/>
      <c r="AI635" s="4"/>
      <c r="AJ635" s="4"/>
      <c r="AK635" s="2" t="s">
        <v>46</v>
      </c>
      <c r="AL635" s="2" t="b">
        <f t="shared" si="2"/>
        <v>0</v>
      </c>
    </row>
    <row r="636" ht="15.75" customHeight="1">
      <c r="A636" s="2" t="s">
        <v>7808</v>
      </c>
      <c r="B636" s="3">
        <v>43920.0</v>
      </c>
      <c r="C636" s="2" t="s">
        <v>7809</v>
      </c>
      <c r="D636" s="2" t="s">
        <v>7810</v>
      </c>
      <c r="E636" s="4"/>
      <c r="F636" s="2" t="s">
        <v>7811</v>
      </c>
      <c r="G636" s="5">
        <v>43907.0</v>
      </c>
      <c r="H636" s="2">
        <v>2.0200317E7</v>
      </c>
      <c r="I636" s="2" t="s">
        <v>42</v>
      </c>
      <c r="J636" s="2" t="s">
        <v>6712</v>
      </c>
      <c r="K636" s="2" t="s">
        <v>7812</v>
      </c>
      <c r="L636" s="2" t="s">
        <v>6714</v>
      </c>
      <c r="M636" s="2" t="s">
        <v>46</v>
      </c>
      <c r="N636" s="4"/>
      <c r="O636" s="4"/>
      <c r="P636" s="2" t="s">
        <v>6715</v>
      </c>
      <c r="Q636" s="5">
        <v>43907.0</v>
      </c>
      <c r="R636" s="2">
        <v>400.0</v>
      </c>
      <c r="S636" s="2" t="s">
        <v>6716</v>
      </c>
      <c r="T636" s="6" t="s">
        <v>7717</v>
      </c>
      <c r="U636" s="6" t="s">
        <v>7701</v>
      </c>
      <c r="V636" s="2" t="s">
        <v>7813</v>
      </c>
      <c r="W636" s="2" t="s">
        <v>7814</v>
      </c>
      <c r="X636" s="4"/>
      <c r="Y636" s="2" t="s">
        <v>7815</v>
      </c>
      <c r="Z636" s="2" t="s">
        <v>7816</v>
      </c>
      <c r="AA636" s="2">
        <v>2.3805128E9</v>
      </c>
      <c r="AB636" s="2" t="s">
        <v>7817</v>
      </c>
      <c r="AC636" s="2" t="s">
        <v>7818</v>
      </c>
      <c r="AD636" s="2" t="s">
        <v>7819</v>
      </c>
      <c r="AE636" s="6" t="s">
        <v>7820</v>
      </c>
      <c r="AF636" s="2" t="s">
        <v>7821</v>
      </c>
      <c r="AG636" s="2" t="s">
        <v>7822</v>
      </c>
      <c r="AH636" s="4"/>
      <c r="AI636" s="4"/>
      <c r="AJ636" s="4"/>
      <c r="AK636" s="2" t="s">
        <v>99</v>
      </c>
      <c r="AL636" s="2" t="b">
        <f t="shared" si="2"/>
        <v>0</v>
      </c>
    </row>
    <row r="637" ht="15.75" customHeight="1">
      <c r="A637" s="2" t="s">
        <v>7823</v>
      </c>
      <c r="B637" s="3">
        <v>43920.0</v>
      </c>
      <c r="C637" s="2" t="s">
        <v>7824</v>
      </c>
      <c r="D637" s="2" t="s">
        <v>7825</v>
      </c>
      <c r="E637" s="4"/>
      <c r="F637" s="2" t="s">
        <v>524</v>
      </c>
      <c r="G637" s="5">
        <v>43879.0</v>
      </c>
      <c r="H637" s="2">
        <v>2.0200218E7</v>
      </c>
      <c r="I637" s="2" t="s">
        <v>42</v>
      </c>
      <c r="J637" s="2" t="s">
        <v>43</v>
      </c>
      <c r="K637" s="2" t="s">
        <v>7826</v>
      </c>
      <c r="L637" s="2" t="s">
        <v>68</v>
      </c>
      <c r="M637" s="2" t="s">
        <v>46</v>
      </c>
      <c r="N637" s="4"/>
      <c r="O637" s="4"/>
      <c r="P637" s="2" t="s">
        <v>47</v>
      </c>
      <c r="Q637" s="5">
        <v>43916.0</v>
      </c>
      <c r="R637" s="2" t="s">
        <v>7827</v>
      </c>
      <c r="S637" s="2" t="s">
        <v>49</v>
      </c>
      <c r="T637" s="2" t="s">
        <v>50</v>
      </c>
      <c r="U637" s="2">
        <v>0.0</v>
      </c>
      <c r="V637" s="2" t="s">
        <v>52</v>
      </c>
      <c r="W637" s="2" t="s">
        <v>6194</v>
      </c>
      <c r="X637" s="4"/>
      <c r="Y637" s="2" t="s">
        <v>1964</v>
      </c>
      <c r="Z637" s="2" t="s">
        <v>6195</v>
      </c>
      <c r="AA637" s="2" t="s">
        <v>6196</v>
      </c>
      <c r="AB637" s="2" t="s">
        <v>524</v>
      </c>
      <c r="AC637" s="6" t="s">
        <v>7828</v>
      </c>
      <c r="AD637" s="6" t="s">
        <v>7829</v>
      </c>
      <c r="AE637" s="2" t="s">
        <v>261</v>
      </c>
      <c r="AF637" s="2" t="s">
        <v>7830</v>
      </c>
      <c r="AG637" s="2" t="s">
        <v>7831</v>
      </c>
      <c r="AH637" s="4"/>
      <c r="AI637" s="4"/>
      <c r="AJ637" s="4"/>
      <c r="AK637" s="2" t="s">
        <v>99</v>
      </c>
      <c r="AL637" s="2" t="b">
        <f t="shared" si="2"/>
        <v>0</v>
      </c>
    </row>
    <row r="638" ht="15.75" customHeight="1">
      <c r="A638" s="2" t="s">
        <v>7832</v>
      </c>
      <c r="B638" s="3">
        <v>43927.0</v>
      </c>
      <c r="C638" s="2" t="s">
        <v>7833</v>
      </c>
      <c r="D638" s="2" t="s">
        <v>7834</v>
      </c>
      <c r="E638" s="2" t="s">
        <v>7835</v>
      </c>
      <c r="F638" s="2" t="s">
        <v>7836</v>
      </c>
      <c r="G638" s="5">
        <v>43913.0</v>
      </c>
      <c r="H638" s="2">
        <v>2.0200323E7</v>
      </c>
      <c r="I638" s="2" t="s">
        <v>42</v>
      </c>
      <c r="J638" s="2" t="s">
        <v>133</v>
      </c>
      <c r="K638" s="2" t="s">
        <v>7837</v>
      </c>
      <c r="L638" s="2" t="s">
        <v>135</v>
      </c>
      <c r="M638" s="2" t="s">
        <v>46</v>
      </c>
      <c r="N638" s="2" t="s">
        <v>182</v>
      </c>
      <c r="O638" s="2" t="s">
        <v>51</v>
      </c>
      <c r="P638" s="2" t="s">
        <v>136</v>
      </c>
      <c r="Q638" s="3">
        <v>43907.0</v>
      </c>
      <c r="R638" s="2">
        <v>49.0</v>
      </c>
      <c r="S638" s="2" t="s">
        <v>137</v>
      </c>
      <c r="T638" s="2" t="s">
        <v>2586</v>
      </c>
      <c r="U638" s="2" t="s">
        <v>51</v>
      </c>
      <c r="V638" s="2" t="s">
        <v>7113</v>
      </c>
      <c r="W638" s="2" t="s">
        <v>140</v>
      </c>
      <c r="X638" s="2" t="s">
        <v>7838</v>
      </c>
      <c r="Y638" s="4"/>
      <c r="Z638" s="4"/>
      <c r="AA638" s="4"/>
      <c r="AB638" s="2" t="s">
        <v>7836</v>
      </c>
      <c r="AC638" s="6" t="s">
        <v>7839</v>
      </c>
      <c r="AD638" s="4"/>
      <c r="AE638" s="2" t="s">
        <v>882</v>
      </c>
      <c r="AF638" s="2" t="s">
        <v>7840</v>
      </c>
      <c r="AG638" s="2" t="s">
        <v>7841</v>
      </c>
      <c r="AH638" s="4"/>
      <c r="AI638" s="4"/>
      <c r="AJ638" s="4"/>
      <c r="AK638" s="2" t="s">
        <v>99</v>
      </c>
      <c r="AL638" s="2" t="b">
        <f t="shared" si="2"/>
        <v>0</v>
      </c>
    </row>
    <row r="639" ht="15.75" customHeight="1">
      <c r="A639" s="2" t="s">
        <v>7842</v>
      </c>
      <c r="B639" s="3">
        <v>43927.0</v>
      </c>
      <c r="C639" s="2" t="s">
        <v>7843</v>
      </c>
      <c r="D639" s="2" t="s">
        <v>7844</v>
      </c>
      <c r="E639" s="4"/>
      <c r="F639" s="2" t="s">
        <v>5180</v>
      </c>
      <c r="G639" s="5">
        <v>43898.0</v>
      </c>
      <c r="H639" s="2">
        <v>2.0200308E7</v>
      </c>
      <c r="I639" s="2" t="s">
        <v>42</v>
      </c>
      <c r="J639" s="2" t="s">
        <v>133</v>
      </c>
      <c r="K639" s="2" t="s">
        <v>7845</v>
      </c>
      <c r="L639" s="2" t="s">
        <v>135</v>
      </c>
      <c r="M639" s="2" t="s">
        <v>46</v>
      </c>
      <c r="N639" s="2" t="s">
        <v>51</v>
      </c>
      <c r="O639" s="2" t="s">
        <v>3843</v>
      </c>
      <c r="P639" s="2" t="s">
        <v>136</v>
      </c>
      <c r="Q639" s="8">
        <v>43891.0</v>
      </c>
      <c r="R639" s="2">
        <v>50.0</v>
      </c>
      <c r="S639" s="2" t="s">
        <v>137</v>
      </c>
      <c r="T639" s="2" t="s">
        <v>2838</v>
      </c>
      <c r="U639" s="2" t="s">
        <v>3692</v>
      </c>
      <c r="V639" s="2" t="s">
        <v>52</v>
      </c>
      <c r="W639" s="2" t="s">
        <v>340</v>
      </c>
      <c r="X639" s="2" t="s">
        <v>7846</v>
      </c>
      <c r="Y639" s="4"/>
      <c r="Z639" s="2" t="s">
        <v>7847</v>
      </c>
      <c r="AA639" s="2" t="s">
        <v>7848</v>
      </c>
      <c r="AB639" s="2" t="s">
        <v>7849</v>
      </c>
      <c r="AC639" s="6" t="s">
        <v>7850</v>
      </c>
      <c r="AD639" s="4"/>
      <c r="AE639" s="2" t="s">
        <v>882</v>
      </c>
      <c r="AF639" s="2" t="s">
        <v>7851</v>
      </c>
      <c r="AG639" s="2" t="s">
        <v>7852</v>
      </c>
      <c r="AH639" s="4"/>
      <c r="AI639" s="4"/>
      <c r="AJ639" s="4"/>
      <c r="AK639" s="2" t="s">
        <v>99</v>
      </c>
      <c r="AL639" s="2" t="b">
        <f t="shared" si="2"/>
        <v>0</v>
      </c>
    </row>
    <row r="640" ht="15.75" customHeight="1">
      <c r="A640" s="2" t="s">
        <v>7853</v>
      </c>
      <c r="B640" s="3">
        <v>43927.0</v>
      </c>
      <c r="C640" s="2" t="s">
        <v>7854</v>
      </c>
      <c r="D640" s="2" t="s">
        <v>7854</v>
      </c>
      <c r="E640" s="2" t="s">
        <v>7855</v>
      </c>
      <c r="F640" s="2" t="s">
        <v>7084</v>
      </c>
      <c r="G640" s="5">
        <v>43910.0</v>
      </c>
      <c r="H640" s="2">
        <v>2.020032E7</v>
      </c>
      <c r="I640" s="2" t="s">
        <v>42</v>
      </c>
      <c r="J640" s="2" t="s">
        <v>133</v>
      </c>
      <c r="K640" s="2" t="s">
        <v>7856</v>
      </c>
      <c r="L640" s="2" t="s">
        <v>68</v>
      </c>
      <c r="M640" s="2" t="s">
        <v>46</v>
      </c>
      <c r="N640" s="2" t="s">
        <v>6023</v>
      </c>
      <c r="O640" s="2" t="s">
        <v>51</v>
      </c>
      <c r="P640" s="2" t="s">
        <v>136</v>
      </c>
      <c r="Q640" s="3">
        <v>43910.0</v>
      </c>
      <c r="R640" s="2">
        <v>500.0</v>
      </c>
      <c r="S640" s="2" t="s">
        <v>198</v>
      </c>
      <c r="T640" s="4"/>
      <c r="U640" s="2" t="s">
        <v>51</v>
      </c>
      <c r="V640" s="2" t="s">
        <v>1768</v>
      </c>
      <c r="W640" s="2" t="s">
        <v>185</v>
      </c>
      <c r="X640" s="2" t="s">
        <v>7857</v>
      </c>
      <c r="Y640" s="4"/>
      <c r="Z640" s="2" t="s">
        <v>7858</v>
      </c>
      <c r="AA640" s="2" t="s">
        <v>7859</v>
      </c>
      <c r="AB640" s="4"/>
      <c r="AC640" s="6" t="s">
        <v>7860</v>
      </c>
      <c r="AD640" s="4"/>
      <c r="AE640" s="2" t="s">
        <v>7861</v>
      </c>
      <c r="AF640" s="2" t="s">
        <v>7862</v>
      </c>
      <c r="AG640" s="2" t="s">
        <v>7863</v>
      </c>
      <c r="AH640" s="4"/>
      <c r="AI640" s="4"/>
      <c r="AJ640" s="4"/>
      <c r="AK640" s="2" t="s">
        <v>99</v>
      </c>
      <c r="AL640" s="2" t="b">
        <f t="shared" si="2"/>
        <v>0</v>
      </c>
    </row>
    <row r="641" ht="15.75" customHeight="1">
      <c r="A641" s="2" t="s">
        <v>7864</v>
      </c>
      <c r="B641" s="3">
        <v>43927.0</v>
      </c>
      <c r="C641" s="2" t="s">
        <v>7865</v>
      </c>
      <c r="D641" s="2" t="s">
        <v>7865</v>
      </c>
      <c r="E641" s="4"/>
      <c r="F641" s="2" t="s">
        <v>7866</v>
      </c>
      <c r="G641" s="5">
        <v>43908.0</v>
      </c>
      <c r="H641" s="2">
        <v>2.0200318E7</v>
      </c>
      <c r="I641" s="2" t="s">
        <v>42</v>
      </c>
      <c r="J641" s="2" t="s">
        <v>133</v>
      </c>
      <c r="K641" s="2" t="s">
        <v>7867</v>
      </c>
      <c r="L641" s="2" t="s">
        <v>68</v>
      </c>
      <c r="M641" s="2" t="s">
        <v>46</v>
      </c>
      <c r="N641" s="2" t="s">
        <v>51</v>
      </c>
      <c r="O641" s="2" t="s">
        <v>51</v>
      </c>
      <c r="P641" s="2" t="s">
        <v>136</v>
      </c>
      <c r="Q641" s="3">
        <v>43903.0</v>
      </c>
      <c r="R641" s="2">
        <v>500.0</v>
      </c>
      <c r="S641" s="2" t="s">
        <v>137</v>
      </c>
      <c r="T641" s="2" t="s">
        <v>2586</v>
      </c>
      <c r="U641" s="2" t="s">
        <v>51</v>
      </c>
      <c r="V641" s="2" t="s">
        <v>7113</v>
      </c>
      <c r="W641" s="2" t="s">
        <v>185</v>
      </c>
      <c r="X641" s="2" t="s">
        <v>7868</v>
      </c>
      <c r="Y641" s="4"/>
      <c r="Z641" s="2" t="s">
        <v>7869</v>
      </c>
      <c r="AA641" s="2" t="s">
        <v>7870</v>
      </c>
      <c r="AB641" s="4"/>
      <c r="AC641" s="6" t="s">
        <v>7871</v>
      </c>
      <c r="AD641" s="4"/>
      <c r="AE641" s="2" t="s">
        <v>7872</v>
      </c>
      <c r="AF641" s="2" t="s">
        <v>7873</v>
      </c>
      <c r="AG641" s="2" t="s">
        <v>7874</v>
      </c>
      <c r="AH641" s="4"/>
      <c r="AI641" s="4"/>
      <c r="AJ641" s="4"/>
      <c r="AK641" s="2" t="s">
        <v>99</v>
      </c>
      <c r="AL641" s="2" t="b">
        <f t="shared" si="2"/>
        <v>0</v>
      </c>
    </row>
    <row r="642" ht="15.75" customHeight="1">
      <c r="A642" s="2" t="s">
        <v>7875</v>
      </c>
      <c r="B642" s="3">
        <v>43927.0</v>
      </c>
      <c r="C642" s="2" t="s">
        <v>7876</v>
      </c>
      <c r="D642" s="2" t="s">
        <v>7877</v>
      </c>
      <c r="E642" s="2" t="s">
        <v>7878</v>
      </c>
      <c r="F642" s="2" t="s">
        <v>196</v>
      </c>
      <c r="G642" s="5">
        <v>43899.0</v>
      </c>
      <c r="H642" s="2">
        <v>2.0200309E7</v>
      </c>
      <c r="I642" s="2" t="s">
        <v>42</v>
      </c>
      <c r="J642" s="2" t="s">
        <v>133</v>
      </c>
      <c r="K642" s="2" t="s">
        <v>7879</v>
      </c>
      <c r="L642" s="2" t="s">
        <v>68</v>
      </c>
      <c r="M642" s="2" t="s">
        <v>46</v>
      </c>
      <c r="N642" s="2" t="s">
        <v>182</v>
      </c>
      <c r="O642" s="2" t="s">
        <v>183</v>
      </c>
      <c r="P642" s="2" t="s">
        <v>136</v>
      </c>
      <c r="Q642" s="3">
        <v>43907.0</v>
      </c>
      <c r="R642" s="2">
        <v>140.0</v>
      </c>
      <c r="S642" s="2" t="s">
        <v>137</v>
      </c>
      <c r="T642" s="2" t="s">
        <v>5996</v>
      </c>
      <c r="U642" s="2" t="s">
        <v>51</v>
      </c>
      <c r="V642" s="2" t="s">
        <v>52</v>
      </c>
      <c r="W642" s="2" t="s">
        <v>7880</v>
      </c>
      <c r="X642" s="2" t="s">
        <v>7881</v>
      </c>
      <c r="Y642" s="4"/>
      <c r="Z642" s="2" t="s">
        <v>7882</v>
      </c>
      <c r="AA642" s="2" t="s">
        <v>7883</v>
      </c>
      <c r="AB642" s="2" t="s">
        <v>7884</v>
      </c>
      <c r="AC642" s="6" t="s">
        <v>7885</v>
      </c>
      <c r="AD642" s="4"/>
      <c r="AE642" s="2" t="s">
        <v>7886</v>
      </c>
      <c r="AF642" s="2" t="s">
        <v>7887</v>
      </c>
      <c r="AG642" s="2" t="s">
        <v>7888</v>
      </c>
      <c r="AH642" s="4"/>
      <c r="AI642" s="4"/>
      <c r="AJ642" s="4"/>
      <c r="AK642" s="2" t="s">
        <v>99</v>
      </c>
      <c r="AL642" s="2" t="b">
        <f t="shared" si="2"/>
        <v>0</v>
      </c>
    </row>
    <row r="643" ht="15.75" customHeight="1">
      <c r="A643" s="2" t="s">
        <v>7889</v>
      </c>
      <c r="B643" s="3">
        <v>43927.0</v>
      </c>
      <c r="C643" s="2" t="s">
        <v>7890</v>
      </c>
      <c r="D643" s="2" t="s">
        <v>7891</v>
      </c>
      <c r="E643" s="2" t="s">
        <v>7892</v>
      </c>
      <c r="F643" s="2" t="s">
        <v>7893</v>
      </c>
      <c r="G643" s="5">
        <v>43910.0</v>
      </c>
      <c r="H643" s="2">
        <v>2.020032E7</v>
      </c>
      <c r="I643" s="2" t="s">
        <v>42</v>
      </c>
      <c r="J643" s="2" t="s">
        <v>133</v>
      </c>
      <c r="K643" s="2" t="s">
        <v>7894</v>
      </c>
      <c r="L643" s="2" t="s">
        <v>135</v>
      </c>
      <c r="M643" s="2" t="s">
        <v>46</v>
      </c>
      <c r="N643" s="2" t="s">
        <v>7895</v>
      </c>
      <c r="O643" s="2" t="s">
        <v>51</v>
      </c>
      <c r="P643" s="2" t="s">
        <v>136</v>
      </c>
      <c r="Q643" s="3">
        <v>43922.0</v>
      </c>
      <c r="R643" s="2">
        <v>7576.0</v>
      </c>
      <c r="S643" s="2" t="s">
        <v>137</v>
      </c>
      <c r="T643" s="2" t="s">
        <v>7896</v>
      </c>
      <c r="U643" s="2" t="s">
        <v>51</v>
      </c>
      <c r="V643" s="4"/>
      <c r="W643" s="2" t="s">
        <v>185</v>
      </c>
      <c r="X643" s="2" t="s">
        <v>7897</v>
      </c>
      <c r="Y643" s="4"/>
      <c r="Z643" s="2" t="s">
        <v>7898</v>
      </c>
      <c r="AA643" s="2" t="s">
        <v>7899</v>
      </c>
      <c r="AB643" s="2" t="s">
        <v>7900</v>
      </c>
      <c r="AC643" s="6" t="s">
        <v>7901</v>
      </c>
      <c r="AD643" s="4"/>
      <c r="AE643" s="2" t="s">
        <v>7902</v>
      </c>
      <c r="AF643" s="2" t="s">
        <v>7903</v>
      </c>
      <c r="AG643" s="2" t="s">
        <v>7904</v>
      </c>
      <c r="AH643" s="4"/>
      <c r="AI643" s="4"/>
      <c r="AJ643" s="4"/>
      <c r="AK643" s="2" t="s">
        <v>99</v>
      </c>
      <c r="AL643" s="2" t="b">
        <f t="shared" si="2"/>
        <v>0</v>
      </c>
    </row>
    <row r="644" ht="15.75" customHeight="1">
      <c r="A644" s="2" t="s">
        <v>7905</v>
      </c>
      <c r="B644" s="3">
        <v>43927.0</v>
      </c>
      <c r="C644" s="2" t="s">
        <v>7906</v>
      </c>
      <c r="D644" s="2" t="s">
        <v>7907</v>
      </c>
      <c r="E644" s="4"/>
      <c r="F644" s="2" t="s">
        <v>7908</v>
      </c>
      <c r="G644" s="5">
        <v>43913.0</v>
      </c>
      <c r="H644" s="2">
        <v>2.0200323E7</v>
      </c>
      <c r="I644" s="2" t="s">
        <v>42</v>
      </c>
      <c r="J644" s="2" t="s">
        <v>133</v>
      </c>
      <c r="K644" s="2" t="s">
        <v>7909</v>
      </c>
      <c r="L644" s="2" t="s">
        <v>135</v>
      </c>
      <c r="M644" s="2" t="s">
        <v>46</v>
      </c>
      <c r="N644" s="2" t="s">
        <v>7910</v>
      </c>
      <c r="O644" s="2" t="s">
        <v>354</v>
      </c>
      <c r="P644" s="2" t="s">
        <v>136</v>
      </c>
      <c r="Q644" s="3">
        <v>43915.0</v>
      </c>
      <c r="R644" s="2">
        <v>1000.0</v>
      </c>
      <c r="S644" s="2" t="s">
        <v>137</v>
      </c>
      <c r="T644" s="2" t="s">
        <v>7911</v>
      </c>
      <c r="U644" s="2" t="s">
        <v>3692</v>
      </c>
      <c r="V644" s="2" t="s">
        <v>7912</v>
      </c>
      <c r="W644" s="2" t="s">
        <v>185</v>
      </c>
      <c r="X644" s="2" t="s">
        <v>7913</v>
      </c>
      <c r="Y644" s="4"/>
      <c r="Z644" s="2" t="s">
        <v>7914</v>
      </c>
      <c r="AA644" s="2" t="s">
        <v>7915</v>
      </c>
      <c r="AB644" s="2" t="s">
        <v>7908</v>
      </c>
      <c r="AC644" s="6" t="s">
        <v>7916</v>
      </c>
      <c r="AD644" s="4"/>
      <c r="AE644" s="2" t="s">
        <v>882</v>
      </c>
      <c r="AF644" s="2" t="s">
        <v>7917</v>
      </c>
      <c r="AG644" s="2" t="s">
        <v>7918</v>
      </c>
      <c r="AH644" s="4"/>
      <c r="AI644" s="4"/>
      <c r="AJ644" s="4"/>
      <c r="AK644" s="2" t="s">
        <v>99</v>
      </c>
      <c r="AL644" s="2" t="b">
        <f t="shared" si="2"/>
        <v>0</v>
      </c>
    </row>
    <row r="645" ht="15.75" customHeight="1">
      <c r="A645" s="2" t="s">
        <v>7919</v>
      </c>
      <c r="B645" s="3">
        <v>43927.0</v>
      </c>
      <c r="C645" s="2" t="s">
        <v>7920</v>
      </c>
      <c r="D645" s="2" t="s">
        <v>7921</v>
      </c>
      <c r="E645" s="2" t="s">
        <v>7922</v>
      </c>
      <c r="F645" s="2" t="s">
        <v>7923</v>
      </c>
      <c r="G645" s="5">
        <v>43909.0</v>
      </c>
      <c r="H645" s="2">
        <v>2.0200319E7</v>
      </c>
      <c r="I645" s="2" t="s">
        <v>42</v>
      </c>
      <c r="J645" s="2" t="s">
        <v>133</v>
      </c>
      <c r="K645" s="2" t="s">
        <v>7924</v>
      </c>
      <c r="L645" s="2" t="s">
        <v>68</v>
      </c>
      <c r="M645" s="2" t="s">
        <v>46</v>
      </c>
      <c r="N645" s="2" t="s">
        <v>182</v>
      </c>
      <c r="O645" s="2" t="s">
        <v>183</v>
      </c>
      <c r="P645" s="2" t="s">
        <v>136</v>
      </c>
      <c r="Q645" s="3">
        <v>43913.0</v>
      </c>
      <c r="R645" s="2">
        <v>104.0</v>
      </c>
      <c r="S645" s="2" t="s">
        <v>137</v>
      </c>
      <c r="T645" s="2" t="s">
        <v>7925</v>
      </c>
      <c r="U645" s="2" t="s">
        <v>603</v>
      </c>
      <c r="V645" s="2" t="s">
        <v>7113</v>
      </c>
      <c r="W645" s="2" t="s">
        <v>340</v>
      </c>
      <c r="X645" s="2" t="s">
        <v>7926</v>
      </c>
      <c r="Y645" s="4"/>
      <c r="Z645" s="2" t="s">
        <v>7927</v>
      </c>
      <c r="AA645" s="2" t="s">
        <v>7928</v>
      </c>
      <c r="AB645" s="2" t="s">
        <v>7929</v>
      </c>
      <c r="AC645" s="6" t="s">
        <v>7930</v>
      </c>
      <c r="AD645" s="4"/>
      <c r="AE645" s="2" t="s">
        <v>7931</v>
      </c>
      <c r="AF645" s="2" t="s">
        <v>7932</v>
      </c>
      <c r="AG645" s="2" t="s">
        <v>7933</v>
      </c>
      <c r="AH645" s="4"/>
      <c r="AI645" s="4"/>
      <c r="AJ645" s="4"/>
      <c r="AK645" s="2" t="s">
        <v>99</v>
      </c>
      <c r="AL645" s="2" t="b">
        <f t="shared" si="2"/>
        <v>0</v>
      </c>
    </row>
    <row r="646" ht="15.75" customHeight="1">
      <c r="A646" s="2" t="s">
        <v>7934</v>
      </c>
      <c r="B646" s="3">
        <v>43927.0</v>
      </c>
      <c r="C646" s="2" t="s">
        <v>7935</v>
      </c>
      <c r="D646" s="2" t="s">
        <v>7935</v>
      </c>
      <c r="E646" s="4"/>
      <c r="F646" s="2" t="s">
        <v>7936</v>
      </c>
      <c r="G646" s="5">
        <v>43915.0</v>
      </c>
      <c r="H646" s="2">
        <v>2.0200325E7</v>
      </c>
      <c r="I646" s="2" t="s">
        <v>42</v>
      </c>
      <c r="J646" s="2" t="s">
        <v>133</v>
      </c>
      <c r="K646" s="2" t="s">
        <v>7937</v>
      </c>
      <c r="L646" s="2" t="s">
        <v>135</v>
      </c>
      <c r="M646" s="2" t="s">
        <v>46</v>
      </c>
      <c r="N646" s="2" t="s">
        <v>182</v>
      </c>
      <c r="O646" s="2" t="s">
        <v>51</v>
      </c>
      <c r="P646" s="2" t="s">
        <v>136</v>
      </c>
      <c r="Q646" s="8">
        <v>43891.0</v>
      </c>
      <c r="R646" s="2">
        <v>1116.0</v>
      </c>
      <c r="S646" s="2" t="s">
        <v>137</v>
      </c>
      <c r="T646" s="2" t="s">
        <v>6701</v>
      </c>
      <c r="U646" s="2" t="s">
        <v>4433</v>
      </c>
      <c r="V646" s="4"/>
      <c r="W646" s="2" t="s">
        <v>185</v>
      </c>
      <c r="X646" s="2" t="s">
        <v>7938</v>
      </c>
      <c r="Y646" s="4"/>
      <c r="Z646" s="2" t="s">
        <v>7939</v>
      </c>
      <c r="AA646" s="2" t="s">
        <v>7940</v>
      </c>
      <c r="AB646" s="2" t="s">
        <v>7941</v>
      </c>
      <c r="AC646" s="6" t="s">
        <v>7942</v>
      </c>
      <c r="AD646" s="4"/>
      <c r="AE646" s="2" t="s">
        <v>882</v>
      </c>
      <c r="AF646" s="2" t="s">
        <v>7943</v>
      </c>
      <c r="AG646" s="2" t="s">
        <v>7944</v>
      </c>
      <c r="AH646" s="4"/>
      <c r="AI646" s="4"/>
      <c r="AJ646" s="4"/>
      <c r="AK646" s="2" t="s">
        <v>99</v>
      </c>
      <c r="AL646" s="2" t="b">
        <f t="shared" si="2"/>
        <v>0</v>
      </c>
    </row>
    <row r="647" ht="15.75" customHeight="1">
      <c r="A647" s="2" t="s">
        <v>7945</v>
      </c>
      <c r="B647" s="3">
        <v>43927.0</v>
      </c>
      <c r="C647" s="2" t="s">
        <v>7946</v>
      </c>
      <c r="D647" s="2" t="s">
        <v>7947</v>
      </c>
      <c r="E647" s="4"/>
      <c r="F647" s="2" t="s">
        <v>6303</v>
      </c>
      <c r="G647" s="5">
        <v>43914.0</v>
      </c>
      <c r="H647" s="2">
        <v>2.0200324E7</v>
      </c>
      <c r="I647" s="2" t="s">
        <v>42</v>
      </c>
      <c r="J647" s="2" t="s">
        <v>133</v>
      </c>
      <c r="K647" s="2" t="s">
        <v>7948</v>
      </c>
      <c r="L647" s="2" t="s">
        <v>68</v>
      </c>
      <c r="M647" s="2" t="s">
        <v>46</v>
      </c>
      <c r="N647" s="2" t="s">
        <v>182</v>
      </c>
      <c r="O647" s="2" t="s">
        <v>51</v>
      </c>
      <c r="P647" s="2" t="s">
        <v>136</v>
      </c>
      <c r="Q647" s="3">
        <v>43885.0</v>
      </c>
      <c r="R647" s="2">
        <v>170.0</v>
      </c>
      <c r="S647" s="2" t="s">
        <v>198</v>
      </c>
      <c r="T647" s="4"/>
      <c r="U647" s="2" t="s">
        <v>51</v>
      </c>
      <c r="V647" s="2" t="s">
        <v>6305</v>
      </c>
      <c r="W647" s="2" t="s">
        <v>185</v>
      </c>
      <c r="X647" s="2" t="s">
        <v>7949</v>
      </c>
      <c r="Y647" s="4"/>
      <c r="Z647" s="2" t="s">
        <v>7950</v>
      </c>
      <c r="AA647" s="2" t="s">
        <v>7951</v>
      </c>
      <c r="AB647" s="4"/>
      <c r="AC647" s="6" t="s">
        <v>7952</v>
      </c>
      <c r="AD647" s="4"/>
      <c r="AE647" s="2" t="s">
        <v>190</v>
      </c>
      <c r="AF647" s="2" t="s">
        <v>7953</v>
      </c>
      <c r="AG647" s="2" t="s">
        <v>7954</v>
      </c>
      <c r="AH647" s="4"/>
      <c r="AI647" s="4"/>
      <c r="AJ647" s="4"/>
      <c r="AK647" s="2" t="s">
        <v>99</v>
      </c>
      <c r="AL647" s="2" t="b">
        <f t="shared" si="2"/>
        <v>0</v>
      </c>
    </row>
    <row r="648" ht="15.75" customHeight="1">
      <c r="A648" s="2" t="s">
        <v>7955</v>
      </c>
      <c r="B648" s="3">
        <v>43927.0</v>
      </c>
      <c r="C648" s="2" t="s">
        <v>7956</v>
      </c>
      <c r="D648" s="2" t="s">
        <v>7957</v>
      </c>
      <c r="E648" s="2" t="s">
        <v>7958</v>
      </c>
      <c r="F648" s="2" t="s">
        <v>7959</v>
      </c>
      <c r="G648" s="5">
        <v>43676.0</v>
      </c>
      <c r="H648" s="2">
        <v>2.019073E7</v>
      </c>
      <c r="I648" s="2" t="s">
        <v>42</v>
      </c>
      <c r="J648" s="2" t="s">
        <v>133</v>
      </c>
      <c r="K648" s="2" t="s">
        <v>7960</v>
      </c>
      <c r="L648" s="2" t="s">
        <v>68</v>
      </c>
      <c r="M648" s="2" t="s">
        <v>46</v>
      </c>
      <c r="N648" s="2" t="s">
        <v>51</v>
      </c>
      <c r="O648" s="2" t="s">
        <v>7961</v>
      </c>
      <c r="P648" s="2" t="s">
        <v>136</v>
      </c>
      <c r="Q648" s="3">
        <v>43753.0</v>
      </c>
      <c r="R648" s="2">
        <v>2300.0</v>
      </c>
      <c r="S648" s="2" t="s">
        <v>198</v>
      </c>
      <c r="T648" s="4"/>
      <c r="U648" s="4"/>
      <c r="V648" s="2" t="s">
        <v>7813</v>
      </c>
      <c r="W648" s="2" t="s">
        <v>340</v>
      </c>
      <c r="X648" s="2" t="s">
        <v>7962</v>
      </c>
      <c r="Y648" s="4"/>
      <c r="Z648" s="2" t="s">
        <v>7963</v>
      </c>
      <c r="AA648" s="2" t="s">
        <v>7964</v>
      </c>
      <c r="AB648" s="2" t="s">
        <v>7965</v>
      </c>
      <c r="AC648" s="6" t="s">
        <v>7966</v>
      </c>
      <c r="AD648" s="4"/>
      <c r="AE648" s="2" t="s">
        <v>7967</v>
      </c>
      <c r="AF648" s="2" t="s">
        <v>7968</v>
      </c>
      <c r="AG648" s="2" t="s">
        <v>7969</v>
      </c>
      <c r="AH648" s="4"/>
      <c r="AI648" s="4"/>
      <c r="AJ648" s="4"/>
      <c r="AK648" s="2" t="s">
        <v>99</v>
      </c>
      <c r="AL648" s="2" t="b">
        <f t="shared" si="2"/>
        <v>0</v>
      </c>
    </row>
    <row r="649" ht="15.75" customHeight="1">
      <c r="A649" s="2" t="s">
        <v>7970</v>
      </c>
      <c r="B649" s="3">
        <v>43927.0</v>
      </c>
      <c r="C649" s="2" t="s">
        <v>7971</v>
      </c>
      <c r="D649" s="2" t="s">
        <v>7972</v>
      </c>
      <c r="E649" s="2" t="s">
        <v>7973</v>
      </c>
      <c r="F649" s="2" t="s">
        <v>7974</v>
      </c>
      <c r="G649" s="5">
        <v>43888.0</v>
      </c>
      <c r="H649" s="2">
        <v>2.0200227E7</v>
      </c>
      <c r="I649" s="2" t="s">
        <v>42</v>
      </c>
      <c r="J649" s="2" t="s">
        <v>133</v>
      </c>
      <c r="K649" s="2" t="s">
        <v>7975</v>
      </c>
      <c r="L649" s="2" t="s">
        <v>135</v>
      </c>
      <c r="M649" s="2" t="s">
        <v>46</v>
      </c>
      <c r="N649" s="2" t="s">
        <v>182</v>
      </c>
      <c r="O649" s="2" t="s">
        <v>51</v>
      </c>
      <c r="P649" s="2" t="s">
        <v>136</v>
      </c>
      <c r="Q649" s="3">
        <v>43886.0</v>
      </c>
      <c r="R649" s="4"/>
      <c r="S649" s="2" t="s">
        <v>7976</v>
      </c>
      <c r="T649" s="4"/>
      <c r="U649" s="2" t="s">
        <v>1782</v>
      </c>
      <c r="V649" s="4"/>
      <c r="W649" s="2" t="s">
        <v>140</v>
      </c>
      <c r="X649" s="2" t="s">
        <v>7977</v>
      </c>
      <c r="Y649" s="4"/>
      <c r="Z649" s="2" t="s">
        <v>7978</v>
      </c>
      <c r="AA649" s="2">
        <v>6.465967386E9</v>
      </c>
      <c r="AB649" s="4"/>
      <c r="AC649" s="6" t="s">
        <v>7979</v>
      </c>
      <c r="AD649" s="4"/>
      <c r="AE649" s="2" t="s">
        <v>1774</v>
      </c>
      <c r="AF649" s="2" t="s">
        <v>7980</v>
      </c>
      <c r="AG649" s="4"/>
      <c r="AH649" s="4"/>
      <c r="AI649" s="4"/>
      <c r="AJ649" s="4"/>
      <c r="AK649" s="2" t="s">
        <v>99</v>
      </c>
      <c r="AL649" s="2" t="b">
        <f t="shared" si="2"/>
        <v>0</v>
      </c>
    </row>
    <row r="650" ht="15.75" customHeight="1">
      <c r="A650" s="2" t="s">
        <v>7981</v>
      </c>
      <c r="B650" s="3">
        <v>43927.0</v>
      </c>
      <c r="C650" s="2" t="s">
        <v>7982</v>
      </c>
      <c r="D650" s="2" t="s">
        <v>7983</v>
      </c>
      <c r="E650" s="4"/>
      <c r="F650" s="2" t="s">
        <v>7984</v>
      </c>
      <c r="G650" s="5">
        <v>43913.0</v>
      </c>
      <c r="H650" s="2">
        <v>2.0200323E7</v>
      </c>
      <c r="I650" s="2" t="s">
        <v>42</v>
      </c>
      <c r="J650" s="2" t="s">
        <v>133</v>
      </c>
      <c r="K650" s="2" t="s">
        <v>7985</v>
      </c>
      <c r="L650" s="2" t="s">
        <v>135</v>
      </c>
      <c r="M650" s="2" t="s">
        <v>46</v>
      </c>
      <c r="N650" s="2" t="s">
        <v>182</v>
      </c>
      <c r="O650" s="2" t="s">
        <v>51</v>
      </c>
      <c r="P650" s="2" t="s">
        <v>136</v>
      </c>
      <c r="Q650" s="3">
        <v>35796.0</v>
      </c>
      <c r="R650" s="2">
        <v>1302508.0</v>
      </c>
      <c r="S650" s="2" t="s">
        <v>198</v>
      </c>
      <c r="T650" s="4"/>
      <c r="U650" s="4"/>
      <c r="V650" s="4"/>
      <c r="W650" s="4"/>
      <c r="X650" s="4"/>
      <c r="Y650" s="4"/>
      <c r="Z650" s="4"/>
      <c r="AA650" s="4"/>
      <c r="AB650" s="4"/>
      <c r="AC650" s="6" t="s">
        <v>7986</v>
      </c>
      <c r="AD650" s="4"/>
      <c r="AE650" s="2" t="s">
        <v>7987</v>
      </c>
      <c r="AF650" s="2" t="s">
        <v>7988</v>
      </c>
      <c r="AG650" s="2" t="s">
        <v>7989</v>
      </c>
      <c r="AH650" s="4"/>
      <c r="AI650" s="4"/>
      <c r="AJ650" s="4"/>
      <c r="AK650" s="2" t="s">
        <v>46</v>
      </c>
      <c r="AL650" s="2" t="b">
        <f t="shared" si="2"/>
        <v>0</v>
      </c>
    </row>
    <row r="651" ht="15.75" customHeight="1">
      <c r="A651" s="2" t="s">
        <v>7990</v>
      </c>
      <c r="B651" s="3">
        <v>43927.0</v>
      </c>
      <c r="C651" s="2" t="s">
        <v>7991</v>
      </c>
      <c r="D651" s="2" t="s">
        <v>7992</v>
      </c>
      <c r="E651" s="4"/>
      <c r="F651" s="2" t="s">
        <v>3457</v>
      </c>
      <c r="G651" s="5">
        <v>43915.0</v>
      </c>
      <c r="H651" s="2">
        <v>2.0200325E7</v>
      </c>
      <c r="I651" s="2" t="s">
        <v>42</v>
      </c>
      <c r="J651" s="2" t="s">
        <v>133</v>
      </c>
      <c r="K651" s="2" t="s">
        <v>7993</v>
      </c>
      <c r="L651" s="2" t="s">
        <v>68</v>
      </c>
      <c r="M651" s="2" t="s">
        <v>46</v>
      </c>
      <c r="N651" s="2" t="s">
        <v>182</v>
      </c>
      <c r="O651" s="2" t="s">
        <v>51</v>
      </c>
      <c r="P651" s="2" t="s">
        <v>136</v>
      </c>
      <c r="Q651" s="3">
        <v>43911.0</v>
      </c>
      <c r="R651" s="2">
        <v>90.0</v>
      </c>
      <c r="S651" s="2" t="s">
        <v>137</v>
      </c>
      <c r="T651" s="2" t="s">
        <v>2512</v>
      </c>
      <c r="U651" s="2" t="s">
        <v>2587</v>
      </c>
      <c r="V651" s="2" t="s">
        <v>52</v>
      </c>
      <c r="W651" s="2" t="s">
        <v>340</v>
      </c>
      <c r="X651" s="2" t="s">
        <v>7994</v>
      </c>
      <c r="Y651" s="4"/>
      <c r="Z651" s="2" t="s">
        <v>7995</v>
      </c>
      <c r="AA651" s="2" t="s">
        <v>7996</v>
      </c>
      <c r="AB651" s="2" t="s">
        <v>7997</v>
      </c>
      <c r="AC651" s="6" t="s">
        <v>7998</v>
      </c>
      <c r="AD651" s="4"/>
      <c r="AE651" s="2" t="s">
        <v>882</v>
      </c>
      <c r="AF651" s="2" t="s">
        <v>7999</v>
      </c>
      <c r="AG651" s="2" t="s">
        <v>8000</v>
      </c>
      <c r="AH651" s="4"/>
      <c r="AI651" s="4"/>
      <c r="AJ651" s="4"/>
      <c r="AK651" s="2" t="s">
        <v>99</v>
      </c>
      <c r="AL651" s="2" t="b">
        <f t="shared" si="2"/>
        <v>0</v>
      </c>
    </row>
    <row r="652" ht="15.75" customHeight="1">
      <c r="A652" s="2" t="s">
        <v>8001</v>
      </c>
      <c r="B652" s="3">
        <v>43927.0</v>
      </c>
      <c r="C652" s="2" t="s">
        <v>8002</v>
      </c>
      <c r="D652" s="2" t="s">
        <v>8003</v>
      </c>
      <c r="E652" s="2" t="s">
        <v>8004</v>
      </c>
      <c r="F652" s="2" t="s">
        <v>8005</v>
      </c>
      <c r="G652" s="5">
        <v>43915.0</v>
      </c>
      <c r="H652" s="2">
        <v>2.0200325E7</v>
      </c>
      <c r="I652" s="2" t="s">
        <v>42</v>
      </c>
      <c r="J652" s="2" t="s">
        <v>133</v>
      </c>
      <c r="K652" s="2" t="s">
        <v>8006</v>
      </c>
      <c r="L652" s="2" t="s">
        <v>135</v>
      </c>
      <c r="M652" s="2" t="s">
        <v>46</v>
      </c>
      <c r="N652" s="2" t="s">
        <v>182</v>
      </c>
      <c r="O652" s="2" t="s">
        <v>51</v>
      </c>
      <c r="P652" s="2" t="s">
        <v>136</v>
      </c>
      <c r="Q652" s="3">
        <v>43922.0</v>
      </c>
      <c r="R652" s="2">
        <v>1500.0</v>
      </c>
      <c r="S652" s="2" t="s">
        <v>137</v>
      </c>
      <c r="T652" s="2" t="s">
        <v>184</v>
      </c>
      <c r="U652" s="2" t="s">
        <v>3692</v>
      </c>
      <c r="V652" s="2" t="s">
        <v>7751</v>
      </c>
      <c r="W652" s="2" t="s">
        <v>7880</v>
      </c>
      <c r="X652" s="2" t="s">
        <v>8007</v>
      </c>
      <c r="Y652" s="4"/>
      <c r="Z652" s="2" t="s">
        <v>8008</v>
      </c>
      <c r="AA652" s="2" t="s">
        <v>8009</v>
      </c>
      <c r="AB652" s="2" t="s">
        <v>8010</v>
      </c>
      <c r="AC652" s="6" t="s">
        <v>8011</v>
      </c>
      <c r="AD652" s="4"/>
      <c r="AE652" s="2" t="s">
        <v>8012</v>
      </c>
      <c r="AF652" s="2" t="s">
        <v>8013</v>
      </c>
      <c r="AG652" s="2" t="s">
        <v>8014</v>
      </c>
      <c r="AH652" s="4"/>
      <c r="AI652" s="4"/>
      <c r="AJ652" s="4"/>
      <c r="AK652" s="2" t="s">
        <v>99</v>
      </c>
      <c r="AL652" s="2" t="b">
        <f t="shared" si="2"/>
        <v>0</v>
      </c>
    </row>
    <row r="653" ht="15.75" customHeight="1">
      <c r="A653" s="2" t="s">
        <v>8015</v>
      </c>
      <c r="B653" s="3">
        <v>43927.0</v>
      </c>
      <c r="C653" s="2" t="s">
        <v>8016</v>
      </c>
      <c r="D653" s="2" t="s">
        <v>8016</v>
      </c>
      <c r="E653" s="4"/>
      <c r="F653" s="2" t="s">
        <v>8017</v>
      </c>
      <c r="G653" s="5">
        <v>43914.0</v>
      </c>
      <c r="H653" s="2">
        <v>2.0200324E7</v>
      </c>
      <c r="I653" s="2" t="s">
        <v>42</v>
      </c>
      <c r="J653" s="2" t="s">
        <v>133</v>
      </c>
      <c r="K653" s="2" t="s">
        <v>8018</v>
      </c>
      <c r="L653" s="2" t="s">
        <v>135</v>
      </c>
      <c r="M653" s="2" t="s">
        <v>46</v>
      </c>
      <c r="N653" s="2" t="s">
        <v>182</v>
      </c>
      <c r="O653" s="2" t="s">
        <v>354</v>
      </c>
      <c r="P653" s="2" t="s">
        <v>136</v>
      </c>
      <c r="Q653" s="3">
        <v>43922.0</v>
      </c>
      <c r="R653" s="2">
        <v>300.0</v>
      </c>
      <c r="S653" s="2" t="s">
        <v>198</v>
      </c>
      <c r="T653" s="4"/>
      <c r="U653" s="4"/>
      <c r="V653" s="4"/>
      <c r="W653" s="2" t="s">
        <v>140</v>
      </c>
      <c r="X653" s="2" t="s">
        <v>8019</v>
      </c>
      <c r="Y653" s="4"/>
      <c r="Z653" s="2" t="s">
        <v>8020</v>
      </c>
      <c r="AA653" s="2" t="s">
        <v>8021</v>
      </c>
      <c r="AB653" s="4"/>
      <c r="AC653" s="6" t="s">
        <v>8022</v>
      </c>
      <c r="AD653" s="4"/>
      <c r="AE653" s="2" t="s">
        <v>8023</v>
      </c>
      <c r="AF653" s="2" t="s">
        <v>8024</v>
      </c>
      <c r="AG653" s="2" t="s">
        <v>8025</v>
      </c>
      <c r="AH653" s="4"/>
      <c r="AI653" s="4"/>
      <c r="AJ653" s="4"/>
      <c r="AK653" s="2" t="s">
        <v>99</v>
      </c>
      <c r="AL653" s="2" t="b">
        <f t="shared" si="2"/>
        <v>0</v>
      </c>
    </row>
    <row r="654" ht="15.75" customHeight="1">
      <c r="A654" s="2" t="s">
        <v>8026</v>
      </c>
      <c r="B654" s="3">
        <v>43927.0</v>
      </c>
      <c r="C654" s="2" t="s">
        <v>8027</v>
      </c>
      <c r="D654" s="2" t="s">
        <v>8028</v>
      </c>
      <c r="E654" s="2" t="s">
        <v>8029</v>
      </c>
      <c r="F654" s="2" t="s">
        <v>8030</v>
      </c>
      <c r="G654" s="5">
        <v>43888.0</v>
      </c>
      <c r="H654" s="2">
        <v>2.0200227E7</v>
      </c>
      <c r="I654" s="2" t="s">
        <v>42</v>
      </c>
      <c r="J654" s="2" t="s">
        <v>133</v>
      </c>
      <c r="K654" s="2" t="s">
        <v>8031</v>
      </c>
      <c r="L654" s="2" t="s">
        <v>135</v>
      </c>
      <c r="M654" s="2" t="s">
        <v>46</v>
      </c>
      <c r="N654" s="2" t="s">
        <v>182</v>
      </c>
      <c r="O654" s="2" t="s">
        <v>51</v>
      </c>
      <c r="P654" s="2" t="s">
        <v>136</v>
      </c>
      <c r="Q654" s="3">
        <v>43913.0</v>
      </c>
      <c r="R654" s="2">
        <v>0.0</v>
      </c>
      <c r="S654" s="2" t="s">
        <v>137</v>
      </c>
      <c r="T654" s="2" t="s">
        <v>5996</v>
      </c>
      <c r="U654" s="2" t="s">
        <v>1782</v>
      </c>
      <c r="V654" s="4"/>
      <c r="W654" s="2" t="s">
        <v>185</v>
      </c>
      <c r="X654" s="2" t="s">
        <v>8032</v>
      </c>
      <c r="Y654" s="4"/>
      <c r="Z654" s="2" t="s">
        <v>8033</v>
      </c>
      <c r="AA654" s="2" t="s">
        <v>8033</v>
      </c>
      <c r="AB654" s="2" t="s">
        <v>8034</v>
      </c>
      <c r="AC654" s="6" t="s">
        <v>8035</v>
      </c>
      <c r="AD654" s="4"/>
      <c r="AE654" s="2" t="s">
        <v>8036</v>
      </c>
      <c r="AF654" s="2" t="s">
        <v>8037</v>
      </c>
      <c r="AG654" s="2" t="s">
        <v>8038</v>
      </c>
      <c r="AH654" s="4"/>
      <c r="AI654" s="4"/>
      <c r="AJ654" s="4"/>
      <c r="AK654" s="2" t="s">
        <v>99</v>
      </c>
      <c r="AL654" s="2" t="b">
        <f t="shared" si="2"/>
        <v>0</v>
      </c>
    </row>
    <row r="655" ht="15.75" customHeight="1">
      <c r="A655" s="2" t="s">
        <v>8039</v>
      </c>
      <c r="B655" s="3">
        <v>43927.0</v>
      </c>
      <c r="C655" s="2" t="s">
        <v>8040</v>
      </c>
      <c r="D655" s="2" t="s">
        <v>8041</v>
      </c>
      <c r="E655" s="2" t="s">
        <v>8042</v>
      </c>
      <c r="F655" s="2" t="s">
        <v>7959</v>
      </c>
      <c r="G655" s="5">
        <v>43896.0</v>
      </c>
      <c r="H655" s="2">
        <v>2.0200306E7</v>
      </c>
      <c r="I655" s="2" t="s">
        <v>42</v>
      </c>
      <c r="J655" s="2" t="s">
        <v>133</v>
      </c>
      <c r="K655" s="2" t="s">
        <v>8043</v>
      </c>
      <c r="L655" s="2" t="s">
        <v>135</v>
      </c>
      <c r="M655" s="2" t="s">
        <v>46</v>
      </c>
      <c r="N655" s="2" t="s">
        <v>6023</v>
      </c>
      <c r="O655" s="2" t="s">
        <v>51</v>
      </c>
      <c r="P655" s="2" t="s">
        <v>136</v>
      </c>
      <c r="Q655" s="8">
        <v>43922.0</v>
      </c>
      <c r="R655" s="2">
        <v>40000.0</v>
      </c>
      <c r="S655" s="2" t="s">
        <v>137</v>
      </c>
      <c r="T655" s="2" t="s">
        <v>8044</v>
      </c>
      <c r="U655" s="2" t="s">
        <v>51</v>
      </c>
      <c r="V655" s="4"/>
      <c r="W655" s="2" t="s">
        <v>140</v>
      </c>
      <c r="X655" s="2" t="s">
        <v>8045</v>
      </c>
      <c r="Y655" s="4"/>
      <c r="Z655" s="2" t="s">
        <v>8046</v>
      </c>
      <c r="AA655" s="2" t="s">
        <v>8047</v>
      </c>
      <c r="AB655" s="4"/>
      <c r="AC655" s="6" t="s">
        <v>8048</v>
      </c>
      <c r="AD655" s="4"/>
      <c r="AE655" s="2" t="s">
        <v>8049</v>
      </c>
      <c r="AF655" s="2" t="s">
        <v>8050</v>
      </c>
      <c r="AG655" s="2" t="s">
        <v>8051</v>
      </c>
      <c r="AH655" s="4"/>
      <c r="AI655" s="4"/>
      <c r="AJ655" s="4"/>
      <c r="AK655" s="2" t="s">
        <v>99</v>
      </c>
      <c r="AL655" s="2" t="b">
        <f t="shared" si="2"/>
        <v>0</v>
      </c>
    </row>
    <row r="656" ht="15.75" customHeight="1">
      <c r="A656" s="2" t="s">
        <v>8052</v>
      </c>
      <c r="B656" s="3">
        <v>43927.0</v>
      </c>
      <c r="C656" s="2" t="s">
        <v>8053</v>
      </c>
      <c r="D656" s="2" t="s">
        <v>8053</v>
      </c>
      <c r="E656" s="2" t="s">
        <v>8054</v>
      </c>
      <c r="F656" s="2" t="s">
        <v>8055</v>
      </c>
      <c r="G656" s="5">
        <v>43915.0</v>
      </c>
      <c r="H656" s="2">
        <v>2.0200325E7</v>
      </c>
      <c r="I656" s="2" t="s">
        <v>42</v>
      </c>
      <c r="J656" s="2" t="s">
        <v>133</v>
      </c>
      <c r="K656" s="2" t="s">
        <v>8056</v>
      </c>
      <c r="L656" s="2" t="s">
        <v>68</v>
      </c>
      <c r="M656" s="2" t="s">
        <v>46</v>
      </c>
      <c r="N656" s="2" t="s">
        <v>182</v>
      </c>
      <c r="O656" s="2" t="s">
        <v>51</v>
      </c>
      <c r="P656" s="2" t="s">
        <v>136</v>
      </c>
      <c r="Q656" s="3">
        <v>43913.0</v>
      </c>
      <c r="R656" s="2">
        <v>1000.0</v>
      </c>
      <c r="S656" s="2" t="s">
        <v>6010</v>
      </c>
      <c r="T656" s="4"/>
      <c r="U656" s="2" t="s">
        <v>51</v>
      </c>
      <c r="V656" s="2" t="s">
        <v>7719</v>
      </c>
      <c r="W656" s="2" t="s">
        <v>185</v>
      </c>
      <c r="X656" s="2" t="s">
        <v>8057</v>
      </c>
      <c r="Y656" s="4"/>
      <c r="Z656" s="2" t="s">
        <v>8058</v>
      </c>
      <c r="AA656" s="2" t="s">
        <v>8059</v>
      </c>
      <c r="AB656" s="4"/>
      <c r="AC656" s="6" t="s">
        <v>8060</v>
      </c>
      <c r="AD656" s="4"/>
      <c r="AE656" s="2" t="s">
        <v>8061</v>
      </c>
      <c r="AF656" s="4"/>
      <c r="AG656" s="2" t="s">
        <v>8062</v>
      </c>
      <c r="AH656" s="4"/>
      <c r="AI656" s="4"/>
      <c r="AJ656" s="4"/>
      <c r="AK656" s="2" t="s">
        <v>99</v>
      </c>
      <c r="AL656" s="2" t="b">
        <f t="shared" si="2"/>
        <v>0</v>
      </c>
    </row>
    <row r="657" ht="15.75" customHeight="1">
      <c r="A657" s="2" t="s">
        <v>8063</v>
      </c>
      <c r="B657" s="3">
        <v>43927.0</v>
      </c>
      <c r="C657" s="2" t="s">
        <v>8064</v>
      </c>
      <c r="D657" s="2" t="s">
        <v>8064</v>
      </c>
      <c r="E657" s="4"/>
      <c r="F657" s="2" t="s">
        <v>8065</v>
      </c>
      <c r="G657" s="5">
        <v>43916.0</v>
      </c>
      <c r="H657" s="2">
        <v>2.0200326E7</v>
      </c>
      <c r="I657" s="2" t="s">
        <v>42</v>
      </c>
      <c r="J657" s="2" t="s">
        <v>133</v>
      </c>
      <c r="K657" s="2" t="s">
        <v>8066</v>
      </c>
      <c r="L657" s="2" t="s">
        <v>68</v>
      </c>
      <c r="M657" s="2" t="s">
        <v>46</v>
      </c>
      <c r="N657" s="2" t="s">
        <v>182</v>
      </c>
      <c r="O657" s="2" t="s">
        <v>51</v>
      </c>
      <c r="P657" s="2" t="s">
        <v>136</v>
      </c>
      <c r="Q657" s="3">
        <v>43915.0</v>
      </c>
      <c r="R657" s="2">
        <v>1000.0</v>
      </c>
      <c r="S657" s="2" t="s">
        <v>198</v>
      </c>
      <c r="T657" s="4"/>
      <c r="U657" s="4"/>
      <c r="V657" s="2" t="s">
        <v>8067</v>
      </c>
      <c r="W657" s="2" t="s">
        <v>185</v>
      </c>
      <c r="X657" s="2" t="s">
        <v>8068</v>
      </c>
      <c r="Y657" s="4"/>
      <c r="Z657" s="2" t="s">
        <v>8033</v>
      </c>
      <c r="AA657" s="2" t="s">
        <v>8069</v>
      </c>
      <c r="AB657" s="4"/>
      <c r="AC657" s="6" t="s">
        <v>8070</v>
      </c>
      <c r="AD657" s="4"/>
      <c r="AE657" s="2" t="s">
        <v>8071</v>
      </c>
      <c r="AF657" s="4"/>
      <c r="AG657" s="2" t="s">
        <v>8072</v>
      </c>
      <c r="AH657" s="4"/>
      <c r="AI657" s="4"/>
      <c r="AJ657" s="4"/>
      <c r="AK657" s="2" t="s">
        <v>99</v>
      </c>
      <c r="AL657" s="2" t="b">
        <f t="shared" si="2"/>
        <v>0</v>
      </c>
    </row>
    <row r="658" ht="15.75" customHeight="1">
      <c r="A658" s="2" t="s">
        <v>8073</v>
      </c>
      <c r="B658" s="3">
        <v>43927.0</v>
      </c>
      <c r="C658" s="2" t="s">
        <v>8074</v>
      </c>
      <c r="D658" s="2" t="s">
        <v>8074</v>
      </c>
      <c r="E658" s="2" t="s">
        <v>8075</v>
      </c>
      <c r="F658" s="2" t="s">
        <v>8076</v>
      </c>
      <c r="G658" s="5">
        <v>43920.0</v>
      </c>
      <c r="H658" s="2">
        <v>2.020033E7</v>
      </c>
      <c r="I658" s="2" t="s">
        <v>42</v>
      </c>
      <c r="J658" s="2" t="s">
        <v>133</v>
      </c>
      <c r="K658" s="2" t="s">
        <v>8077</v>
      </c>
      <c r="L658" s="2" t="s">
        <v>68</v>
      </c>
      <c r="M658" s="2" t="s">
        <v>46</v>
      </c>
      <c r="N658" s="2" t="s">
        <v>182</v>
      </c>
      <c r="O658" s="2" t="s">
        <v>4291</v>
      </c>
      <c r="P658" s="2" t="s">
        <v>136</v>
      </c>
      <c r="Q658" s="3">
        <v>43920.0</v>
      </c>
      <c r="R658" s="2">
        <v>500000.0</v>
      </c>
      <c r="S658" s="2" t="s">
        <v>6010</v>
      </c>
      <c r="T658" s="4"/>
      <c r="U658" s="4"/>
      <c r="V658" s="2" t="s">
        <v>8067</v>
      </c>
      <c r="W658" s="2" t="s">
        <v>340</v>
      </c>
      <c r="X658" s="2" t="s">
        <v>8078</v>
      </c>
      <c r="Y658" s="4"/>
      <c r="Z658" s="2" t="s">
        <v>8079</v>
      </c>
      <c r="AA658" s="2" t="s">
        <v>8080</v>
      </c>
      <c r="AB658" s="2" t="s">
        <v>8081</v>
      </c>
      <c r="AC658" s="6" t="s">
        <v>8082</v>
      </c>
      <c r="AD658" s="4"/>
      <c r="AE658" s="2" t="s">
        <v>882</v>
      </c>
      <c r="AF658" s="2" t="s">
        <v>7953</v>
      </c>
      <c r="AG658" s="2" t="s">
        <v>8083</v>
      </c>
      <c r="AH658" s="4"/>
      <c r="AI658" s="4"/>
      <c r="AJ658" s="4"/>
      <c r="AK658" s="2" t="s">
        <v>99</v>
      </c>
      <c r="AL658" s="2" t="b">
        <f t="shared" si="2"/>
        <v>0</v>
      </c>
    </row>
    <row r="659" ht="15.75" customHeight="1">
      <c r="A659" s="2" t="s">
        <v>8084</v>
      </c>
      <c r="B659" s="3">
        <v>43927.0</v>
      </c>
      <c r="C659" s="2" t="s">
        <v>8085</v>
      </c>
      <c r="D659" s="2" t="s">
        <v>8086</v>
      </c>
      <c r="E659" s="4"/>
      <c r="F659" s="2" t="s">
        <v>8087</v>
      </c>
      <c r="G659" s="5">
        <v>43908.0</v>
      </c>
      <c r="H659" s="2">
        <v>2.0200318E7</v>
      </c>
      <c r="I659" s="2" t="s">
        <v>42</v>
      </c>
      <c r="J659" s="2" t="s">
        <v>8088</v>
      </c>
      <c r="K659" s="2" t="s">
        <v>8089</v>
      </c>
      <c r="L659" s="2" t="s">
        <v>68</v>
      </c>
      <c r="M659" s="2" t="s">
        <v>46</v>
      </c>
      <c r="N659" s="4"/>
      <c r="O659" s="4"/>
      <c r="P659" s="2" t="s">
        <v>47</v>
      </c>
      <c r="Q659" s="5">
        <v>43910.0</v>
      </c>
      <c r="R659" s="2">
        <v>500.0</v>
      </c>
      <c r="S659" s="2" t="s">
        <v>137</v>
      </c>
      <c r="T659" s="2" t="s">
        <v>8090</v>
      </c>
      <c r="U659" s="2" t="s">
        <v>8091</v>
      </c>
      <c r="V659" s="2" t="s">
        <v>7813</v>
      </c>
      <c r="W659" s="4"/>
      <c r="X659" s="4"/>
      <c r="Y659" s="4"/>
      <c r="Z659" s="4"/>
      <c r="AA659" s="4"/>
      <c r="AB659" s="4"/>
      <c r="AC659" s="2" t="s">
        <v>8092</v>
      </c>
      <c r="AD659" s="2" t="s">
        <v>8093</v>
      </c>
      <c r="AE659" s="2" t="s">
        <v>8094</v>
      </c>
      <c r="AF659" s="2" t="s">
        <v>8095</v>
      </c>
      <c r="AG659" s="2" t="s">
        <v>8096</v>
      </c>
      <c r="AH659" s="4"/>
      <c r="AI659" s="5">
        <v>44287.0</v>
      </c>
      <c r="AJ659" s="4"/>
      <c r="AK659" s="2" t="s">
        <v>99</v>
      </c>
      <c r="AL659" s="2" t="b">
        <f t="shared" si="2"/>
        <v>0</v>
      </c>
    </row>
    <row r="660" ht="15.75" customHeight="1">
      <c r="A660" s="2" t="s">
        <v>8097</v>
      </c>
      <c r="B660" s="3">
        <v>43927.0</v>
      </c>
      <c r="C660" s="2" t="s">
        <v>8098</v>
      </c>
      <c r="D660" s="2" t="s">
        <v>8099</v>
      </c>
      <c r="E660" s="2" t="s">
        <v>8100</v>
      </c>
      <c r="F660" s="2" t="s">
        <v>8101</v>
      </c>
      <c r="G660" s="5">
        <v>43916.0</v>
      </c>
      <c r="H660" s="2">
        <v>2.0200326E7</v>
      </c>
      <c r="I660" s="2" t="s">
        <v>42</v>
      </c>
      <c r="J660" s="2" t="s">
        <v>133</v>
      </c>
      <c r="K660" s="2" t="s">
        <v>8102</v>
      </c>
      <c r="L660" s="2" t="s">
        <v>135</v>
      </c>
      <c r="M660" s="2" t="s">
        <v>46</v>
      </c>
      <c r="N660" s="2" t="s">
        <v>182</v>
      </c>
      <c r="O660" s="2" t="s">
        <v>51</v>
      </c>
      <c r="P660" s="2" t="s">
        <v>136</v>
      </c>
      <c r="Q660" s="3">
        <v>43917.0</v>
      </c>
      <c r="R660" s="2">
        <v>100.0</v>
      </c>
      <c r="S660" s="2" t="s">
        <v>6010</v>
      </c>
      <c r="T660" s="4"/>
      <c r="U660" s="2" t="s">
        <v>51</v>
      </c>
      <c r="V660" s="4"/>
      <c r="W660" s="2" t="s">
        <v>185</v>
      </c>
      <c r="X660" s="2" t="s">
        <v>8103</v>
      </c>
      <c r="Y660" s="4"/>
      <c r="Z660" s="2" t="s">
        <v>8104</v>
      </c>
      <c r="AA660" s="2" t="s">
        <v>8105</v>
      </c>
      <c r="AB660" s="2" t="s">
        <v>8106</v>
      </c>
      <c r="AC660" s="6" t="s">
        <v>8107</v>
      </c>
      <c r="AD660" s="4"/>
      <c r="AE660" s="2" t="s">
        <v>190</v>
      </c>
      <c r="AF660" s="2" t="s">
        <v>8108</v>
      </c>
      <c r="AG660" s="2" t="s">
        <v>8109</v>
      </c>
      <c r="AH660" s="4"/>
      <c r="AI660" s="4"/>
      <c r="AJ660" s="4"/>
      <c r="AK660" s="2" t="s">
        <v>99</v>
      </c>
      <c r="AL660" s="2" t="b">
        <f t="shared" si="2"/>
        <v>0</v>
      </c>
    </row>
    <row r="661" ht="15.75" customHeight="1">
      <c r="A661" s="2" t="s">
        <v>8110</v>
      </c>
      <c r="B661" s="3">
        <v>43927.0</v>
      </c>
      <c r="C661" s="2" t="s">
        <v>8111</v>
      </c>
      <c r="D661" s="2" t="s">
        <v>8112</v>
      </c>
      <c r="E661" s="4"/>
      <c r="F661" s="2" t="s">
        <v>8113</v>
      </c>
      <c r="G661" s="5">
        <v>43924.0</v>
      </c>
      <c r="H661" s="2">
        <v>2.0200403E7</v>
      </c>
      <c r="I661" s="2" t="s">
        <v>42</v>
      </c>
      <c r="J661" s="2" t="s">
        <v>43</v>
      </c>
      <c r="K661" s="2" t="s">
        <v>8114</v>
      </c>
      <c r="L661" s="2" t="s">
        <v>45</v>
      </c>
      <c r="M661" s="2" t="s">
        <v>46</v>
      </c>
      <c r="N661" s="2">
        <v>18.0</v>
      </c>
      <c r="O661" s="2">
        <v>80.0</v>
      </c>
      <c r="P661" s="2" t="s">
        <v>47</v>
      </c>
      <c r="Q661" s="5">
        <v>43905.0</v>
      </c>
      <c r="R661" s="2" t="s">
        <v>8115</v>
      </c>
      <c r="S661" s="2" t="s">
        <v>49</v>
      </c>
      <c r="T661" s="2" t="s">
        <v>50</v>
      </c>
      <c r="U661" s="2" t="s">
        <v>154</v>
      </c>
      <c r="V661" s="2" t="s">
        <v>52</v>
      </c>
      <c r="W661" s="2" t="s">
        <v>8116</v>
      </c>
      <c r="X661" s="4"/>
      <c r="Y661" s="2" t="s">
        <v>8117</v>
      </c>
      <c r="Z661" s="2" t="s">
        <v>8118</v>
      </c>
      <c r="AA661" s="2" t="s">
        <v>8119</v>
      </c>
      <c r="AB661" s="2" t="s">
        <v>8113</v>
      </c>
      <c r="AC661" s="6" t="s">
        <v>8120</v>
      </c>
      <c r="AD661" s="6" t="s">
        <v>8121</v>
      </c>
      <c r="AE661" s="2" t="s">
        <v>78</v>
      </c>
      <c r="AF661" s="2" t="s">
        <v>8122</v>
      </c>
      <c r="AG661" s="2" t="s">
        <v>8123</v>
      </c>
      <c r="AH661" s="4"/>
      <c r="AI661" s="4"/>
      <c r="AJ661" s="4"/>
      <c r="AK661" s="2" t="s">
        <v>46</v>
      </c>
      <c r="AL661" s="2" t="b">
        <f t="shared" si="2"/>
        <v>0</v>
      </c>
    </row>
    <row r="662" ht="15.75" customHeight="1">
      <c r="A662" s="2" t="s">
        <v>8124</v>
      </c>
      <c r="B662" s="3">
        <v>43927.0</v>
      </c>
      <c r="C662" s="2" t="s">
        <v>8125</v>
      </c>
      <c r="D662" s="2" t="s">
        <v>8126</v>
      </c>
      <c r="E662" s="4"/>
      <c r="F662" s="2" t="s">
        <v>8127</v>
      </c>
      <c r="G662" s="5">
        <v>43926.0</v>
      </c>
      <c r="H662" s="2">
        <v>2.0200405E7</v>
      </c>
      <c r="I662" s="2" t="s">
        <v>42</v>
      </c>
      <c r="J662" s="2" t="s">
        <v>43</v>
      </c>
      <c r="K662" s="2" t="s">
        <v>8128</v>
      </c>
      <c r="L662" s="2" t="s">
        <v>45</v>
      </c>
      <c r="M662" s="2" t="s">
        <v>46</v>
      </c>
      <c r="N662" s="2">
        <v>10.0</v>
      </c>
      <c r="O662" s="2">
        <v>85.0</v>
      </c>
      <c r="P662" s="2" t="s">
        <v>47</v>
      </c>
      <c r="Q662" s="5">
        <v>43941.0</v>
      </c>
      <c r="R662" s="2" t="s">
        <v>8129</v>
      </c>
      <c r="S662" s="2" t="s">
        <v>498</v>
      </c>
      <c r="T662" s="2" t="s">
        <v>50</v>
      </c>
      <c r="U662" s="2">
        <v>0.0</v>
      </c>
      <c r="V662" s="2" t="s">
        <v>52</v>
      </c>
      <c r="W662" s="2" t="s">
        <v>8130</v>
      </c>
      <c r="X662" s="4"/>
      <c r="Y662" s="2" t="s">
        <v>8131</v>
      </c>
      <c r="Z662" s="2" t="s">
        <v>8132</v>
      </c>
      <c r="AA662" s="2" t="s">
        <v>8133</v>
      </c>
      <c r="AB662" s="2" t="s">
        <v>8134</v>
      </c>
      <c r="AC662" s="6" t="s">
        <v>8135</v>
      </c>
      <c r="AD662" s="6" t="s">
        <v>8136</v>
      </c>
      <c r="AE662" s="2" t="s">
        <v>78</v>
      </c>
      <c r="AF662" s="2" t="s">
        <v>8137</v>
      </c>
      <c r="AG662" s="2" t="s">
        <v>8138</v>
      </c>
      <c r="AH662" s="4"/>
      <c r="AI662" s="4"/>
      <c r="AJ662" s="4"/>
      <c r="AK662" s="2" t="s">
        <v>99</v>
      </c>
      <c r="AL662" s="2" t="b">
        <f t="shared" si="2"/>
        <v>0</v>
      </c>
    </row>
    <row r="663" ht="15.75" customHeight="1">
      <c r="A663" s="2" t="s">
        <v>8139</v>
      </c>
      <c r="B663" s="3">
        <v>43927.0</v>
      </c>
      <c r="C663" s="2" t="s">
        <v>8140</v>
      </c>
      <c r="D663" s="2" t="s">
        <v>8141</v>
      </c>
      <c r="E663" s="4"/>
      <c r="F663" s="2" t="s">
        <v>8142</v>
      </c>
      <c r="G663" s="5">
        <v>43907.0</v>
      </c>
      <c r="H663" s="2">
        <v>2.0200317E7</v>
      </c>
      <c r="I663" s="2" t="s">
        <v>42</v>
      </c>
      <c r="J663" s="2" t="s">
        <v>133</v>
      </c>
      <c r="K663" s="2" t="s">
        <v>8143</v>
      </c>
      <c r="L663" s="2" t="s">
        <v>135</v>
      </c>
      <c r="M663" s="2" t="s">
        <v>46</v>
      </c>
      <c r="N663" s="2" t="s">
        <v>182</v>
      </c>
      <c r="O663" s="2" t="s">
        <v>51</v>
      </c>
      <c r="P663" s="2" t="s">
        <v>136</v>
      </c>
      <c r="Q663" s="3">
        <v>43887.0</v>
      </c>
      <c r="R663" s="2">
        <v>287.0</v>
      </c>
      <c r="S663" s="2" t="s">
        <v>198</v>
      </c>
      <c r="T663" s="4"/>
      <c r="U663" s="4"/>
      <c r="V663" s="2" t="s">
        <v>52</v>
      </c>
      <c r="W663" s="4"/>
      <c r="X663" s="4"/>
      <c r="Y663" s="4"/>
      <c r="Z663" s="4"/>
      <c r="AA663" s="4"/>
      <c r="AB663" s="4"/>
      <c r="AC663" s="6" t="s">
        <v>8144</v>
      </c>
      <c r="AD663" s="4"/>
      <c r="AE663" s="2" t="s">
        <v>8145</v>
      </c>
      <c r="AF663" s="4"/>
      <c r="AG663" s="2" t="s">
        <v>8146</v>
      </c>
      <c r="AH663" s="4"/>
      <c r="AI663" s="4"/>
      <c r="AJ663" s="4"/>
      <c r="AK663" s="2" t="s">
        <v>99</v>
      </c>
      <c r="AL663" s="2" t="b">
        <f t="shared" si="2"/>
        <v>0</v>
      </c>
    </row>
    <row r="664" ht="15.75" customHeight="1">
      <c r="A664" s="2" t="s">
        <v>8147</v>
      </c>
      <c r="B664" s="3">
        <v>43927.0</v>
      </c>
      <c r="C664" s="2" t="s">
        <v>8148</v>
      </c>
      <c r="D664" s="2" t="s">
        <v>8148</v>
      </c>
      <c r="E664" s="2" t="s">
        <v>8149</v>
      </c>
      <c r="F664" s="2" t="s">
        <v>7984</v>
      </c>
      <c r="G664" s="5">
        <v>43907.0</v>
      </c>
      <c r="H664" s="2">
        <v>2.0200317E7</v>
      </c>
      <c r="I664" s="2" t="s">
        <v>42</v>
      </c>
      <c r="J664" s="2" t="s">
        <v>133</v>
      </c>
      <c r="K664" s="2" t="s">
        <v>8150</v>
      </c>
      <c r="L664" s="2" t="s">
        <v>68</v>
      </c>
      <c r="M664" s="2" t="s">
        <v>46</v>
      </c>
      <c r="N664" s="2" t="s">
        <v>182</v>
      </c>
      <c r="O664" s="2" t="s">
        <v>51</v>
      </c>
      <c r="P664" s="2" t="s">
        <v>136</v>
      </c>
      <c r="Q664" s="3">
        <v>43908.0</v>
      </c>
      <c r="R664" s="2">
        <v>400.0</v>
      </c>
      <c r="S664" s="2" t="s">
        <v>6010</v>
      </c>
      <c r="T664" s="4"/>
      <c r="U664" s="4"/>
      <c r="V664" s="2" t="s">
        <v>7813</v>
      </c>
      <c r="W664" s="2" t="s">
        <v>8151</v>
      </c>
      <c r="X664" s="2" t="s">
        <v>8152</v>
      </c>
      <c r="Y664" s="4"/>
      <c r="Z664" s="2" t="s">
        <v>8153</v>
      </c>
      <c r="AA664" s="2" t="s">
        <v>8154</v>
      </c>
      <c r="AB664" s="2" t="s">
        <v>8155</v>
      </c>
      <c r="AC664" s="6" t="s">
        <v>8156</v>
      </c>
      <c r="AD664" s="4"/>
      <c r="AE664" s="2" t="s">
        <v>8157</v>
      </c>
      <c r="AF664" s="2" t="s">
        <v>8158</v>
      </c>
      <c r="AG664" s="2" t="s">
        <v>8159</v>
      </c>
      <c r="AH664" s="4"/>
      <c r="AI664" s="4"/>
      <c r="AJ664" s="4"/>
      <c r="AK664" s="2" t="s">
        <v>99</v>
      </c>
      <c r="AL664" s="2" t="b">
        <f t="shared" si="2"/>
        <v>0</v>
      </c>
    </row>
    <row r="665" ht="15.75" customHeight="1">
      <c r="A665" s="2" t="s">
        <v>8160</v>
      </c>
      <c r="B665" s="3">
        <v>43927.0</v>
      </c>
      <c r="C665" s="2" t="s">
        <v>8161</v>
      </c>
      <c r="D665" s="2" t="s">
        <v>8162</v>
      </c>
      <c r="E665" s="4"/>
      <c r="F665" s="2" t="s">
        <v>8163</v>
      </c>
      <c r="G665" s="5">
        <v>43926.0</v>
      </c>
      <c r="H665" s="2">
        <v>2.0200405E7</v>
      </c>
      <c r="I665" s="2" t="s">
        <v>42</v>
      </c>
      <c r="J665" s="2" t="s">
        <v>43</v>
      </c>
      <c r="K665" s="2" t="s">
        <v>8164</v>
      </c>
      <c r="L665" s="2" t="s">
        <v>45</v>
      </c>
      <c r="M665" s="2" t="s">
        <v>46</v>
      </c>
      <c r="N665" s="2">
        <v>18.0</v>
      </c>
      <c r="O665" s="2">
        <v>60.0</v>
      </c>
      <c r="P665" s="2" t="s">
        <v>47</v>
      </c>
      <c r="Q665" s="5">
        <v>43917.0</v>
      </c>
      <c r="R665" s="2" t="s">
        <v>8165</v>
      </c>
      <c r="S665" s="2" t="s">
        <v>70</v>
      </c>
      <c r="T665" s="2" t="s">
        <v>166</v>
      </c>
      <c r="U665" s="2" t="s">
        <v>51</v>
      </c>
      <c r="V665" s="2" t="s">
        <v>52</v>
      </c>
      <c r="W665" s="2" t="s">
        <v>8166</v>
      </c>
      <c r="X665" s="4"/>
      <c r="Y665" s="2" t="s">
        <v>8167</v>
      </c>
      <c r="Z665" s="2" t="s">
        <v>8168</v>
      </c>
      <c r="AA665" s="2" t="s">
        <v>8169</v>
      </c>
      <c r="AB665" s="2" t="s">
        <v>8163</v>
      </c>
      <c r="AC665" s="6" t="s">
        <v>8170</v>
      </c>
      <c r="AD665" s="6" t="s">
        <v>8171</v>
      </c>
      <c r="AE665" s="2" t="s">
        <v>8172</v>
      </c>
      <c r="AF665" s="2" t="s">
        <v>8173</v>
      </c>
      <c r="AG665" s="2" t="s">
        <v>8174</v>
      </c>
      <c r="AH665" s="4"/>
      <c r="AI665" s="4"/>
      <c r="AJ665" s="4"/>
      <c r="AK665" s="2" t="s">
        <v>46</v>
      </c>
      <c r="AL665" s="2" t="b">
        <f t="shared" si="2"/>
        <v>0</v>
      </c>
    </row>
    <row r="666" ht="15.75" customHeight="1">
      <c r="A666" s="2" t="s">
        <v>8175</v>
      </c>
      <c r="B666" s="3">
        <v>43927.0</v>
      </c>
      <c r="C666" s="2" t="s">
        <v>8176</v>
      </c>
      <c r="D666" s="2" t="s">
        <v>8177</v>
      </c>
      <c r="E666" s="4"/>
      <c r="F666" s="2" t="s">
        <v>601</v>
      </c>
      <c r="G666" s="5">
        <v>43924.0</v>
      </c>
      <c r="H666" s="2">
        <v>2.0200403E7</v>
      </c>
      <c r="I666" s="2" t="s">
        <v>42</v>
      </c>
      <c r="J666" s="2" t="s">
        <v>43</v>
      </c>
      <c r="K666" s="2" t="s">
        <v>8178</v>
      </c>
      <c r="L666" s="2" t="s">
        <v>45</v>
      </c>
      <c r="M666" s="2" t="s">
        <v>46</v>
      </c>
      <c r="N666" s="2">
        <v>18.0</v>
      </c>
      <c r="O666" s="2">
        <v>80.0</v>
      </c>
      <c r="P666" s="2" t="s">
        <v>47</v>
      </c>
      <c r="Q666" s="5">
        <v>43931.0</v>
      </c>
      <c r="R666" s="2" t="s">
        <v>8179</v>
      </c>
      <c r="S666" s="2" t="s">
        <v>8180</v>
      </c>
      <c r="T666" s="2" t="s">
        <v>120</v>
      </c>
      <c r="U666" s="2" t="s">
        <v>51</v>
      </c>
      <c r="V666" s="2" t="s">
        <v>52</v>
      </c>
      <c r="W666" s="2" t="s">
        <v>8181</v>
      </c>
      <c r="X666" s="4"/>
      <c r="Y666" s="2" t="s">
        <v>4201</v>
      </c>
      <c r="Z666" s="2" t="s">
        <v>8182</v>
      </c>
      <c r="AA666" s="2" t="s">
        <v>8183</v>
      </c>
      <c r="AB666" s="2" t="s">
        <v>601</v>
      </c>
      <c r="AC666" s="6" t="s">
        <v>8184</v>
      </c>
      <c r="AD666" s="6" t="s">
        <v>8185</v>
      </c>
      <c r="AE666" s="2" t="s">
        <v>8186</v>
      </c>
      <c r="AF666" s="2" t="s">
        <v>1536</v>
      </c>
      <c r="AG666" s="2" t="s">
        <v>8187</v>
      </c>
      <c r="AH666" s="4"/>
      <c r="AI666" s="4"/>
      <c r="AJ666" s="4"/>
      <c r="AK666" s="2" t="s">
        <v>99</v>
      </c>
      <c r="AL666" s="2" t="b">
        <f t="shared" si="2"/>
        <v>0</v>
      </c>
    </row>
    <row r="667" ht="15.75" customHeight="1">
      <c r="A667" s="2" t="s">
        <v>8188</v>
      </c>
      <c r="B667" s="3">
        <v>43927.0</v>
      </c>
      <c r="C667" s="2" t="s">
        <v>8189</v>
      </c>
      <c r="D667" s="2" t="s">
        <v>8190</v>
      </c>
      <c r="E667" s="4"/>
      <c r="F667" s="2" t="s">
        <v>8191</v>
      </c>
      <c r="G667" s="5">
        <v>43923.0</v>
      </c>
      <c r="H667" s="2">
        <v>2.0200402E7</v>
      </c>
      <c r="I667" s="2" t="s">
        <v>42</v>
      </c>
      <c r="J667" s="2" t="s">
        <v>43</v>
      </c>
      <c r="K667" s="2" t="s">
        <v>8192</v>
      </c>
      <c r="L667" s="2" t="s">
        <v>68</v>
      </c>
      <c r="M667" s="2" t="s">
        <v>46</v>
      </c>
      <c r="N667" s="2">
        <v>18.0</v>
      </c>
      <c r="O667" s="2">
        <v>90.0</v>
      </c>
      <c r="P667" s="2" t="s">
        <v>47</v>
      </c>
      <c r="Q667" s="5">
        <v>43862.0</v>
      </c>
      <c r="R667" s="2" t="s">
        <v>8193</v>
      </c>
      <c r="S667" s="2" t="s">
        <v>70</v>
      </c>
      <c r="T667" s="2" t="s">
        <v>71</v>
      </c>
      <c r="U667" s="2">
        <v>1.0</v>
      </c>
      <c r="V667" s="2" t="s">
        <v>52</v>
      </c>
      <c r="W667" s="2" t="s">
        <v>8194</v>
      </c>
      <c r="X667" s="4"/>
      <c r="Y667" s="2" t="s">
        <v>8195</v>
      </c>
      <c r="Z667" s="2" t="s">
        <v>8196</v>
      </c>
      <c r="AA667" s="2" t="s">
        <v>8197</v>
      </c>
      <c r="AB667" s="2" t="s">
        <v>362</v>
      </c>
      <c r="AC667" s="6" t="s">
        <v>8198</v>
      </c>
      <c r="AD667" s="6" t="s">
        <v>8199</v>
      </c>
      <c r="AE667" s="2" t="s">
        <v>8200</v>
      </c>
      <c r="AF667" s="2" t="s">
        <v>8201</v>
      </c>
      <c r="AG667" s="2" t="s">
        <v>8202</v>
      </c>
      <c r="AH667" s="4"/>
      <c r="AI667" s="4"/>
      <c r="AJ667" s="4"/>
      <c r="AK667" s="2" t="s">
        <v>46</v>
      </c>
      <c r="AL667" s="2" t="b">
        <f t="shared" si="2"/>
        <v>0</v>
      </c>
    </row>
    <row r="668" ht="15.75" customHeight="1">
      <c r="A668" s="2" t="s">
        <v>8203</v>
      </c>
      <c r="B668" s="3">
        <v>43927.0</v>
      </c>
      <c r="C668" s="2" t="s">
        <v>8204</v>
      </c>
      <c r="D668" s="2" t="s">
        <v>8205</v>
      </c>
      <c r="E668" s="4"/>
      <c r="F668" s="2" t="s">
        <v>4220</v>
      </c>
      <c r="G668" s="5">
        <v>43924.0</v>
      </c>
      <c r="H668" s="2">
        <v>2.0200403E7</v>
      </c>
      <c r="I668" s="2" t="s">
        <v>42</v>
      </c>
      <c r="J668" s="2" t="s">
        <v>43</v>
      </c>
      <c r="K668" s="2" t="s">
        <v>8206</v>
      </c>
      <c r="L668" s="2" t="s">
        <v>45</v>
      </c>
      <c r="M668" s="2" t="s">
        <v>46</v>
      </c>
      <c r="N668" s="2">
        <v>18.0</v>
      </c>
      <c r="O668" s="2">
        <v>80.0</v>
      </c>
      <c r="P668" s="2" t="s">
        <v>47</v>
      </c>
      <c r="Q668" s="5">
        <v>43922.0</v>
      </c>
      <c r="R668" s="2" t="s">
        <v>8207</v>
      </c>
      <c r="S668" s="2" t="s">
        <v>70</v>
      </c>
      <c r="T668" s="2" t="s">
        <v>166</v>
      </c>
      <c r="U668" s="2" t="s">
        <v>51</v>
      </c>
      <c r="V668" s="2" t="s">
        <v>52</v>
      </c>
      <c r="W668" s="2" t="s">
        <v>8208</v>
      </c>
      <c r="X668" s="4"/>
      <c r="Y668" s="2" t="s">
        <v>4223</v>
      </c>
      <c r="Z668" s="2" t="s">
        <v>8209</v>
      </c>
      <c r="AA668" s="2" t="s">
        <v>8210</v>
      </c>
      <c r="AB668" s="2" t="s">
        <v>4220</v>
      </c>
      <c r="AC668" s="6" t="s">
        <v>8211</v>
      </c>
      <c r="AD668" s="6" t="s">
        <v>8212</v>
      </c>
      <c r="AE668" s="2" t="s">
        <v>78</v>
      </c>
      <c r="AF668" s="2" t="s">
        <v>8213</v>
      </c>
      <c r="AG668" s="2" t="s">
        <v>8214</v>
      </c>
      <c r="AH668" s="4"/>
      <c r="AI668" s="4"/>
      <c r="AJ668" s="4"/>
      <c r="AK668" s="2" t="s">
        <v>46</v>
      </c>
      <c r="AL668" s="2" t="b">
        <f t="shared" si="2"/>
        <v>0</v>
      </c>
    </row>
    <row r="669" ht="15.75" customHeight="1">
      <c r="A669" s="2" t="s">
        <v>8215</v>
      </c>
      <c r="B669" s="3">
        <v>43927.0</v>
      </c>
      <c r="C669" s="2" t="s">
        <v>8216</v>
      </c>
      <c r="D669" s="2" t="s">
        <v>8217</v>
      </c>
      <c r="E669" s="4"/>
      <c r="F669" s="2" t="s">
        <v>8218</v>
      </c>
      <c r="G669" s="5">
        <v>43923.0</v>
      </c>
      <c r="H669" s="2">
        <v>2.0200402E7</v>
      </c>
      <c r="I669" s="2" t="s">
        <v>42</v>
      </c>
      <c r="J669" s="2" t="s">
        <v>43</v>
      </c>
      <c r="K669" s="2" t="s">
        <v>8219</v>
      </c>
      <c r="L669" s="2" t="s">
        <v>45</v>
      </c>
      <c r="M669" s="2" t="s">
        <v>46</v>
      </c>
      <c r="N669" s="2">
        <v>18.0</v>
      </c>
      <c r="O669" s="2">
        <v>85.0</v>
      </c>
      <c r="P669" s="2" t="s">
        <v>47</v>
      </c>
      <c r="Q669" s="5">
        <v>43907.0</v>
      </c>
      <c r="R669" s="2" t="s">
        <v>8220</v>
      </c>
      <c r="S669" s="2" t="s">
        <v>70</v>
      </c>
      <c r="T669" s="2" t="s">
        <v>88</v>
      </c>
      <c r="U669" s="2">
        <v>0.0</v>
      </c>
      <c r="V669" s="2" t="s">
        <v>52</v>
      </c>
      <c r="W669" s="2" t="s">
        <v>8221</v>
      </c>
      <c r="X669" s="4"/>
      <c r="Y669" s="2" t="s">
        <v>8222</v>
      </c>
      <c r="Z669" s="2" t="s">
        <v>8223</v>
      </c>
      <c r="AA669" s="2" t="s">
        <v>8224</v>
      </c>
      <c r="AB669" s="2" t="s">
        <v>8225</v>
      </c>
      <c r="AC669" s="6" t="s">
        <v>8226</v>
      </c>
      <c r="AD669" s="6" t="s">
        <v>8227</v>
      </c>
      <c r="AE669" s="2" t="s">
        <v>882</v>
      </c>
      <c r="AF669" s="2" t="s">
        <v>8228</v>
      </c>
      <c r="AG669" s="2" t="s">
        <v>6275</v>
      </c>
      <c r="AH669" s="4"/>
      <c r="AI669" s="4"/>
      <c r="AJ669" s="4"/>
      <c r="AK669" s="2" t="s">
        <v>46</v>
      </c>
      <c r="AL669" s="2" t="b">
        <f t="shared" si="2"/>
        <v>0</v>
      </c>
    </row>
    <row r="670" ht="15.75" customHeight="1">
      <c r="A670" s="2" t="s">
        <v>8229</v>
      </c>
      <c r="B670" s="3">
        <v>43927.0</v>
      </c>
      <c r="C670" s="2" t="s">
        <v>8230</v>
      </c>
      <c r="D670" s="2" t="s">
        <v>8231</v>
      </c>
      <c r="E670" s="4"/>
      <c r="F670" s="2" t="s">
        <v>6731</v>
      </c>
      <c r="G670" s="5">
        <v>43913.0</v>
      </c>
      <c r="H670" s="2">
        <v>2.0200323E7</v>
      </c>
      <c r="I670" s="2" t="s">
        <v>42</v>
      </c>
      <c r="J670" s="2" t="s">
        <v>43</v>
      </c>
      <c r="K670" s="2" t="s">
        <v>8232</v>
      </c>
      <c r="L670" s="2" t="s">
        <v>68</v>
      </c>
      <c r="M670" s="2" t="s">
        <v>46</v>
      </c>
      <c r="N670" s="2">
        <v>18.0</v>
      </c>
      <c r="O670" s="2">
        <v>100.0</v>
      </c>
      <c r="P670" s="2" t="s">
        <v>47</v>
      </c>
      <c r="Q670" s="5">
        <v>43865.0</v>
      </c>
      <c r="R670" s="2" t="s">
        <v>1839</v>
      </c>
      <c r="S670" s="2" t="s">
        <v>49</v>
      </c>
      <c r="T670" s="2" t="s">
        <v>120</v>
      </c>
      <c r="U670" s="2" t="s">
        <v>154</v>
      </c>
      <c r="V670" s="2" t="s">
        <v>52</v>
      </c>
      <c r="W670" s="2" t="s">
        <v>8233</v>
      </c>
      <c r="X670" s="4"/>
      <c r="Y670" s="2" t="s">
        <v>8234</v>
      </c>
      <c r="Z670" s="2" t="s">
        <v>8235</v>
      </c>
      <c r="AA670" s="2" t="s">
        <v>8236</v>
      </c>
      <c r="AB670" s="2" t="s">
        <v>8237</v>
      </c>
      <c r="AC670" s="2" t="s">
        <v>8238</v>
      </c>
      <c r="AD670" s="2" t="s">
        <v>4159</v>
      </c>
      <c r="AE670" s="2" t="s">
        <v>78</v>
      </c>
      <c r="AF670" s="2" t="s">
        <v>573</v>
      </c>
      <c r="AG670" s="2" t="s">
        <v>8239</v>
      </c>
      <c r="AH670" s="4"/>
      <c r="AI670" s="4"/>
      <c r="AJ670" s="4"/>
      <c r="AK670" s="2" t="s">
        <v>46</v>
      </c>
      <c r="AL670" s="2" t="b">
        <f t="shared" si="2"/>
        <v>0</v>
      </c>
    </row>
    <row r="671" ht="15.75" customHeight="1">
      <c r="A671" s="2" t="s">
        <v>8240</v>
      </c>
      <c r="B671" s="3">
        <v>43927.0</v>
      </c>
      <c r="C671" s="2" t="s">
        <v>8241</v>
      </c>
      <c r="D671" s="2" t="s">
        <v>8242</v>
      </c>
      <c r="E671" s="4"/>
      <c r="F671" s="2" t="s">
        <v>8243</v>
      </c>
      <c r="G671" s="5">
        <v>43910.0</v>
      </c>
      <c r="H671" s="2">
        <v>2.020032E7</v>
      </c>
      <c r="I671" s="2" t="s">
        <v>42</v>
      </c>
      <c r="J671" s="2" t="s">
        <v>133</v>
      </c>
      <c r="K671" s="2" t="s">
        <v>8244</v>
      </c>
      <c r="L671" s="2" t="s">
        <v>135</v>
      </c>
      <c r="M671" s="2" t="s">
        <v>46</v>
      </c>
      <c r="N671" s="2" t="s">
        <v>182</v>
      </c>
      <c r="O671" s="2" t="s">
        <v>51</v>
      </c>
      <c r="P671" s="2" t="s">
        <v>136</v>
      </c>
      <c r="Q671" s="8">
        <v>43891.0</v>
      </c>
      <c r="R671" s="2">
        <v>1600.0</v>
      </c>
      <c r="S671" s="2" t="s">
        <v>137</v>
      </c>
      <c r="T671" s="2" t="s">
        <v>7027</v>
      </c>
      <c r="U671" s="2" t="s">
        <v>603</v>
      </c>
      <c r="V671" s="2" t="s">
        <v>8067</v>
      </c>
      <c r="W671" s="2" t="s">
        <v>185</v>
      </c>
      <c r="X671" s="2" t="s">
        <v>8245</v>
      </c>
      <c r="Y671" s="4"/>
      <c r="Z671" s="2" t="s">
        <v>8246</v>
      </c>
      <c r="AA671" s="2" t="s">
        <v>8247</v>
      </c>
      <c r="AB671" s="2" t="s">
        <v>8248</v>
      </c>
      <c r="AC671" s="6" t="s">
        <v>8249</v>
      </c>
      <c r="AD671" s="4"/>
      <c r="AE671" s="2" t="s">
        <v>8250</v>
      </c>
      <c r="AF671" s="2" t="s">
        <v>8251</v>
      </c>
      <c r="AG671" s="2" t="s">
        <v>8252</v>
      </c>
      <c r="AH671" s="4"/>
      <c r="AI671" s="4"/>
      <c r="AJ671" s="4"/>
      <c r="AK671" s="2" t="s">
        <v>99</v>
      </c>
      <c r="AL671" s="2" t="b">
        <f t="shared" si="2"/>
        <v>0</v>
      </c>
    </row>
    <row r="672" ht="15.75" customHeight="1">
      <c r="A672" s="2" t="s">
        <v>8253</v>
      </c>
      <c r="B672" s="3">
        <v>43927.0</v>
      </c>
      <c r="C672" s="2" t="s">
        <v>8254</v>
      </c>
      <c r="D672" s="2" t="s">
        <v>8255</v>
      </c>
      <c r="E672" s="2" t="s">
        <v>8256</v>
      </c>
      <c r="F672" s="2" t="s">
        <v>8257</v>
      </c>
      <c r="G672" s="5">
        <v>43913.0</v>
      </c>
      <c r="H672" s="2">
        <v>2.0200323E7</v>
      </c>
      <c r="I672" s="2" t="s">
        <v>42</v>
      </c>
      <c r="J672" s="2" t="s">
        <v>133</v>
      </c>
      <c r="K672" s="2" t="s">
        <v>8258</v>
      </c>
      <c r="L672" s="2" t="s">
        <v>68</v>
      </c>
      <c r="M672" s="2" t="s">
        <v>46</v>
      </c>
      <c r="N672" s="2" t="s">
        <v>182</v>
      </c>
      <c r="O672" s="2" t="s">
        <v>354</v>
      </c>
      <c r="P672" s="2" t="s">
        <v>136</v>
      </c>
      <c r="Q672" s="3">
        <v>43913.0</v>
      </c>
      <c r="R672" s="2">
        <v>120.0</v>
      </c>
      <c r="S672" s="2" t="s">
        <v>137</v>
      </c>
      <c r="T672" s="2" t="s">
        <v>8259</v>
      </c>
      <c r="U672" s="2" t="s">
        <v>603</v>
      </c>
      <c r="V672" s="2" t="s">
        <v>7113</v>
      </c>
      <c r="W672" s="2" t="s">
        <v>185</v>
      </c>
      <c r="X672" s="2" t="s">
        <v>8260</v>
      </c>
      <c r="Y672" s="4"/>
      <c r="Z672" s="2" t="s">
        <v>8261</v>
      </c>
      <c r="AA672" s="2" t="s">
        <v>8262</v>
      </c>
      <c r="AB672" s="4"/>
      <c r="AC672" s="6" t="s">
        <v>8263</v>
      </c>
      <c r="AD672" s="4"/>
      <c r="AE672" s="2" t="s">
        <v>190</v>
      </c>
      <c r="AF672" s="2" t="s">
        <v>8264</v>
      </c>
      <c r="AG672" s="2" t="s">
        <v>8265</v>
      </c>
      <c r="AH672" s="4"/>
      <c r="AI672" s="4"/>
      <c r="AJ672" s="4"/>
      <c r="AK672" s="2" t="s">
        <v>99</v>
      </c>
      <c r="AL672" s="2" t="b">
        <f t="shared" si="2"/>
        <v>0</v>
      </c>
    </row>
    <row r="673" ht="15.75" customHeight="1">
      <c r="A673" s="2" t="s">
        <v>8266</v>
      </c>
      <c r="B673" s="3">
        <v>43927.0</v>
      </c>
      <c r="C673" s="2" t="s">
        <v>8267</v>
      </c>
      <c r="D673" s="2" t="s">
        <v>8268</v>
      </c>
      <c r="E673" s="4"/>
      <c r="F673" s="2" t="s">
        <v>7562</v>
      </c>
      <c r="G673" s="5">
        <v>43923.0</v>
      </c>
      <c r="H673" s="2">
        <v>2.0200402E7</v>
      </c>
      <c r="I673" s="2" t="s">
        <v>42</v>
      </c>
      <c r="J673" s="2" t="s">
        <v>43</v>
      </c>
      <c r="K673" s="2" t="s">
        <v>8269</v>
      </c>
      <c r="L673" s="2" t="s">
        <v>45</v>
      </c>
      <c r="M673" s="2" t="s">
        <v>46</v>
      </c>
      <c r="N673" s="2" t="s">
        <v>8270</v>
      </c>
      <c r="O673" s="2" t="s">
        <v>8270</v>
      </c>
      <c r="P673" s="2" t="s">
        <v>47</v>
      </c>
      <c r="Q673" s="5">
        <v>43915.0</v>
      </c>
      <c r="R673" s="2" t="s">
        <v>404</v>
      </c>
      <c r="S673" s="2" t="s">
        <v>270</v>
      </c>
      <c r="T673" s="2" t="s">
        <v>120</v>
      </c>
      <c r="U673" s="2">
        <v>0.0</v>
      </c>
      <c r="V673" s="2" t="s">
        <v>52</v>
      </c>
      <c r="W673" s="2" t="s">
        <v>8271</v>
      </c>
      <c r="X673" s="4"/>
      <c r="Y673" s="2" t="s">
        <v>6050</v>
      </c>
      <c r="Z673" s="2" t="s">
        <v>8272</v>
      </c>
      <c r="AA673" s="2" t="s">
        <v>8273</v>
      </c>
      <c r="AB673" s="2" t="s">
        <v>7562</v>
      </c>
      <c r="AC673" s="2" t="s">
        <v>8274</v>
      </c>
      <c r="AD673" s="6" t="s">
        <v>8275</v>
      </c>
      <c r="AE673" s="2" t="s">
        <v>78</v>
      </c>
      <c r="AF673" s="2" t="s">
        <v>8276</v>
      </c>
      <c r="AG673" s="2" t="s">
        <v>8277</v>
      </c>
      <c r="AH673" s="4"/>
      <c r="AI673" s="4"/>
      <c r="AJ673" s="4"/>
      <c r="AK673" s="2" t="s">
        <v>46</v>
      </c>
      <c r="AL673" s="2" t="b">
        <f t="shared" si="2"/>
        <v>0</v>
      </c>
    </row>
    <row r="674" ht="15.75" customHeight="1">
      <c r="A674" s="2" t="s">
        <v>8278</v>
      </c>
      <c r="B674" s="3">
        <v>43927.0</v>
      </c>
      <c r="C674" s="2" t="s">
        <v>8279</v>
      </c>
      <c r="D674" s="2" t="s">
        <v>8280</v>
      </c>
      <c r="E674" s="4"/>
      <c r="F674" s="2" t="s">
        <v>8281</v>
      </c>
      <c r="G674" s="5">
        <v>43923.0</v>
      </c>
      <c r="H674" s="2">
        <v>2.0200402E7</v>
      </c>
      <c r="I674" s="2" t="s">
        <v>42</v>
      </c>
      <c r="J674" s="2" t="s">
        <v>43</v>
      </c>
      <c r="K674" s="2" t="s">
        <v>8282</v>
      </c>
      <c r="L674" s="2" t="s">
        <v>45</v>
      </c>
      <c r="M674" s="2" t="s">
        <v>46</v>
      </c>
      <c r="N674" s="2">
        <v>20.0</v>
      </c>
      <c r="O674" s="2">
        <v>30.0</v>
      </c>
      <c r="P674" s="2" t="s">
        <v>47</v>
      </c>
      <c r="Q674" s="5">
        <v>43895.0</v>
      </c>
      <c r="R674" s="2" t="s">
        <v>8283</v>
      </c>
      <c r="S674" s="2" t="s">
        <v>8180</v>
      </c>
      <c r="T674" s="2" t="s">
        <v>8284</v>
      </c>
      <c r="U674" s="2">
        <v>0.0</v>
      </c>
      <c r="V674" s="2" t="s">
        <v>52</v>
      </c>
      <c r="W674" s="2" t="s">
        <v>8285</v>
      </c>
      <c r="X674" s="4"/>
      <c r="Y674" s="2" t="s">
        <v>8286</v>
      </c>
      <c r="Z674" s="2" t="s">
        <v>8287</v>
      </c>
      <c r="AA674" s="2" t="s">
        <v>8288</v>
      </c>
      <c r="AB674" s="2" t="s">
        <v>1837</v>
      </c>
      <c r="AC674" s="6" t="s">
        <v>8289</v>
      </c>
      <c r="AD674" s="2" t="s">
        <v>8290</v>
      </c>
      <c r="AE674" s="2" t="s">
        <v>78</v>
      </c>
      <c r="AF674" s="2" t="s">
        <v>8291</v>
      </c>
      <c r="AG674" s="2" t="s">
        <v>8292</v>
      </c>
      <c r="AH674" s="4"/>
      <c r="AI674" s="4"/>
      <c r="AJ674" s="4"/>
      <c r="AK674" s="2" t="s">
        <v>46</v>
      </c>
      <c r="AL674" s="2" t="b">
        <f t="shared" si="2"/>
        <v>0</v>
      </c>
    </row>
    <row r="675" ht="15.75" customHeight="1">
      <c r="A675" s="2" t="s">
        <v>8293</v>
      </c>
      <c r="B675" s="3">
        <v>43927.0</v>
      </c>
      <c r="C675" s="2" t="s">
        <v>8294</v>
      </c>
      <c r="D675" s="2" t="s">
        <v>8294</v>
      </c>
      <c r="E675" s="2" t="s">
        <v>8295</v>
      </c>
      <c r="F675" s="2" t="s">
        <v>8296</v>
      </c>
      <c r="G675" s="5">
        <v>43915.0</v>
      </c>
      <c r="H675" s="2">
        <v>2.0200325E7</v>
      </c>
      <c r="I675" s="2" t="s">
        <v>42</v>
      </c>
      <c r="J675" s="2" t="s">
        <v>133</v>
      </c>
      <c r="K675" s="2" t="s">
        <v>8297</v>
      </c>
      <c r="L675" s="2" t="s">
        <v>135</v>
      </c>
      <c r="M675" s="2" t="s">
        <v>46</v>
      </c>
      <c r="N675" s="2" t="s">
        <v>51</v>
      </c>
      <c r="O675" s="2" t="s">
        <v>51</v>
      </c>
      <c r="P675" s="2" t="s">
        <v>136</v>
      </c>
      <c r="Q675" s="3">
        <v>43921.0</v>
      </c>
      <c r="R675" s="2">
        <v>1000.0</v>
      </c>
      <c r="S675" s="2" t="s">
        <v>198</v>
      </c>
      <c r="T675" s="4"/>
      <c r="U675" s="4"/>
      <c r="V675" s="4"/>
      <c r="W675" s="2" t="s">
        <v>140</v>
      </c>
      <c r="X675" s="2" t="s">
        <v>8298</v>
      </c>
      <c r="Y675" s="4"/>
      <c r="Z675" s="2" t="s">
        <v>8299</v>
      </c>
      <c r="AA675" s="2" t="s">
        <v>8300</v>
      </c>
      <c r="AB675" s="4"/>
      <c r="AC675" s="6" t="s">
        <v>8301</v>
      </c>
      <c r="AD675" s="4"/>
      <c r="AE675" s="2" t="s">
        <v>8302</v>
      </c>
      <c r="AF675" s="2" t="s">
        <v>8303</v>
      </c>
      <c r="AG675" s="2" t="s">
        <v>8304</v>
      </c>
      <c r="AH675" s="4"/>
      <c r="AI675" s="4"/>
      <c r="AJ675" s="4"/>
      <c r="AK675" s="2" t="s">
        <v>99</v>
      </c>
      <c r="AL675" s="2" t="b">
        <f t="shared" si="2"/>
        <v>0</v>
      </c>
    </row>
    <row r="676" ht="15.75" customHeight="1">
      <c r="A676" s="2" t="s">
        <v>8305</v>
      </c>
      <c r="B676" s="3">
        <v>43927.0</v>
      </c>
      <c r="C676" s="2" t="s">
        <v>8306</v>
      </c>
      <c r="D676" s="2" t="s">
        <v>8307</v>
      </c>
      <c r="E676" s="4"/>
      <c r="F676" s="2" t="s">
        <v>5816</v>
      </c>
      <c r="G676" s="5">
        <v>43926.0</v>
      </c>
      <c r="H676" s="2">
        <v>2.0200405E7</v>
      </c>
      <c r="I676" s="2" t="s">
        <v>42</v>
      </c>
      <c r="J676" s="2" t="s">
        <v>43</v>
      </c>
      <c r="K676" s="2" t="s">
        <v>8308</v>
      </c>
      <c r="L676" s="2" t="s">
        <v>68</v>
      </c>
      <c r="M676" s="2" t="s">
        <v>46</v>
      </c>
      <c r="N676" s="2">
        <v>18.0</v>
      </c>
      <c r="O676" s="4"/>
      <c r="P676" s="2" t="s">
        <v>47</v>
      </c>
      <c r="Q676" s="5">
        <v>43878.0</v>
      </c>
      <c r="R676" s="2" t="s">
        <v>925</v>
      </c>
      <c r="S676" s="2" t="s">
        <v>70</v>
      </c>
      <c r="T676" s="2" t="s">
        <v>88</v>
      </c>
      <c r="U676" s="2">
        <v>0.0</v>
      </c>
      <c r="V676" s="2" t="s">
        <v>52</v>
      </c>
      <c r="W676" s="2" t="s">
        <v>8309</v>
      </c>
      <c r="X676" s="4"/>
      <c r="Y676" s="2" t="s">
        <v>8310</v>
      </c>
      <c r="Z676" s="2" t="s">
        <v>8311</v>
      </c>
      <c r="AA676" s="2" t="s">
        <v>8312</v>
      </c>
      <c r="AB676" s="2" t="s">
        <v>5816</v>
      </c>
      <c r="AC676" s="6" t="s">
        <v>8313</v>
      </c>
      <c r="AD676" s="6" t="s">
        <v>8314</v>
      </c>
      <c r="AE676" s="2" t="s">
        <v>78</v>
      </c>
      <c r="AF676" s="2" t="s">
        <v>8315</v>
      </c>
      <c r="AG676" s="2" t="s">
        <v>8316</v>
      </c>
      <c r="AH676" s="4"/>
      <c r="AI676" s="4"/>
      <c r="AJ676" s="4"/>
      <c r="AK676" s="2" t="s">
        <v>46</v>
      </c>
      <c r="AL676" s="2" t="b">
        <f t="shared" si="2"/>
        <v>0</v>
      </c>
    </row>
    <row r="677" ht="15.75" customHeight="1">
      <c r="A677" s="2" t="s">
        <v>8317</v>
      </c>
      <c r="B677" s="3">
        <v>43927.0</v>
      </c>
      <c r="C677" s="2" t="s">
        <v>8318</v>
      </c>
      <c r="D677" s="2" t="s">
        <v>8319</v>
      </c>
      <c r="E677" s="4"/>
      <c r="F677" s="2" t="s">
        <v>8320</v>
      </c>
      <c r="G677" s="5">
        <v>43922.0</v>
      </c>
      <c r="H677" s="2">
        <v>2.0200401E7</v>
      </c>
      <c r="I677" s="2" t="s">
        <v>42</v>
      </c>
      <c r="J677" s="2" t="s">
        <v>43</v>
      </c>
      <c r="K677" s="2" t="s">
        <v>8321</v>
      </c>
      <c r="L677" s="2" t="s">
        <v>68</v>
      </c>
      <c r="M677" s="2" t="s">
        <v>46</v>
      </c>
      <c r="N677" s="2">
        <v>18.0</v>
      </c>
      <c r="O677" s="2">
        <v>75.0</v>
      </c>
      <c r="P677" s="2" t="s">
        <v>47</v>
      </c>
      <c r="Q677" s="5">
        <v>43855.0</v>
      </c>
      <c r="R677" s="2" t="s">
        <v>8322</v>
      </c>
      <c r="S677" s="2" t="s">
        <v>70</v>
      </c>
      <c r="T677" s="2" t="s">
        <v>166</v>
      </c>
      <c r="U677" s="2">
        <v>0.0</v>
      </c>
      <c r="V677" s="2" t="s">
        <v>52</v>
      </c>
      <c r="W677" s="2" t="s">
        <v>8323</v>
      </c>
      <c r="X677" s="4"/>
      <c r="Y677" s="2" t="s">
        <v>6038</v>
      </c>
      <c r="Z677" s="2" t="s">
        <v>8324</v>
      </c>
      <c r="AA677" s="2" t="s">
        <v>8325</v>
      </c>
      <c r="AB677" s="2" t="s">
        <v>1555</v>
      </c>
      <c r="AC677" s="6" t="s">
        <v>8326</v>
      </c>
      <c r="AD677" s="6" t="s">
        <v>8327</v>
      </c>
      <c r="AE677" s="2" t="s">
        <v>78</v>
      </c>
      <c r="AF677" s="2" t="s">
        <v>8328</v>
      </c>
      <c r="AG677" s="2" t="s">
        <v>8329</v>
      </c>
      <c r="AH677" s="4"/>
      <c r="AI677" s="4"/>
      <c r="AJ677" s="4"/>
      <c r="AK677" s="2" t="s">
        <v>46</v>
      </c>
      <c r="AL677" s="2" t="b">
        <f t="shared" si="2"/>
        <v>0</v>
      </c>
    </row>
    <row r="678" ht="15.75" customHeight="1">
      <c r="A678" s="2" t="s">
        <v>8330</v>
      </c>
      <c r="B678" s="3">
        <v>43927.0</v>
      </c>
      <c r="C678" s="2" t="s">
        <v>8331</v>
      </c>
      <c r="D678" s="2" t="s">
        <v>8332</v>
      </c>
      <c r="E678" s="4"/>
      <c r="F678" s="2" t="s">
        <v>8333</v>
      </c>
      <c r="G678" s="5">
        <v>43921.0</v>
      </c>
      <c r="H678" s="2">
        <v>2.0200331E7</v>
      </c>
      <c r="I678" s="2" t="s">
        <v>42</v>
      </c>
      <c r="J678" s="2" t="s">
        <v>43</v>
      </c>
      <c r="K678" s="2" t="s">
        <v>8334</v>
      </c>
      <c r="L678" s="2" t="s">
        <v>45</v>
      </c>
      <c r="M678" s="2" t="s">
        <v>46</v>
      </c>
      <c r="N678" s="2">
        <v>18.0</v>
      </c>
      <c r="O678" s="2">
        <v>70.0</v>
      </c>
      <c r="P678" s="2" t="s">
        <v>47</v>
      </c>
      <c r="Q678" s="5">
        <v>43952.0</v>
      </c>
      <c r="R678" s="2" t="s">
        <v>8335</v>
      </c>
      <c r="S678" s="2" t="s">
        <v>498</v>
      </c>
      <c r="T678" s="2" t="s">
        <v>1069</v>
      </c>
      <c r="U678" s="2">
        <v>1.0</v>
      </c>
      <c r="V678" s="2" t="s">
        <v>52</v>
      </c>
      <c r="W678" s="2" t="s">
        <v>8336</v>
      </c>
      <c r="X678" s="4"/>
      <c r="Y678" s="2" t="s">
        <v>8337</v>
      </c>
      <c r="Z678" s="2" t="s">
        <v>8338</v>
      </c>
      <c r="AA678" s="2" t="s">
        <v>8339</v>
      </c>
      <c r="AB678" s="2" t="s">
        <v>8333</v>
      </c>
      <c r="AC678" s="6" t="s">
        <v>8340</v>
      </c>
      <c r="AD678" s="6" t="s">
        <v>8341</v>
      </c>
      <c r="AE678" s="2" t="s">
        <v>78</v>
      </c>
      <c r="AF678" s="2" t="s">
        <v>8342</v>
      </c>
      <c r="AG678" s="2" t="s">
        <v>8343</v>
      </c>
      <c r="AH678" s="4"/>
      <c r="AI678" s="4"/>
      <c r="AJ678" s="4"/>
      <c r="AK678" s="2" t="s">
        <v>99</v>
      </c>
      <c r="AL678" s="2" t="b">
        <f t="shared" si="2"/>
        <v>0</v>
      </c>
    </row>
    <row r="679" ht="15.75" customHeight="1">
      <c r="A679" s="2" t="s">
        <v>8344</v>
      </c>
      <c r="B679" s="3">
        <v>43927.0</v>
      </c>
      <c r="C679" s="2" t="s">
        <v>8345</v>
      </c>
      <c r="D679" s="2" t="s">
        <v>8346</v>
      </c>
      <c r="E679" s="4"/>
      <c r="F679" s="2" t="s">
        <v>402</v>
      </c>
      <c r="G679" s="5">
        <v>43922.0</v>
      </c>
      <c r="H679" s="2">
        <v>2.0200401E7</v>
      </c>
      <c r="I679" s="2" t="s">
        <v>42</v>
      </c>
      <c r="J679" s="2" t="s">
        <v>43</v>
      </c>
      <c r="K679" s="2" t="s">
        <v>8347</v>
      </c>
      <c r="L679" s="2" t="s">
        <v>45</v>
      </c>
      <c r="M679" s="2" t="s">
        <v>46</v>
      </c>
      <c r="N679" s="2">
        <v>30.0</v>
      </c>
      <c r="O679" s="2">
        <v>90.0</v>
      </c>
      <c r="P679" s="2" t="s">
        <v>86</v>
      </c>
      <c r="Q679" s="5">
        <v>43910.0</v>
      </c>
      <c r="R679" s="4"/>
      <c r="S679" s="2" t="s">
        <v>49</v>
      </c>
      <c r="T679" s="2" t="s">
        <v>120</v>
      </c>
      <c r="U679" s="2" t="s">
        <v>51</v>
      </c>
      <c r="V679" s="4"/>
      <c r="W679" s="2" t="s">
        <v>8348</v>
      </c>
      <c r="X679" s="4"/>
      <c r="Y679" s="2" t="s">
        <v>406</v>
      </c>
      <c r="Z679" s="2" t="s">
        <v>8349</v>
      </c>
      <c r="AA679" s="2" t="s">
        <v>8350</v>
      </c>
      <c r="AB679" s="2" t="s">
        <v>402</v>
      </c>
      <c r="AC679" s="2" t="s">
        <v>8351</v>
      </c>
      <c r="AD679" s="6" t="s">
        <v>8352</v>
      </c>
      <c r="AE679" s="2" t="s">
        <v>78</v>
      </c>
      <c r="AF679" s="4"/>
      <c r="AG679" s="2" t="s">
        <v>8353</v>
      </c>
      <c r="AH679" s="4"/>
      <c r="AI679" s="4"/>
      <c r="AJ679" s="4"/>
      <c r="AK679" s="2" t="s">
        <v>46</v>
      </c>
      <c r="AL679" s="2" t="b">
        <f t="shared" si="2"/>
        <v>0</v>
      </c>
    </row>
    <row r="680" ht="15.75" customHeight="1">
      <c r="A680" s="2" t="s">
        <v>8354</v>
      </c>
      <c r="B680" s="3">
        <v>43927.0</v>
      </c>
      <c r="C680" s="2" t="s">
        <v>8355</v>
      </c>
      <c r="D680" s="2" t="s">
        <v>8356</v>
      </c>
      <c r="E680" s="4"/>
      <c r="F680" s="2" t="s">
        <v>8357</v>
      </c>
      <c r="G680" s="5">
        <v>43921.0</v>
      </c>
      <c r="H680" s="2">
        <v>2.0200331E7</v>
      </c>
      <c r="I680" s="2" t="s">
        <v>42</v>
      </c>
      <c r="J680" s="2" t="s">
        <v>43</v>
      </c>
      <c r="K680" s="2" t="s">
        <v>8358</v>
      </c>
      <c r="L680" s="2" t="s">
        <v>68</v>
      </c>
      <c r="M680" s="2" t="s">
        <v>46</v>
      </c>
      <c r="N680" s="2">
        <v>18.0</v>
      </c>
      <c r="O680" s="2">
        <v>80.0</v>
      </c>
      <c r="P680" s="2" t="s">
        <v>47</v>
      </c>
      <c r="Q680" s="5">
        <v>43910.0</v>
      </c>
      <c r="R680" s="2" t="s">
        <v>1181</v>
      </c>
      <c r="S680" s="2" t="s">
        <v>70</v>
      </c>
      <c r="T680" s="2" t="s">
        <v>1183</v>
      </c>
      <c r="U680" s="2">
        <v>2.0</v>
      </c>
      <c r="V680" s="2" t="s">
        <v>52</v>
      </c>
      <c r="W680" s="2" t="s">
        <v>8359</v>
      </c>
      <c r="X680" s="4"/>
      <c r="Y680" s="2" t="s">
        <v>8360</v>
      </c>
      <c r="Z680" s="2" t="s">
        <v>8361</v>
      </c>
      <c r="AA680" s="2" t="s">
        <v>8362</v>
      </c>
      <c r="AB680" s="2" t="s">
        <v>8357</v>
      </c>
      <c r="AC680" s="6" t="s">
        <v>8363</v>
      </c>
      <c r="AD680" s="6" t="s">
        <v>8364</v>
      </c>
      <c r="AE680" s="2" t="s">
        <v>78</v>
      </c>
      <c r="AF680" s="2" t="s">
        <v>8365</v>
      </c>
      <c r="AG680" s="2" t="s">
        <v>8366</v>
      </c>
      <c r="AH680" s="4"/>
      <c r="AI680" s="4"/>
      <c r="AJ680" s="4"/>
      <c r="AK680" s="2" t="s">
        <v>46</v>
      </c>
      <c r="AL680" s="2" t="b">
        <f t="shared" si="2"/>
        <v>0</v>
      </c>
    </row>
    <row r="681" ht="15.75" customHeight="1">
      <c r="A681" s="2" t="s">
        <v>8367</v>
      </c>
      <c r="B681" s="3">
        <v>43927.0</v>
      </c>
      <c r="C681" s="2" t="s">
        <v>8368</v>
      </c>
      <c r="D681" s="2" t="s">
        <v>8369</v>
      </c>
      <c r="E681" s="4"/>
      <c r="F681" s="2" t="s">
        <v>738</v>
      </c>
      <c r="G681" s="5">
        <v>43926.0</v>
      </c>
      <c r="H681" s="2">
        <v>2.0200405E7</v>
      </c>
      <c r="I681" s="2" t="s">
        <v>42</v>
      </c>
      <c r="J681" s="2" t="s">
        <v>43</v>
      </c>
      <c r="K681" s="2" t="s">
        <v>8370</v>
      </c>
      <c r="L681" s="2" t="s">
        <v>45</v>
      </c>
      <c r="M681" s="2" t="s">
        <v>46</v>
      </c>
      <c r="N681" s="2">
        <v>18.0</v>
      </c>
      <c r="O681" s="2">
        <v>65.0</v>
      </c>
      <c r="P681" s="2" t="s">
        <v>47</v>
      </c>
      <c r="Q681" s="5">
        <v>43896.0</v>
      </c>
      <c r="R681" s="2" t="s">
        <v>8371</v>
      </c>
      <c r="S681" s="2" t="s">
        <v>49</v>
      </c>
      <c r="T681" s="2" t="s">
        <v>120</v>
      </c>
      <c r="U681" s="2" t="s">
        <v>51</v>
      </c>
      <c r="V681" s="2" t="s">
        <v>52</v>
      </c>
      <c r="W681" s="2" t="s">
        <v>4096</v>
      </c>
      <c r="X681" s="4"/>
      <c r="Y681" s="2" t="s">
        <v>8372</v>
      </c>
      <c r="Z681" s="2" t="s">
        <v>4098</v>
      </c>
      <c r="AA681" s="2" t="s">
        <v>8373</v>
      </c>
      <c r="AB681" s="2" t="s">
        <v>8374</v>
      </c>
      <c r="AC681" s="6" t="s">
        <v>8375</v>
      </c>
      <c r="AD681" s="6" t="s">
        <v>8376</v>
      </c>
      <c r="AE681" s="2" t="s">
        <v>4102</v>
      </c>
      <c r="AF681" s="2" t="s">
        <v>4103</v>
      </c>
      <c r="AG681" s="2" t="s">
        <v>234</v>
      </c>
      <c r="AH681" s="4"/>
      <c r="AI681" s="4"/>
      <c r="AJ681" s="4"/>
      <c r="AK681" s="2" t="s">
        <v>46</v>
      </c>
      <c r="AL681" s="2" t="b">
        <f t="shared" si="2"/>
        <v>0</v>
      </c>
    </row>
    <row r="682" ht="15.75" customHeight="1">
      <c r="A682" s="2" t="s">
        <v>8377</v>
      </c>
      <c r="B682" s="3">
        <v>43927.0</v>
      </c>
      <c r="C682" s="2" t="s">
        <v>8378</v>
      </c>
      <c r="D682" s="2" t="s">
        <v>8379</v>
      </c>
      <c r="E682" s="4"/>
      <c r="F682" s="2" t="s">
        <v>8380</v>
      </c>
      <c r="G682" s="5">
        <v>43921.0</v>
      </c>
      <c r="H682" s="2">
        <v>2.0200331E7</v>
      </c>
      <c r="I682" s="2" t="s">
        <v>42</v>
      </c>
      <c r="J682" s="2" t="s">
        <v>43</v>
      </c>
      <c r="K682" s="2" t="s">
        <v>8381</v>
      </c>
      <c r="L682" s="2" t="s">
        <v>45</v>
      </c>
      <c r="M682" s="2" t="s">
        <v>46</v>
      </c>
      <c r="N682" s="2">
        <v>1.0</v>
      </c>
      <c r="O682" s="2">
        <v>90.0</v>
      </c>
      <c r="P682" s="2" t="s">
        <v>47</v>
      </c>
      <c r="Q682" s="5">
        <v>43866.0</v>
      </c>
      <c r="R682" s="2" t="s">
        <v>8382</v>
      </c>
      <c r="S682" s="2" t="s">
        <v>270</v>
      </c>
      <c r="T682" s="2" t="s">
        <v>120</v>
      </c>
      <c r="U682" s="2" t="s">
        <v>154</v>
      </c>
      <c r="V682" s="2" t="s">
        <v>52</v>
      </c>
      <c r="W682" s="2" t="s">
        <v>8383</v>
      </c>
      <c r="X682" s="4"/>
      <c r="Y682" s="2" t="s">
        <v>8384</v>
      </c>
      <c r="Z682" s="2" t="s">
        <v>8385</v>
      </c>
      <c r="AA682" s="2" t="s">
        <v>8386</v>
      </c>
      <c r="AB682" s="2" t="s">
        <v>5905</v>
      </c>
      <c r="AC682" s="6" t="s">
        <v>8387</v>
      </c>
      <c r="AD682" s="2" t="s">
        <v>8388</v>
      </c>
      <c r="AE682" s="2" t="s">
        <v>78</v>
      </c>
      <c r="AF682" s="2" t="s">
        <v>8389</v>
      </c>
      <c r="AG682" s="2" t="s">
        <v>8390</v>
      </c>
      <c r="AH682" s="4"/>
      <c r="AI682" s="4"/>
      <c r="AJ682" s="4"/>
      <c r="AK682" s="2" t="s">
        <v>46</v>
      </c>
      <c r="AL682" s="2" t="b">
        <f t="shared" si="2"/>
        <v>0</v>
      </c>
    </row>
    <row r="683" ht="15.75" customHeight="1">
      <c r="A683" s="2" t="s">
        <v>8391</v>
      </c>
      <c r="B683" s="3">
        <v>43927.0</v>
      </c>
      <c r="C683" s="2" t="s">
        <v>8392</v>
      </c>
      <c r="D683" s="2" t="s">
        <v>8393</v>
      </c>
      <c r="E683" s="4"/>
      <c r="F683" s="2" t="s">
        <v>8394</v>
      </c>
      <c r="G683" s="5">
        <v>43899.0</v>
      </c>
      <c r="H683" s="2">
        <v>2.0200309E7</v>
      </c>
      <c r="I683" s="2" t="s">
        <v>42</v>
      </c>
      <c r="J683" s="2" t="s">
        <v>6712</v>
      </c>
      <c r="K683" s="2" t="s">
        <v>8395</v>
      </c>
      <c r="L683" s="2" t="s">
        <v>6714</v>
      </c>
      <c r="M683" s="2" t="s">
        <v>46</v>
      </c>
      <c r="N683" s="4"/>
      <c r="O683" s="4"/>
      <c r="P683" s="2" t="s">
        <v>6715</v>
      </c>
      <c r="Q683" s="5">
        <v>43899.0</v>
      </c>
      <c r="R683" s="2">
        <v>3100.0</v>
      </c>
      <c r="S683" s="2" t="s">
        <v>6716</v>
      </c>
      <c r="T683" s="2" t="s">
        <v>8396</v>
      </c>
      <c r="U683" s="6" t="s">
        <v>6718</v>
      </c>
      <c r="V683" s="2" t="s">
        <v>8397</v>
      </c>
      <c r="W683" s="2" t="s">
        <v>8398</v>
      </c>
      <c r="X683" s="4"/>
      <c r="Y683" s="2" t="s">
        <v>8399</v>
      </c>
      <c r="Z683" s="2" t="s">
        <v>8400</v>
      </c>
      <c r="AA683" s="2">
        <v>3.3182533368E10</v>
      </c>
      <c r="AB683" s="2" t="s">
        <v>8394</v>
      </c>
      <c r="AC683" s="2" t="s">
        <v>8401</v>
      </c>
      <c r="AD683" s="2" t="s">
        <v>8402</v>
      </c>
      <c r="AE683" s="6" t="s">
        <v>8403</v>
      </c>
      <c r="AF683" s="2" t="s">
        <v>8404</v>
      </c>
      <c r="AG683" s="2" t="s">
        <v>8405</v>
      </c>
      <c r="AH683" s="4"/>
      <c r="AI683" s="4"/>
      <c r="AJ683" s="4"/>
      <c r="AK683" s="2" t="s">
        <v>99</v>
      </c>
      <c r="AL683" s="2" t="b">
        <f t="shared" si="2"/>
        <v>0</v>
      </c>
    </row>
    <row r="684" ht="15.75" customHeight="1">
      <c r="A684" s="2" t="s">
        <v>8406</v>
      </c>
      <c r="B684" s="3">
        <v>43927.0</v>
      </c>
      <c r="C684" s="2" t="s">
        <v>8407</v>
      </c>
      <c r="D684" s="2" t="s">
        <v>8408</v>
      </c>
      <c r="E684" s="4"/>
      <c r="F684" s="2" t="s">
        <v>402</v>
      </c>
      <c r="G684" s="5">
        <v>43925.0</v>
      </c>
      <c r="H684" s="2">
        <v>2.0200404E7</v>
      </c>
      <c r="I684" s="2" t="s">
        <v>42</v>
      </c>
      <c r="J684" s="2" t="s">
        <v>43</v>
      </c>
      <c r="K684" s="2" t="s">
        <v>8409</v>
      </c>
      <c r="L684" s="2" t="s">
        <v>68</v>
      </c>
      <c r="M684" s="2" t="s">
        <v>46</v>
      </c>
      <c r="N684" s="2">
        <v>18.0</v>
      </c>
      <c r="O684" s="2">
        <v>100.0</v>
      </c>
      <c r="P684" s="2" t="s">
        <v>47</v>
      </c>
      <c r="Q684" s="5">
        <v>43857.0</v>
      </c>
      <c r="R684" s="2" t="s">
        <v>8410</v>
      </c>
      <c r="S684" s="2" t="s">
        <v>49</v>
      </c>
      <c r="T684" s="2" t="s">
        <v>50</v>
      </c>
      <c r="U684" s="2">
        <v>0.0</v>
      </c>
      <c r="V684" s="2" t="s">
        <v>52</v>
      </c>
      <c r="W684" s="2" t="s">
        <v>8411</v>
      </c>
      <c r="X684" s="4"/>
      <c r="Y684" s="2" t="s">
        <v>406</v>
      </c>
      <c r="Z684" s="2" t="s">
        <v>8412</v>
      </c>
      <c r="AA684" s="2" t="s">
        <v>8413</v>
      </c>
      <c r="AB684" s="2" t="s">
        <v>402</v>
      </c>
      <c r="AC684" s="2" t="s">
        <v>8414</v>
      </c>
      <c r="AD684" s="2" t="s">
        <v>1535</v>
      </c>
      <c r="AE684" s="2" t="s">
        <v>78</v>
      </c>
      <c r="AF684" s="2" t="s">
        <v>8415</v>
      </c>
      <c r="AG684" s="2" t="s">
        <v>8416</v>
      </c>
      <c r="AH684" s="4"/>
      <c r="AI684" s="4"/>
      <c r="AJ684" s="4"/>
      <c r="AK684" s="2" t="s">
        <v>46</v>
      </c>
      <c r="AL684" s="2" t="b">
        <f t="shared" si="2"/>
        <v>0</v>
      </c>
    </row>
    <row r="685" ht="15.75" customHeight="1">
      <c r="A685" s="2" t="s">
        <v>8417</v>
      </c>
      <c r="B685" s="3">
        <v>43927.0</v>
      </c>
      <c r="C685" s="2" t="s">
        <v>8418</v>
      </c>
      <c r="D685" s="2" t="s">
        <v>8419</v>
      </c>
      <c r="E685" s="4"/>
      <c r="F685" s="2" t="s">
        <v>1593</v>
      </c>
      <c r="G685" s="5">
        <v>43919.0</v>
      </c>
      <c r="H685" s="2">
        <v>2.0200329E7</v>
      </c>
      <c r="I685" s="2" t="s">
        <v>42</v>
      </c>
      <c r="J685" s="2" t="s">
        <v>43</v>
      </c>
      <c r="K685" s="2" t="s">
        <v>8420</v>
      </c>
      <c r="L685" s="2" t="s">
        <v>68</v>
      </c>
      <c r="M685" s="2" t="s">
        <v>46</v>
      </c>
      <c r="N685" s="2">
        <v>18.0</v>
      </c>
      <c r="O685" s="2" t="s">
        <v>8421</v>
      </c>
      <c r="P685" s="2" t="s">
        <v>47</v>
      </c>
      <c r="Q685" s="5">
        <v>43918.0</v>
      </c>
      <c r="R685" s="2" t="s">
        <v>8422</v>
      </c>
      <c r="S685" s="2" t="s">
        <v>49</v>
      </c>
      <c r="T685" s="2" t="s">
        <v>50</v>
      </c>
      <c r="U685" s="2" t="s">
        <v>51</v>
      </c>
      <c r="V685" s="2" t="s">
        <v>52</v>
      </c>
      <c r="W685" s="2" t="s">
        <v>8423</v>
      </c>
      <c r="X685" s="4"/>
      <c r="Y685" s="2" t="s">
        <v>1597</v>
      </c>
      <c r="Z685" s="2" t="s">
        <v>8424</v>
      </c>
      <c r="AA685" s="2" t="s">
        <v>8425</v>
      </c>
      <c r="AB685" s="2" t="s">
        <v>1593</v>
      </c>
      <c r="AC685" s="6" t="s">
        <v>8426</v>
      </c>
      <c r="AD685" s="6" t="s">
        <v>8427</v>
      </c>
      <c r="AE685" s="2" t="s">
        <v>78</v>
      </c>
      <c r="AF685" s="2" t="s">
        <v>8428</v>
      </c>
      <c r="AG685" s="2" t="s">
        <v>8429</v>
      </c>
      <c r="AH685" s="4"/>
      <c r="AI685" s="4"/>
      <c r="AJ685" s="4"/>
      <c r="AK685" s="2" t="s">
        <v>46</v>
      </c>
      <c r="AL685" s="2" t="b">
        <f t="shared" si="2"/>
        <v>0</v>
      </c>
    </row>
    <row r="686" ht="15.75" customHeight="1">
      <c r="A686" s="2" t="s">
        <v>8430</v>
      </c>
      <c r="B686" s="3">
        <v>43927.0</v>
      </c>
      <c r="C686" s="2" t="s">
        <v>8431</v>
      </c>
      <c r="D686" s="2" t="s">
        <v>8432</v>
      </c>
      <c r="E686" s="4"/>
      <c r="F686" s="2" t="s">
        <v>8433</v>
      </c>
      <c r="G686" s="5">
        <v>43923.0</v>
      </c>
      <c r="H686" s="2">
        <v>2.0200402E7</v>
      </c>
      <c r="I686" s="2" t="s">
        <v>42</v>
      </c>
      <c r="J686" s="2" t="s">
        <v>6712</v>
      </c>
      <c r="K686" s="2" t="s">
        <v>8434</v>
      </c>
      <c r="L686" s="2" t="s">
        <v>6714</v>
      </c>
      <c r="M686" s="2" t="s">
        <v>46</v>
      </c>
      <c r="N686" s="4"/>
      <c r="O686" s="4"/>
      <c r="P686" s="2" t="s">
        <v>6715</v>
      </c>
      <c r="Q686" s="5">
        <v>43917.0</v>
      </c>
      <c r="R686" s="4"/>
      <c r="S686" s="2" t="s">
        <v>6716</v>
      </c>
      <c r="T686" s="2" t="s">
        <v>8435</v>
      </c>
      <c r="U686" s="6" t="s">
        <v>7701</v>
      </c>
      <c r="V686" s="2" t="s">
        <v>7113</v>
      </c>
      <c r="W686" s="2" t="s">
        <v>8436</v>
      </c>
      <c r="X686" s="4"/>
      <c r="Y686" s="2" t="s">
        <v>8437</v>
      </c>
      <c r="Z686" s="2" t="s">
        <v>8438</v>
      </c>
      <c r="AA686" s="4"/>
      <c r="AB686" s="2" t="s">
        <v>8439</v>
      </c>
      <c r="AC686" s="2" t="s">
        <v>8440</v>
      </c>
      <c r="AD686" s="2" t="s">
        <v>8441</v>
      </c>
      <c r="AE686" s="2" t="s">
        <v>8442</v>
      </c>
      <c r="AF686" s="2" t="s">
        <v>8443</v>
      </c>
      <c r="AG686" s="2" t="s">
        <v>8444</v>
      </c>
      <c r="AH686" s="4"/>
      <c r="AI686" s="4"/>
      <c r="AJ686" s="4"/>
      <c r="AK686" s="2" t="s">
        <v>46</v>
      </c>
      <c r="AL686" s="2" t="b">
        <f t="shared" si="2"/>
        <v>0</v>
      </c>
    </row>
    <row r="687" ht="15.75" customHeight="1">
      <c r="A687" s="2" t="s">
        <v>8445</v>
      </c>
      <c r="B687" s="3">
        <v>43927.0</v>
      </c>
      <c r="C687" s="2" t="s">
        <v>8446</v>
      </c>
      <c r="D687" s="2" t="s">
        <v>8447</v>
      </c>
      <c r="E687" s="4"/>
      <c r="F687" s="2" t="s">
        <v>5405</v>
      </c>
      <c r="G687" s="5">
        <v>43924.0</v>
      </c>
      <c r="H687" s="2">
        <v>2.0200403E7</v>
      </c>
      <c r="I687" s="2" t="s">
        <v>42</v>
      </c>
      <c r="J687" s="2" t="s">
        <v>43</v>
      </c>
      <c r="K687" s="2" t="s">
        <v>8448</v>
      </c>
      <c r="L687" s="2" t="s">
        <v>68</v>
      </c>
      <c r="M687" s="2" t="s">
        <v>46</v>
      </c>
      <c r="N687" s="2">
        <v>18.0</v>
      </c>
      <c r="O687" s="2">
        <v>80.0</v>
      </c>
      <c r="P687" s="2" t="s">
        <v>47</v>
      </c>
      <c r="Q687" s="5">
        <v>43866.0</v>
      </c>
      <c r="R687" s="2" t="s">
        <v>210</v>
      </c>
      <c r="S687" s="2" t="s">
        <v>70</v>
      </c>
      <c r="T687" s="2" t="s">
        <v>1183</v>
      </c>
      <c r="U687" s="2">
        <v>1.0</v>
      </c>
      <c r="V687" s="2" t="s">
        <v>52</v>
      </c>
      <c r="W687" s="2" t="s">
        <v>8449</v>
      </c>
      <c r="X687" s="4"/>
      <c r="Y687" s="2" t="s">
        <v>6080</v>
      </c>
      <c r="Z687" s="2" t="s">
        <v>8450</v>
      </c>
      <c r="AA687" s="2" t="s">
        <v>8451</v>
      </c>
      <c r="AB687" s="2" t="s">
        <v>5405</v>
      </c>
      <c r="AC687" s="6" t="s">
        <v>8452</v>
      </c>
      <c r="AD687" s="6" t="s">
        <v>8453</v>
      </c>
      <c r="AE687" s="2" t="s">
        <v>78</v>
      </c>
      <c r="AF687" s="2" t="s">
        <v>8454</v>
      </c>
      <c r="AG687" s="2" t="s">
        <v>8455</v>
      </c>
      <c r="AH687" s="4"/>
      <c r="AI687" s="4"/>
      <c r="AJ687" s="4"/>
      <c r="AK687" s="2" t="s">
        <v>46</v>
      </c>
      <c r="AL687" s="2" t="b">
        <f t="shared" si="2"/>
        <v>0</v>
      </c>
    </row>
    <row r="688" ht="15.75" customHeight="1">
      <c r="A688" s="2" t="s">
        <v>8456</v>
      </c>
      <c r="B688" s="3">
        <v>43927.0</v>
      </c>
      <c r="C688" s="2" t="s">
        <v>8457</v>
      </c>
      <c r="D688" s="2" t="s">
        <v>8458</v>
      </c>
      <c r="E688" s="4"/>
      <c r="F688" s="2" t="s">
        <v>8459</v>
      </c>
      <c r="G688" s="5">
        <v>43924.0</v>
      </c>
      <c r="H688" s="2">
        <v>2.0200403E7</v>
      </c>
      <c r="I688" s="2" t="s">
        <v>42</v>
      </c>
      <c r="J688" s="2" t="s">
        <v>43</v>
      </c>
      <c r="K688" s="2" t="s">
        <v>8460</v>
      </c>
      <c r="L688" s="2" t="s">
        <v>45</v>
      </c>
      <c r="M688" s="2" t="s">
        <v>46</v>
      </c>
      <c r="N688" s="2">
        <v>20.0</v>
      </c>
      <c r="O688" s="2">
        <v>65.0</v>
      </c>
      <c r="P688" s="2" t="s">
        <v>47</v>
      </c>
      <c r="Q688" s="5">
        <v>43924.0</v>
      </c>
      <c r="R688" s="2" t="s">
        <v>8461</v>
      </c>
      <c r="S688" s="2" t="s">
        <v>8180</v>
      </c>
      <c r="T688" s="2" t="s">
        <v>120</v>
      </c>
      <c r="U688" s="2" t="s">
        <v>51</v>
      </c>
      <c r="V688" s="2" t="s">
        <v>52</v>
      </c>
      <c r="W688" s="2" t="s">
        <v>8462</v>
      </c>
      <c r="X688" s="4"/>
      <c r="Y688" s="2" t="s">
        <v>8463</v>
      </c>
      <c r="Z688" s="2" t="s">
        <v>8464</v>
      </c>
      <c r="AA688" s="2" t="s">
        <v>8465</v>
      </c>
      <c r="AB688" s="2" t="s">
        <v>8459</v>
      </c>
      <c r="AC688" s="6" t="s">
        <v>8466</v>
      </c>
      <c r="AD688" s="6" t="s">
        <v>8467</v>
      </c>
      <c r="AE688" s="2" t="s">
        <v>78</v>
      </c>
      <c r="AF688" s="2" t="s">
        <v>8468</v>
      </c>
      <c r="AG688" s="2" t="s">
        <v>8469</v>
      </c>
      <c r="AH688" s="4"/>
      <c r="AI688" s="4"/>
      <c r="AJ688" s="4"/>
      <c r="AK688" s="2" t="s">
        <v>99</v>
      </c>
      <c r="AL688" s="2" t="b">
        <f t="shared" si="2"/>
        <v>0</v>
      </c>
    </row>
    <row r="689" ht="15.75" customHeight="1">
      <c r="A689" s="2" t="s">
        <v>8470</v>
      </c>
      <c r="B689" s="3">
        <v>43927.0</v>
      </c>
      <c r="C689" s="2" t="s">
        <v>8471</v>
      </c>
      <c r="D689" s="2" t="s">
        <v>8472</v>
      </c>
      <c r="E689" s="4"/>
      <c r="F689" s="2" t="s">
        <v>8473</v>
      </c>
      <c r="G689" s="5">
        <v>43921.0</v>
      </c>
      <c r="H689" s="2">
        <v>2.0200331E7</v>
      </c>
      <c r="I689" s="2" t="s">
        <v>42</v>
      </c>
      <c r="J689" s="2" t="s">
        <v>6712</v>
      </c>
      <c r="K689" s="2" t="s">
        <v>8474</v>
      </c>
      <c r="L689" s="2" t="s">
        <v>6714</v>
      </c>
      <c r="M689" s="2" t="s">
        <v>46</v>
      </c>
      <c r="N689" s="4"/>
      <c r="O689" s="4"/>
      <c r="P689" s="2" t="s">
        <v>6715</v>
      </c>
      <c r="Q689" s="5">
        <v>43923.0</v>
      </c>
      <c r="R689" s="2">
        <v>60.0</v>
      </c>
      <c r="S689" s="2" t="s">
        <v>6716</v>
      </c>
      <c r="T689" s="2" t="s">
        <v>8475</v>
      </c>
      <c r="U689" s="6" t="s">
        <v>7701</v>
      </c>
      <c r="V689" s="2" t="s">
        <v>8476</v>
      </c>
      <c r="W689" s="2" t="s">
        <v>8477</v>
      </c>
      <c r="X689" s="4"/>
      <c r="Y689" s="2" t="s">
        <v>8478</v>
      </c>
      <c r="Z689" s="2" t="s">
        <v>8479</v>
      </c>
      <c r="AA689" s="2">
        <v>3.02108072512137E15</v>
      </c>
      <c r="AB689" s="2" t="s">
        <v>8480</v>
      </c>
      <c r="AC689" s="6" t="s">
        <v>8481</v>
      </c>
      <c r="AD689" s="6" t="s">
        <v>8482</v>
      </c>
      <c r="AE689" s="6" t="s">
        <v>8483</v>
      </c>
      <c r="AF689" s="2" t="s">
        <v>8484</v>
      </c>
      <c r="AG689" s="2" t="s">
        <v>8485</v>
      </c>
      <c r="AH689" s="4"/>
      <c r="AI689" s="4"/>
      <c r="AJ689" s="4"/>
      <c r="AK689" s="2" t="s">
        <v>99</v>
      </c>
      <c r="AL689" s="2" t="b">
        <f t="shared" si="2"/>
        <v>0</v>
      </c>
    </row>
    <row r="690" ht="15.75" customHeight="1">
      <c r="A690" s="2" t="s">
        <v>8486</v>
      </c>
      <c r="B690" s="3">
        <v>43927.0</v>
      </c>
      <c r="C690" s="2" t="s">
        <v>8487</v>
      </c>
      <c r="D690" s="2" t="s">
        <v>8488</v>
      </c>
      <c r="E690" s="4"/>
      <c r="F690" s="2" t="s">
        <v>402</v>
      </c>
      <c r="G690" s="5">
        <v>43924.0</v>
      </c>
      <c r="H690" s="2">
        <v>2.0200403E7</v>
      </c>
      <c r="I690" s="2" t="s">
        <v>42</v>
      </c>
      <c r="J690" s="2" t="s">
        <v>43</v>
      </c>
      <c r="K690" s="2" t="s">
        <v>8489</v>
      </c>
      <c r="L690" s="2" t="s">
        <v>45</v>
      </c>
      <c r="M690" s="2" t="s">
        <v>46</v>
      </c>
      <c r="N690" s="2">
        <v>18.0</v>
      </c>
      <c r="O690" s="2" t="s">
        <v>51</v>
      </c>
      <c r="P690" s="2" t="s">
        <v>47</v>
      </c>
      <c r="Q690" s="5">
        <v>43800.0</v>
      </c>
      <c r="R690" s="2" t="s">
        <v>8490</v>
      </c>
      <c r="S690" s="2" t="s">
        <v>49</v>
      </c>
      <c r="T690" s="2" t="s">
        <v>50</v>
      </c>
      <c r="U690" s="2" t="s">
        <v>154</v>
      </c>
      <c r="V690" s="2" t="s">
        <v>52</v>
      </c>
      <c r="W690" s="2" t="s">
        <v>4791</v>
      </c>
      <c r="X690" s="4"/>
      <c r="Y690" s="2" t="s">
        <v>406</v>
      </c>
      <c r="Z690" s="2" t="s">
        <v>8491</v>
      </c>
      <c r="AA690" s="2" t="s">
        <v>8492</v>
      </c>
      <c r="AB690" s="2" t="s">
        <v>402</v>
      </c>
      <c r="AC690" s="6" t="s">
        <v>8493</v>
      </c>
      <c r="AD690" s="6" t="s">
        <v>8494</v>
      </c>
      <c r="AE690" s="2" t="s">
        <v>8495</v>
      </c>
      <c r="AF690" s="2" t="s">
        <v>8496</v>
      </c>
      <c r="AG690" s="2" t="s">
        <v>8497</v>
      </c>
      <c r="AH690" s="4"/>
      <c r="AI690" s="4"/>
      <c r="AJ690" s="4"/>
      <c r="AK690" s="2" t="s">
        <v>46</v>
      </c>
      <c r="AL690" s="2" t="b">
        <f t="shared" si="2"/>
        <v>0</v>
      </c>
    </row>
    <row r="691" ht="15.75" customHeight="1">
      <c r="A691" s="2" t="s">
        <v>8498</v>
      </c>
      <c r="B691" s="3">
        <v>43927.0</v>
      </c>
      <c r="C691" s="2" t="s">
        <v>8499</v>
      </c>
      <c r="D691" s="2" t="s">
        <v>8500</v>
      </c>
      <c r="E691" s="4"/>
      <c r="F691" s="2" t="s">
        <v>8501</v>
      </c>
      <c r="G691" s="5">
        <v>43923.0</v>
      </c>
      <c r="H691" s="2">
        <v>2.0200402E7</v>
      </c>
      <c r="I691" s="2" t="s">
        <v>42</v>
      </c>
      <c r="J691" s="2" t="s">
        <v>43</v>
      </c>
      <c r="K691" s="2" t="s">
        <v>8502</v>
      </c>
      <c r="L691" s="2" t="s">
        <v>45</v>
      </c>
      <c r="M691" s="2" t="s">
        <v>46</v>
      </c>
      <c r="N691" s="4"/>
      <c r="O691" s="4"/>
      <c r="P691" s="2" t="s">
        <v>47</v>
      </c>
      <c r="Q691" s="5">
        <v>43871.0</v>
      </c>
      <c r="R691" s="2" t="s">
        <v>8503</v>
      </c>
      <c r="S691" s="2" t="s">
        <v>49</v>
      </c>
      <c r="T691" s="2" t="s">
        <v>50</v>
      </c>
      <c r="U691" s="2" t="s">
        <v>154</v>
      </c>
      <c r="V691" s="2" t="s">
        <v>52</v>
      </c>
      <c r="W691" s="2" t="s">
        <v>8504</v>
      </c>
      <c r="X691" s="4"/>
      <c r="Y691" s="2" t="s">
        <v>8505</v>
      </c>
      <c r="Z691" s="2" t="s">
        <v>8506</v>
      </c>
      <c r="AA691" s="2" t="s">
        <v>8507</v>
      </c>
      <c r="AB691" s="2" t="s">
        <v>8501</v>
      </c>
      <c r="AC691" s="2" t="s">
        <v>8508</v>
      </c>
      <c r="AD691" s="2" t="s">
        <v>8509</v>
      </c>
      <c r="AE691" s="2" t="s">
        <v>78</v>
      </c>
      <c r="AF691" s="2" t="s">
        <v>8510</v>
      </c>
      <c r="AG691" s="2" t="s">
        <v>8511</v>
      </c>
      <c r="AH691" s="4"/>
      <c r="AI691" s="4"/>
      <c r="AJ691" s="4"/>
      <c r="AK691" s="2" t="s">
        <v>46</v>
      </c>
      <c r="AL691" s="2" t="b">
        <f t="shared" si="2"/>
        <v>0</v>
      </c>
    </row>
    <row r="692" ht="15.75" customHeight="1">
      <c r="A692" s="2" t="s">
        <v>8512</v>
      </c>
      <c r="B692" s="3">
        <v>43927.0</v>
      </c>
      <c r="C692" s="2" t="s">
        <v>8513</v>
      </c>
      <c r="D692" s="2" t="s">
        <v>8514</v>
      </c>
      <c r="E692" s="4"/>
      <c r="F692" s="2" t="s">
        <v>8515</v>
      </c>
      <c r="G692" s="5">
        <v>43914.0</v>
      </c>
      <c r="H692" s="2">
        <v>2.0200324E7</v>
      </c>
      <c r="I692" s="2" t="s">
        <v>42</v>
      </c>
      <c r="J692" s="2" t="s">
        <v>6712</v>
      </c>
      <c r="K692" s="2" t="s">
        <v>8516</v>
      </c>
      <c r="L692" s="2" t="s">
        <v>6714</v>
      </c>
      <c r="M692" s="2" t="s">
        <v>46</v>
      </c>
      <c r="N692" s="4"/>
      <c r="O692" s="4"/>
      <c r="P692" s="2" t="s">
        <v>6715</v>
      </c>
      <c r="Q692" s="5">
        <v>43921.0</v>
      </c>
      <c r="R692" s="2">
        <v>1300.0</v>
      </c>
      <c r="S692" s="2" t="s">
        <v>6716</v>
      </c>
      <c r="T692" s="2" t="s">
        <v>8517</v>
      </c>
      <c r="U692" s="6" t="s">
        <v>6718</v>
      </c>
      <c r="V692" s="2" t="s">
        <v>1768</v>
      </c>
      <c r="W692" s="2" t="s">
        <v>8518</v>
      </c>
      <c r="X692" s="4"/>
      <c r="Y692" s="2" t="s">
        <v>8519</v>
      </c>
      <c r="Z692" s="2" t="s">
        <v>8520</v>
      </c>
      <c r="AA692" s="2">
        <v>2.41353342E8</v>
      </c>
      <c r="AB692" s="2" t="s">
        <v>8515</v>
      </c>
      <c r="AC692" s="6" t="s">
        <v>8521</v>
      </c>
      <c r="AD692" s="6" t="s">
        <v>8522</v>
      </c>
      <c r="AE692" s="2" t="s">
        <v>8523</v>
      </c>
      <c r="AF692" s="2" t="s">
        <v>8524</v>
      </c>
      <c r="AG692" s="2" t="s">
        <v>8525</v>
      </c>
      <c r="AH692" s="4"/>
      <c r="AI692" s="4"/>
      <c r="AJ692" s="4"/>
      <c r="AK692" s="2" t="s">
        <v>99</v>
      </c>
      <c r="AL692" s="2" t="b">
        <f t="shared" si="2"/>
        <v>0</v>
      </c>
    </row>
    <row r="693" ht="15.75" customHeight="1">
      <c r="A693" s="2" t="s">
        <v>8526</v>
      </c>
      <c r="B693" s="3">
        <v>43927.0</v>
      </c>
      <c r="C693" s="2" t="s">
        <v>8527</v>
      </c>
      <c r="D693" s="2" t="s">
        <v>8528</v>
      </c>
      <c r="E693" s="4"/>
      <c r="F693" s="2" t="s">
        <v>8529</v>
      </c>
      <c r="G693" s="5">
        <v>43922.0</v>
      </c>
      <c r="H693" s="2">
        <v>2.0200401E7</v>
      </c>
      <c r="I693" s="2" t="s">
        <v>42</v>
      </c>
      <c r="J693" s="2" t="s">
        <v>43</v>
      </c>
      <c r="K693" s="2" t="s">
        <v>8530</v>
      </c>
      <c r="L693" s="2" t="s">
        <v>45</v>
      </c>
      <c r="M693" s="2" t="s">
        <v>46</v>
      </c>
      <c r="N693" s="2">
        <v>18.0</v>
      </c>
      <c r="O693" s="2">
        <v>70.0</v>
      </c>
      <c r="P693" s="2" t="s">
        <v>47</v>
      </c>
      <c r="Q693" s="5">
        <v>43922.0</v>
      </c>
      <c r="R693" s="2" t="s">
        <v>8531</v>
      </c>
      <c r="S693" s="2" t="s">
        <v>70</v>
      </c>
      <c r="T693" s="2" t="s">
        <v>166</v>
      </c>
      <c r="U693" s="2">
        <v>4.0</v>
      </c>
      <c r="V693" s="2" t="s">
        <v>52</v>
      </c>
      <c r="W693" s="2" t="s">
        <v>8532</v>
      </c>
      <c r="X693" s="4"/>
      <c r="Y693" s="2" t="s">
        <v>406</v>
      </c>
      <c r="Z693" s="2" t="s">
        <v>8533</v>
      </c>
      <c r="AA693" s="2" t="s">
        <v>8534</v>
      </c>
      <c r="AB693" s="2" t="s">
        <v>2955</v>
      </c>
      <c r="AC693" s="6" t="s">
        <v>8535</v>
      </c>
      <c r="AD693" s="6" t="s">
        <v>8536</v>
      </c>
      <c r="AE693" s="2" t="s">
        <v>78</v>
      </c>
      <c r="AF693" s="2" t="s">
        <v>8537</v>
      </c>
      <c r="AG693" s="2" t="s">
        <v>8538</v>
      </c>
      <c r="AH693" s="4"/>
      <c r="AI693" s="4"/>
      <c r="AJ693" s="4"/>
      <c r="AK693" s="2" t="s">
        <v>99</v>
      </c>
      <c r="AL693" s="2" t="b">
        <f t="shared" si="2"/>
        <v>0</v>
      </c>
    </row>
    <row r="694" ht="15.75" customHeight="1">
      <c r="A694" s="2" t="s">
        <v>8539</v>
      </c>
      <c r="B694" s="3">
        <v>43927.0</v>
      </c>
      <c r="C694" s="2" t="s">
        <v>8540</v>
      </c>
      <c r="D694" s="2" t="s">
        <v>8541</v>
      </c>
      <c r="E694" s="4"/>
      <c r="F694" s="2" t="s">
        <v>8542</v>
      </c>
      <c r="G694" s="5">
        <v>43920.0</v>
      </c>
      <c r="H694" s="2">
        <v>2.020033E7</v>
      </c>
      <c r="I694" s="2" t="s">
        <v>42</v>
      </c>
      <c r="J694" s="2" t="s">
        <v>8543</v>
      </c>
      <c r="K694" s="2" t="s">
        <v>8544</v>
      </c>
      <c r="L694" s="2" t="s">
        <v>45</v>
      </c>
      <c r="M694" s="2" t="s">
        <v>46</v>
      </c>
      <c r="N694" s="2" t="s">
        <v>182</v>
      </c>
      <c r="O694" s="2" t="s">
        <v>8545</v>
      </c>
      <c r="P694" s="2" t="s">
        <v>8546</v>
      </c>
      <c r="Q694" s="5">
        <v>43920.0</v>
      </c>
      <c r="R694" s="2">
        <v>680.0</v>
      </c>
      <c r="S694" s="2" t="s">
        <v>137</v>
      </c>
      <c r="T694" s="2" t="s">
        <v>8547</v>
      </c>
      <c r="U694" s="2" t="s">
        <v>139</v>
      </c>
      <c r="V694" s="2" t="s">
        <v>8548</v>
      </c>
      <c r="W694" s="4"/>
      <c r="X694" s="4"/>
      <c r="Y694" s="4"/>
      <c r="Z694" s="4"/>
      <c r="AA694" s="4"/>
      <c r="AB694" s="4"/>
      <c r="AC694" s="6" t="s">
        <v>8549</v>
      </c>
      <c r="AD694" s="6" t="s">
        <v>8550</v>
      </c>
      <c r="AE694" s="2" t="s">
        <v>8551</v>
      </c>
      <c r="AF694" s="2" t="s">
        <v>8552</v>
      </c>
      <c r="AG694" s="2" t="s">
        <v>8553</v>
      </c>
      <c r="AH694" s="4"/>
      <c r="AI694" s="4"/>
      <c r="AJ694" s="4"/>
      <c r="AK694" s="2" t="s">
        <v>99</v>
      </c>
      <c r="AL694" s="2" t="b">
        <f t="shared" si="2"/>
        <v>0</v>
      </c>
    </row>
    <row r="695" ht="15.75" customHeight="1">
      <c r="A695" s="2" t="s">
        <v>8554</v>
      </c>
      <c r="B695" s="3">
        <v>43927.0</v>
      </c>
      <c r="C695" s="2" t="s">
        <v>8555</v>
      </c>
      <c r="D695" s="2" t="s">
        <v>8556</v>
      </c>
      <c r="E695" s="4"/>
      <c r="F695" s="2" t="s">
        <v>8557</v>
      </c>
      <c r="G695" s="5">
        <v>43922.0</v>
      </c>
      <c r="H695" s="2">
        <v>2.0200401E7</v>
      </c>
      <c r="I695" s="2" t="s">
        <v>42</v>
      </c>
      <c r="J695" s="2" t="s">
        <v>43</v>
      </c>
      <c r="K695" s="2" t="s">
        <v>8558</v>
      </c>
      <c r="L695" s="2" t="s">
        <v>45</v>
      </c>
      <c r="M695" s="2" t="s">
        <v>46</v>
      </c>
      <c r="N695" s="2">
        <v>18.0</v>
      </c>
      <c r="O695" s="2">
        <v>70.0</v>
      </c>
      <c r="P695" s="2" t="s">
        <v>47</v>
      </c>
      <c r="Q695" s="5">
        <v>43922.0</v>
      </c>
      <c r="R695" s="2" t="s">
        <v>8559</v>
      </c>
      <c r="S695" s="2" t="s">
        <v>49</v>
      </c>
      <c r="T695" s="2" t="s">
        <v>120</v>
      </c>
      <c r="U695" s="2" t="s">
        <v>51</v>
      </c>
      <c r="V695" s="2" t="s">
        <v>52</v>
      </c>
      <c r="W695" s="2" t="s">
        <v>8560</v>
      </c>
      <c r="X695" s="4"/>
      <c r="Y695" s="2" t="s">
        <v>8561</v>
      </c>
      <c r="Z695" s="2" t="s">
        <v>8562</v>
      </c>
      <c r="AA695" s="2" t="s">
        <v>8563</v>
      </c>
      <c r="AB695" s="2" t="s">
        <v>8564</v>
      </c>
      <c r="AC695" s="6" t="s">
        <v>8565</v>
      </c>
      <c r="AD695" s="6" t="s">
        <v>8566</v>
      </c>
      <c r="AE695" s="2" t="s">
        <v>8567</v>
      </c>
      <c r="AF695" s="2" t="s">
        <v>8568</v>
      </c>
      <c r="AG695" s="2" t="s">
        <v>8569</v>
      </c>
      <c r="AH695" s="4"/>
      <c r="AI695" s="4"/>
      <c r="AJ695" s="4"/>
      <c r="AK695" s="2" t="s">
        <v>99</v>
      </c>
      <c r="AL695" s="2" t="b">
        <f t="shared" si="2"/>
        <v>0</v>
      </c>
    </row>
    <row r="696" ht="15.75" customHeight="1">
      <c r="A696" s="2" t="s">
        <v>8570</v>
      </c>
      <c r="B696" s="3">
        <v>43927.0</v>
      </c>
      <c r="C696" s="2" t="s">
        <v>8571</v>
      </c>
      <c r="D696" s="2" t="s">
        <v>8572</v>
      </c>
      <c r="E696" s="4"/>
      <c r="F696" s="2" t="s">
        <v>402</v>
      </c>
      <c r="G696" s="5">
        <v>43921.0</v>
      </c>
      <c r="H696" s="2">
        <v>2.0200331E7</v>
      </c>
      <c r="I696" s="2" t="s">
        <v>42</v>
      </c>
      <c r="J696" s="2" t="s">
        <v>43</v>
      </c>
      <c r="K696" s="2" t="s">
        <v>8573</v>
      </c>
      <c r="L696" s="2" t="s">
        <v>45</v>
      </c>
      <c r="M696" s="2" t="s">
        <v>46</v>
      </c>
      <c r="N696" s="2">
        <v>13.0</v>
      </c>
      <c r="O696" s="2" t="s">
        <v>51</v>
      </c>
      <c r="P696" s="2" t="s">
        <v>47</v>
      </c>
      <c r="Q696" s="5">
        <v>43922.0</v>
      </c>
      <c r="R696" s="2" t="s">
        <v>8574</v>
      </c>
      <c r="S696" s="2" t="s">
        <v>49</v>
      </c>
      <c r="T696" s="2" t="s">
        <v>50</v>
      </c>
      <c r="U696" s="2" t="s">
        <v>154</v>
      </c>
      <c r="V696" s="2" t="s">
        <v>52</v>
      </c>
      <c r="W696" s="2" t="s">
        <v>4791</v>
      </c>
      <c r="X696" s="4"/>
      <c r="Y696" s="2" t="s">
        <v>406</v>
      </c>
      <c r="Z696" s="2" t="s">
        <v>8491</v>
      </c>
      <c r="AA696" s="2" t="s">
        <v>8575</v>
      </c>
      <c r="AB696" s="2" t="s">
        <v>402</v>
      </c>
      <c r="AC696" s="6" t="s">
        <v>8576</v>
      </c>
      <c r="AD696" s="6" t="s">
        <v>8577</v>
      </c>
      <c r="AE696" s="2" t="s">
        <v>78</v>
      </c>
      <c r="AF696" s="2" t="s">
        <v>8578</v>
      </c>
      <c r="AG696" s="2" t="s">
        <v>8579</v>
      </c>
      <c r="AH696" s="4"/>
      <c r="AI696" s="4"/>
      <c r="AJ696" s="4"/>
      <c r="AK696" s="2" t="s">
        <v>99</v>
      </c>
      <c r="AL696" s="2" t="b">
        <f t="shared" si="2"/>
        <v>0</v>
      </c>
    </row>
    <row r="697" ht="15.75" customHeight="1">
      <c r="A697" s="2" t="s">
        <v>8580</v>
      </c>
      <c r="B697" s="3">
        <v>43927.0</v>
      </c>
      <c r="C697" s="2" t="s">
        <v>8581</v>
      </c>
      <c r="D697" s="2" t="s">
        <v>8582</v>
      </c>
      <c r="E697" s="4"/>
      <c r="F697" s="2" t="s">
        <v>8583</v>
      </c>
      <c r="G697" s="5">
        <v>43916.0</v>
      </c>
      <c r="H697" s="2">
        <v>2.0200326E7</v>
      </c>
      <c r="I697" s="2" t="s">
        <v>42</v>
      </c>
      <c r="J697" s="2" t="s">
        <v>6712</v>
      </c>
      <c r="K697" s="2" t="s">
        <v>8584</v>
      </c>
      <c r="L697" s="2" t="s">
        <v>6714</v>
      </c>
      <c r="M697" s="2" t="s">
        <v>46</v>
      </c>
      <c r="N697" s="4"/>
      <c r="O697" s="4"/>
      <c r="P697" s="2" t="s">
        <v>6715</v>
      </c>
      <c r="Q697" s="5">
        <v>43920.0</v>
      </c>
      <c r="R697" s="2">
        <v>50.0</v>
      </c>
      <c r="S697" s="2" t="s">
        <v>6716</v>
      </c>
      <c r="T697" s="2" t="s">
        <v>8585</v>
      </c>
      <c r="U697" s="6" t="s">
        <v>7718</v>
      </c>
      <c r="V697" s="2" t="s">
        <v>1768</v>
      </c>
      <c r="W697" s="2" t="s">
        <v>8586</v>
      </c>
      <c r="X697" s="4"/>
      <c r="Y697" s="2" t="s">
        <v>8587</v>
      </c>
      <c r="Z697" s="2" t="s">
        <v>8588</v>
      </c>
      <c r="AA697" s="2" t="s">
        <v>8589</v>
      </c>
      <c r="AB697" s="2" t="s">
        <v>8590</v>
      </c>
      <c r="AC697" s="2" t="s">
        <v>8591</v>
      </c>
      <c r="AD697" s="2" t="s">
        <v>8592</v>
      </c>
      <c r="AE697" s="6" t="s">
        <v>8593</v>
      </c>
      <c r="AF697" s="2" t="s">
        <v>8594</v>
      </c>
      <c r="AG697" s="2" t="s">
        <v>8595</v>
      </c>
      <c r="AH697" s="4"/>
      <c r="AI697" s="4"/>
      <c r="AJ697" s="4"/>
      <c r="AK697" s="2" t="s">
        <v>99</v>
      </c>
      <c r="AL697" s="2" t="b">
        <f t="shared" si="2"/>
        <v>0</v>
      </c>
    </row>
    <row r="698" ht="15.75" customHeight="1">
      <c r="A698" s="2" t="s">
        <v>8596</v>
      </c>
      <c r="B698" s="3">
        <v>43927.0</v>
      </c>
      <c r="C698" s="2" t="s">
        <v>8597</v>
      </c>
      <c r="D698" s="2" t="s">
        <v>8598</v>
      </c>
      <c r="E698" s="4"/>
      <c r="F698" s="2" t="s">
        <v>7562</v>
      </c>
      <c r="G698" s="5">
        <v>43921.0</v>
      </c>
      <c r="H698" s="2">
        <v>2.0200331E7</v>
      </c>
      <c r="I698" s="2" t="s">
        <v>42</v>
      </c>
      <c r="J698" s="2" t="s">
        <v>43</v>
      </c>
      <c r="K698" s="2" t="s">
        <v>8599</v>
      </c>
      <c r="L698" s="2" t="s">
        <v>45</v>
      </c>
      <c r="M698" s="2" t="s">
        <v>46</v>
      </c>
      <c r="N698" s="2" t="s">
        <v>8270</v>
      </c>
      <c r="O698" s="2" t="s">
        <v>8270</v>
      </c>
      <c r="P698" s="2" t="s">
        <v>47</v>
      </c>
      <c r="Q698" s="5">
        <v>43915.0</v>
      </c>
      <c r="R698" s="2" t="s">
        <v>404</v>
      </c>
      <c r="S698" s="2" t="s">
        <v>270</v>
      </c>
      <c r="T698" s="2" t="s">
        <v>120</v>
      </c>
      <c r="U698" s="2">
        <v>0.0</v>
      </c>
      <c r="V698" s="2" t="s">
        <v>52</v>
      </c>
      <c r="W698" s="2" t="s">
        <v>8271</v>
      </c>
      <c r="X698" s="4"/>
      <c r="Y698" s="2" t="s">
        <v>6050</v>
      </c>
      <c r="Z698" s="2" t="s">
        <v>8272</v>
      </c>
      <c r="AA698" s="2" t="s">
        <v>8273</v>
      </c>
      <c r="AB698" s="2" t="s">
        <v>8600</v>
      </c>
      <c r="AC698" s="2" t="s">
        <v>8274</v>
      </c>
      <c r="AD698" s="6" t="s">
        <v>8275</v>
      </c>
      <c r="AE698" s="2" t="s">
        <v>78</v>
      </c>
      <c r="AF698" s="2" t="s">
        <v>8601</v>
      </c>
      <c r="AG698" s="2" t="s">
        <v>8602</v>
      </c>
      <c r="AH698" s="4"/>
      <c r="AI698" s="4"/>
      <c r="AJ698" s="4"/>
      <c r="AK698" s="2" t="s">
        <v>46</v>
      </c>
      <c r="AL698" s="2" t="b">
        <f t="shared" si="2"/>
        <v>0</v>
      </c>
    </row>
    <row r="699" ht="15.75" customHeight="1">
      <c r="A699" s="2" t="s">
        <v>8603</v>
      </c>
      <c r="B699" s="3">
        <v>43927.0</v>
      </c>
      <c r="C699" s="2" t="s">
        <v>8604</v>
      </c>
      <c r="D699" s="2" t="s">
        <v>8605</v>
      </c>
      <c r="E699" s="4"/>
      <c r="F699" s="2" t="s">
        <v>8606</v>
      </c>
      <c r="G699" s="5">
        <v>43914.0</v>
      </c>
      <c r="H699" s="2">
        <v>2.0200324E7</v>
      </c>
      <c r="I699" s="2" t="s">
        <v>42</v>
      </c>
      <c r="J699" s="2" t="s">
        <v>6712</v>
      </c>
      <c r="K699" s="2" t="s">
        <v>8607</v>
      </c>
      <c r="L699" s="2" t="s">
        <v>6714</v>
      </c>
      <c r="M699" s="2" t="s">
        <v>46</v>
      </c>
      <c r="N699" s="4"/>
      <c r="O699" s="4"/>
      <c r="P699" s="2" t="s">
        <v>6715</v>
      </c>
      <c r="Q699" s="5">
        <v>43924.0</v>
      </c>
      <c r="R699" s="2">
        <v>200.0</v>
      </c>
      <c r="S699" s="2" t="s">
        <v>6716</v>
      </c>
      <c r="T699" s="2" t="s">
        <v>8608</v>
      </c>
      <c r="U699" s="6" t="s">
        <v>7701</v>
      </c>
      <c r="V699" s="2" t="s">
        <v>8609</v>
      </c>
      <c r="W699" s="2" t="s">
        <v>8610</v>
      </c>
      <c r="X699" s="4"/>
      <c r="Y699" s="2" t="s">
        <v>8611</v>
      </c>
      <c r="Z699" s="2" t="s">
        <v>8612</v>
      </c>
      <c r="AA699" s="2">
        <v>4.538164157E9</v>
      </c>
      <c r="AB699" s="2" t="s">
        <v>8606</v>
      </c>
      <c r="AC699" s="2" t="s">
        <v>8613</v>
      </c>
      <c r="AD699" s="2" t="s">
        <v>8614</v>
      </c>
      <c r="AE699" s="6" t="s">
        <v>8615</v>
      </c>
      <c r="AF699" s="2" t="s">
        <v>8616</v>
      </c>
      <c r="AG699" s="2" t="s">
        <v>8617</v>
      </c>
      <c r="AH699" s="4"/>
      <c r="AI699" s="4"/>
      <c r="AJ699" s="4"/>
      <c r="AK699" s="2" t="s">
        <v>99</v>
      </c>
      <c r="AL699" s="2" t="b">
        <f t="shared" si="2"/>
        <v>0</v>
      </c>
    </row>
    <row r="700" ht="15.75" customHeight="1">
      <c r="A700" s="2" t="s">
        <v>8618</v>
      </c>
      <c r="B700" s="3">
        <v>43935.0</v>
      </c>
      <c r="C700" s="2" t="s">
        <v>8619</v>
      </c>
      <c r="D700" s="2" t="s">
        <v>8620</v>
      </c>
      <c r="E700" s="2" t="s">
        <v>8621</v>
      </c>
      <c r="F700" s="2" t="s">
        <v>8622</v>
      </c>
      <c r="G700" s="5">
        <v>43033.0</v>
      </c>
      <c r="H700" s="2">
        <v>2.0171025E7</v>
      </c>
      <c r="I700" s="2" t="s">
        <v>42</v>
      </c>
      <c r="J700" s="2" t="s">
        <v>133</v>
      </c>
      <c r="K700" s="2" t="s">
        <v>8623</v>
      </c>
      <c r="L700" s="2" t="s">
        <v>135</v>
      </c>
      <c r="M700" s="2" t="s">
        <v>46</v>
      </c>
      <c r="N700" s="2" t="s">
        <v>339</v>
      </c>
      <c r="O700" s="2" t="s">
        <v>51</v>
      </c>
      <c r="P700" s="2" t="s">
        <v>136</v>
      </c>
      <c r="Q700" s="3">
        <v>43032.0</v>
      </c>
      <c r="R700" s="2">
        <v>20.0</v>
      </c>
      <c r="S700" s="2" t="s">
        <v>137</v>
      </c>
      <c r="T700" s="2" t="s">
        <v>8624</v>
      </c>
      <c r="U700" s="2" t="s">
        <v>1782</v>
      </c>
      <c r="V700" s="2" t="s">
        <v>7751</v>
      </c>
      <c r="W700" s="2" t="s">
        <v>140</v>
      </c>
      <c r="X700" s="2" t="s">
        <v>8625</v>
      </c>
      <c r="Y700" s="4"/>
      <c r="Z700" s="4"/>
      <c r="AA700" s="4"/>
      <c r="AB700" s="2" t="s">
        <v>8626</v>
      </c>
      <c r="AC700" s="6" t="s">
        <v>8627</v>
      </c>
      <c r="AD700" s="4"/>
      <c r="AE700" s="2" t="s">
        <v>8628</v>
      </c>
      <c r="AF700" s="2" t="s">
        <v>8629</v>
      </c>
      <c r="AG700" s="2" t="s">
        <v>8630</v>
      </c>
      <c r="AH700" s="4"/>
      <c r="AI700" s="4"/>
      <c r="AJ700" s="4"/>
      <c r="AK700" s="2" t="s">
        <v>99</v>
      </c>
      <c r="AL700" s="2" t="b">
        <f t="shared" si="2"/>
        <v>0</v>
      </c>
    </row>
    <row r="701" ht="15.75" customHeight="1">
      <c r="A701" s="2" t="s">
        <v>8631</v>
      </c>
      <c r="B701" s="3">
        <v>43935.0</v>
      </c>
      <c r="C701" s="2" t="s">
        <v>8632</v>
      </c>
      <c r="D701" s="2" t="s">
        <v>8633</v>
      </c>
      <c r="E701" s="2" t="s">
        <v>8634</v>
      </c>
      <c r="F701" s="2" t="s">
        <v>8635</v>
      </c>
      <c r="G701" s="5">
        <v>43889.0</v>
      </c>
      <c r="H701" s="2">
        <v>2.0200228E7</v>
      </c>
      <c r="I701" s="2" t="s">
        <v>42</v>
      </c>
      <c r="J701" s="2" t="s">
        <v>133</v>
      </c>
      <c r="K701" s="2" t="s">
        <v>8636</v>
      </c>
      <c r="L701" s="2" t="s">
        <v>135</v>
      </c>
      <c r="M701" s="2" t="s">
        <v>46</v>
      </c>
      <c r="N701" s="2" t="s">
        <v>182</v>
      </c>
      <c r="O701" s="2" t="s">
        <v>51</v>
      </c>
      <c r="P701" s="2" t="s">
        <v>136</v>
      </c>
      <c r="Q701" s="8">
        <v>43922.0</v>
      </c>
      <c r="R701" s="2">
        <v>280.0</v>
      </c>
      <c r="S701" s="2" t="s">
        <v>137</v>
      </c>
      <c r="T701" s="2" t="s">
        <v>8637</v>
      </c>
      <c r="U701" s="2" t="s">
        <v>1782</v>
      </c>
      <c r="V701" s="2" t="s">
        <v>52</v>
      </c>
      <c r="W701" s="2" t="s">
        <v>185</v>
      </c>
      <c r="X701" s="2" t="s">
        <v>8638</v>
      </c>
      <c r="Y701" s="4"/>
      <c r="Z701" s="2" t="s">
        <v>8639</v>
      </c>
      <c r="AA701" s="2" t="s">
        <v>8640</v>
      </c>
      <c r="AB701" s="2" t="s">
        <v>8641</v>
      </c>
      <c r="AC701" s="6" t="s">
        <v>8642</v>
      </c>
      <c r="AD701" s="4"/>
      <c r="AE701" s="2" t="s">
        <v>8643</v>
      </c>
      <c r="AF701" s="2" t="s">
        <v>8644</v>
      </c>
      <c r="AG701" s="2" t="s">
        <v>8645</v>
      </c>
      <c r="AH701" s="4"/>
      <c r="AI701" s="4"/>
      <c r="AJ701" s="4"/>
      <c r="AK701" s="2" t="s">
        <v>99</v>
      </c>
      <c r="AL701" s="2" t="b">
        <f t="shared" si="2"/>
        <v>0</v>
      </c>
    </row>
    <row r="702" ht="15.75" customHeight="1">
      <c r="A702" s="2" t="s">
        <v>8646</v>
      </c>
      <c r="B702" s="3">
        <v>43935.0</v>
      </c>
      <c r="C702" s="2" t="s">
        <v>8647</v>
      </c>
      <c r="D702" s="2" t="s">
        <v>8648</v>
      </c>
      <c r="E702" s="2" t="s">
        <v>8649</v>
      </c>
      <c r="F702" s="2" t="s">
        <v>196</v>
      </c>
      <c r="G702" s="5">
        <v>43875.0</v>
      </c>
      <c r="H702" s="2">
        <v>2.0200214E7</v>
      </c>
      <c r="I702" s="2" t="s">
        <v>42</v>
      </c>
      <c r="J702" s="2" t="s">
        <v>133</v>
      </c>
      <c r="K702" s="2" t="s">
        <v>8650</v>
      </c>
      <c r="L702" s="2" t="s">
        <v>68</v>
      </c>
      <c r="M702" s="2" t="s">
        <v>46</v>
      </c>
      <c r="N702" s="2" t="s">
        <v>182</v>
      </c>
      <c r="O702" s="2" t="s">
        <v>183</v>
      </c>
      <c r="P702" s="2" t="s">
        <v>136</v>
      </c>
      <c r="Q702" s="3">
        <v>43876.0</v>
      </c>
      <c r="R702" s="2">
        <v>20.0</v>
      </c>
      <c r="S702" s="2" t="s">
        <v>137</v>
      </c>
      <c r="T702" s="2" t="s">
        <v>2586</v>
      </c>
      <c r="U702" s="2" t="s">
        <v>603</v>
      </c>
      <c r="V702" s="2" t="s">
        <v>8651</v>
      </c>
      <c r="W702" s="2" t="s">
        <v>185</v>
      </c>
      <c r="X702" s="2" t="s">
        <v>8652</v>
      </c>
      <c r="Y702" s="4"/>
      <c r="Z702" s="2" t="s">
        <v>8653</v>
      </c>
      <c r="AA702" s="2" t="s">
        <v>8654</v>
      </c>
      <c r="AB702" s="2" t="s">
        <v>8655</v>
      </c>
      <c r="AC702" s="6" t="s">
        <v>8656</v>
      </c>
      <c r="AD702" s="4"/>
      <c r="AE702" s="2" t="s">
        <v>190</v>
      </c>
      <c r="AF702" s="2" t="s">
        <v>8657</v>
      </c>
      <c r="AG702" s="2" t="s">
        <v>8658</v>
      </c>
      <c r="AH702" s="4"/>
      <c r="AI702" s="4"/>
      <c r="AJ702" s="4"/>
      <c r="AK702" s="2" t="s">
        <v>99</v>
      </c>
      <c r="AL702" s="2" t="b">
        <f t="shared" si="2"/>
        <v>0</v>
      </c>
    </row>
    <row r="703" ht="15.75" customHeight="1">
      <c r="A703" s="2" t="s">
        <v>8659</v>
      </c>
      <c r="B703" s="3">
        <v>43935.0</v>
      </c>
      <c r="C703" s="2" t="s">
        <v>8660</v>
      </c>
      <c r="D703" s="2" t="s">
        <v>8661</v>
      </c>
      <c r="E703" s="4"/>
      <c r="F703" s="2" t="s">
        <v>8662</v>
      </c>
      <c r="G703" s="5">
        <v>43905.0</v>
      </c>
      <c r="H703" s="2">
        <v>2.0200315E7</v>
      </c>
      <c r="I703" s="2" t="s">
        <v>42</v>
      </c>
      <c r="J703" s="2" t="s">
        <v>133</v>
      </c>
      <c r="K703" s="2" t="s">
        <v>8663</v>
      </c>
      <c r="L703" s="2" t="s">
        <v>68</v>
      </c>
      <c r="M703" s="2" t="s">
        <v>46</v>
      </c>
      <c r="N703" s="2" t="s">
        <v>182</v>
      </c>
      <c r="O703" s="2" t="s">
        <v>51</v>
      </c>
      <c r="P703" s="2" t="s">
        <v>136</v>
      </c>
      <c r="Q703" s="3">
        <v>43908.0</v>
      </c>
      <c r="R703" s="2">
        <v>400.0</v>
      </c>
      <c r="S703" s="2" t="s">
        <v>137</v>
      </c>
      <c r="T703" s="2" t="s">
        <v>2512</v>
      </c>
      <c r="U703" s="2" t="s">
        <v>603</v>
      </c>
      <c r="V703" s="2" t="s">
        <v>8067</v>
      </c>
      <c r="W703" s="2" t="s">
        <v>185</v>
      </c>
      <c r="X703" s="2" t="s">
        <v>8664</v>
      </c>
      <c r="Y703" s="4"/>
      <c r="Z703" s="2" t="s">
        <v>8665</v>
      </c>
      <c r="AA703" s="2" t="s">
        <v>8666</v>
      </c>
      <c r="AB703" s="2" t="s">
        <v>8667</v>
      </c>
      <c r="AC703" s="6" t="s">
        <v>8668</v>
      </c>
      <c r="AD703" s="4"/>
      <c r="AE703" s="2" t="s">
        <v>882</v>
      </c>
      <c r="AF703" s="2" t="s">
        <v>8669</v>
      </c>
      <c r="AG703" s="2" t="s">
        <v>8670</v>
      </c>
      <c r="AH703" s="4"/>
      <c r="AI703" s="4"/>
      <c r="AJ703" s="4"/>
      <c r="AK703" s="2" t="s">
        <v>99</v>
      </c>
      <c r="AL703" s="2" t="b">
        <f t="shared" si="2"/>
        <v>0</v>
      </c>
    </row>
    <row r="704" ht="15.75" customHeight="1">
      <c r="A704" s="2" t="s">
        <v>8671</v>
      </c>
      <c r="B704" s="3">
        <v>43927.0</v>
      </c>
      <c r="C704" s="2" t="s">
        <v>8672</v>
      </c>
      <c r="D704" s="2" t="s">
        <v>8673</v>
      </c>
      <c r="E704" s="4"/>
      <c r="F704" s="2" t="s">
        <v>8674</v>
      </c>
      <c r="G704" s="5">
        <v>43921.0</v>
      </c>
      <c r="H704" s="2">
        <v>2.0200331E7</v>
      </c>
      <c r="I704" s="2" t="s">
        <v>42</v>
      </c>
      <c r="J704" s="2" t="s">
        <v>6712</v>
      </c>
      <c r="K704" s="2" t="s">
        <v>8675</v>
      </c>
      <c r="L704" s="2" t="s">
        <v>6714</v>
      </c>
      <c r="M704" s="2" t="s">
        <v>46</v>
      </c>
      <c r="N704" s="4"/>
      <c r="O704" s="4"/>
      <c r="P704" s="2" t="s">
        <v>6715</v>
      </c>
      <c r="Q704" s="5">
        <v>43921.0</v>
      </c>
      <c r="R704" s="2">
        <v>304.0</v>
      </c>
      <c r="S704" s="2" t="s">
        <v>6716</v>
      </c>
      <c r="T704" s="2" t="s">
        <v>8676</v>
      </c>
      <c r="U704" s="6" t="s">
        <v>7701</v>
      </c>
      <c r="V704" s="2" t="s">
        <v>7719</v>
      </c>
      <c r="W704" s="2" t="s">
        <v>8677</v>
      </c>
      <c r="X704" s="4"/>
      <c r="Y704" s="2" t="s">
        <v>8678</v>
      </c>
      <c r="Z704" s="2" t="s">
        <v>8679</v>
      </c>
      <c r="AA704" s="2">
        <v>3.161073891E10</v>
      </c>
      <c r="AB704" s="2" t="s">
        <v>8674</v>
      </c>
      <c r="AC704" s="2" t="s">
        <v>8680</v>
      </c>
      <c r="AD704" s="2" t="s">
        <v>8681</v>
      </c>
      <c r="AE704" s="2" t="s">
        <v>8682</v>
      </c>
      <c r="AF704" s="2" t="s">
        <v>8683</v>
      </c>
      <c r="AG704" s="2" t="s">
        <v>8684</v>
      </c>
      <c r="AH704" s="4"/>
      <c r="AI704" s="4"/>
      <c r="AJ704" s="4"/>
      <c r="AK704" s="2" t="s">
        <v>99</v>
      </c>
      <c r="AL704" s="2" t="b">
        <f t="shared" si="2"/>
        <v>0</v>
      </c>
    </row>
    <row r="705" ht="15.75" customHeight="1">
      <c r="A705" s="2" t="s">
        <v>8685</v>
      </c>
      <c r="B705" s="3">
        <v>43935.0</v>
      </c>
      <c r="C705" s="2" t="s">
        <v>8686</v>
      </c>
      <c r="D705" s="2" t="s">
        <v>8687</v>
      </c>
      <c r="E705" s="2" t="s">
        <v>8688</v>
      </c>
      <c r="F705" s="2" t="s">
        <v>8689</v>
      </c>
      <c r="G705" s="5">
        <v>43909.0</v>
      </c>
      <c r="H705" s="2">
        <v>2.0200319E7</v>
      </c>
      <c r="I705" s="2" t="s">
        <v>42</v>
      </c>
      <c r="J705" s="2" t="s">
        <v>133</v>
      </c>
      <c r="K705" s="2" t="s">
        <v>8690</v>
      </c>
      <c r="L705" s="2" t="s">
        <v>68</v>
      </c>
      <c r="M705" s="2" t="s">
        <v>46</v>
      </c>
      <c r="N705" s="2" t="s">
        <v>182</v>
      </c>
      <c r="O705" s="2" t="s">
        <v>51</v>
      </c>
      <c r="P705" s="2" t="s">
        <v>136</v>
      </c>
      <c r="Q705" s="3">
        <v>43909.0</v>
      </c>
      <c r="R705" s="2">
        <v>1000.0</v>
      </c>
      <c r="S705" s="2" t="s">
        <v>198</v>
      </c>
      <c r="T705" s="4"/>
      <c r="U705" s="4"/>
      <c r="V705" s="2" t="s">
        <v>7113</v>
      </c>
      <c r="W705" s="2" t="s">
        <v>140</v>
      </c>
      <c r="X705" s="2" t="s">
        <v>8691</v>
      </c>
      <c r="Y705" s="4"/>
      <c r="Z705" s="2" t="s">
        <v>8692</v>
      </c>
      <c r="AA705" s="2">
        <v>3.90226436151E11</v>
      </c>
      <c r="AB705" s="4"/>
      <c r="AC705" s="6" t="s">
        <v>8693</v>
      </c>
      <c r="AD705" s="4"/>
      <c r="AE705" s="2" t="s">
        <v>190</v>
      </c>
      <c r="AF705" s="2" t="s">
        <v>8694</v>
      </c>
      <c r="AG705" s="2" t="s">
        <v>8695</v>
      </c>
      <c r="AH705" s="4"/>
      <c r="AI705" s="4"/>
      <c r="AJ705" s="4"/>
      <c r="AK705" s="2" t="s">
        <v>99</v>
      </c>
      <c r="AL705" s="2" t="b">
        <f t="shared" si="2"/>
        <v>0</v>
      </c>
    </row>
    <row r="706" ht="15.75" customHeight="1">
      <c r="A706" s="2" t="s">
        <v>8696</v>
      </c>
      <c r="B706" s="3">
        <v>43935.0</v>
      </c>
      <c r="C706" s="2" t="s">
        <v>8697</v>
      </c>
      <c r="D706" s="2" t="s">
        <v>8698</v>
      </c>
      <c r="E706" s="2" t="s">
        <v>8699</v>
      </c>
      <c r="F706" s="2" t="s">
        <v>8700</v>
      </c>
      <c r="G706" s="5">
        <v>43913.0</v>
      </c>
      <c r="H706" s="2">
        <v>2.0200323E7</v>
      </c>
      <c r="I706" s="2" t="s">
        <v>42</v>
      </c>
      <c r="J706" s="2" t="s">
        <v>133</v>
      </c>
      <c r="K706" s="2" t="s">
        <v>8701</v>
      </c>
      <c r="L706" s="2" t="s">
        <v>68</v>
      </c>
      <c r="M706" s="2" t="s">
        <v>46</v>
      </c>
      <c r="N706" s="2" t="s">
        <v>182</v>
      </c>
      <c r="O706" s="2" t="s">
        <v>51</v>
      </c>
      <c r="P706" s="2" t="s">
        <v>136</v>
      </c>
      <c r="Q706" s="3">
        <v>43911.0</v>
      </c>
      <c r="R706" s="2">
        <v>100000.0</v>
      </c>
      <c r="S706" s="2" t="s">
        <v>6010</v>
      </c>
      <c r="T706" s="4"/>
      <c r="U706" s="4"/>
      <c r="V706" s="2" t="s">
        <v>8067</v>
      </c>
      <c r="W706" s="2" t="s">
        <v>340</v>
      </c>
      <c r="X706" s="2" t="s">
        <v>8702</v>
      </c>
      <c r="Y706" s="4"/>
      <c r="Z706" s="2" t="s">
        <v>8703</v>
      </c>
      <c r="AA706" s="2" t="s">
        <v>8704</v>
      </c>
      <c r="AB706" s="2" t="s">
        <v>8705</v>
      </c>
      <c r="AC706" s="6" t="s">
        <v>8706</v>
      </c>
      <c r="AD706" s="4"/>
      <c r="AE706" s="2" t="s">
        <v>1774</v>
      </c>
      <c r="AF706" s="2" t="s">
        <v>8707</v>
      </c>
      <c r="AG706" s="2" t="s">
        <v>8708</v>
      </c>
      <c r="AH706" s="4"/>
      <c r="AI706" s="4"/>
      <c r="AJ706" s="4"/>
      <c r="AK706" s="2" t="s">
        <v>99</v>
      </c>
      <c r="AL706" s="2" t="b">
        <f t="shared" si="2"/>
        <v>0</v>
      </c>
    </row>
    <row r="707" ht="15.75" customHeight="1">
      <c r="A707" s="2" t="s">
        <v>8709</v>
      </c>
      <c r="B707" s="3">
        <v>43935.0</v>
      </c>
      <c r="C707" s="2" t="s">
        <v>8710</v>
      </c>
      <c r="D707" s="2" t="s">
        <v>8711</v>
      </c>
      <c r="E707" s="4"/>
      <c r="F707" s="2" t="s">
        <v>8712</v>
      </c>
      <c r="G707" s="5">
        <v>43911.0</v>
      </c>
      <c r="H707" s="2">
        <v>2.0200321E7</v>
      </c>
      <c r="I707" s="2" t="s">
        <v>42</v>
      </c>
      <c r="J707" s="2" t="s">
        <v>133</v>
      </c>
      <c r="K707" s="2" t="s">
        <v>8713</v>
      </c>
      <c r="L707" s="2" t="s">
        <v>68</v>
      </c>
      <c r="M707" s="2" t="s">
        <v>46</v>
      </c>
      <c r="N707" s="2" t="s">
        <v>182</v>
      </c>
      <c r="O707" s="2" t="s">
        <v>2824</v>
      </c>
      <c r="P707" s="2" t="s">
        <v>136</v>
      </c>
      <c r="Q707" s="3">
        <v>43851.0</v>
      </c>
      <c r="R707" s="2">
        <v>2944.0</v>
      </c>
      <c r="S707" s="2" t="s">
        <v>137</v>
      </c>
      <c r="T707" s="2" t="s">
        <v>8714</v>
      </c>
      <c r="U707" s="2" t="s">
        <v>3692</v>
      </c>
      <c r="V707" s="2" t="s">
        <v>52</v>
      </c>
      <c r="W707" s="2" t="s">
        <v>185</v>
      </c>
      <c r="X707" s="2" t="s">
        <v>8715</v>
      </c>
      <c r="Y707" s="4"/>
      <c r="Z707" s="2" t="s">
        <v>8716</v>
      </c>
      <c r="AA707" s="2" t="s">
        <v>8717</v>
      </c>
      <c r="AB707" s="4"/>
      <c r="AC707" s="6" t="s">
        <v>8718</v>
      </c>
      <c r="AD707" s="4"/>
      <c r="AE707" s="2" t="s">
        <v>8719</v>
      </c>
      <c r="AF707" s="2" t="s">
        <v>8720</v>
      </c>
      <c r="AG707" s="2" t="s">
        <v>8721</v>
      </c>
      <c r="AH707" s="4"/>
      <c r="AI707" s="4"/>
      <c r="AJ707" s="4"/>
      <c r="AK707" s="2" t="s">
        <v>99</v>
      </c>
      <c r="AL707" s="2" t="b">
        <f t="shared" si="2"/>
        <v>0</v>
      </c>
    </row>
    <row r="708" ht="15.75" customHeight="1">
      <c r="A708" s="2" t="s">
        <v>8722</v>
      </c>
      <c r="B708" s="3">
        <v>43935.0</v>
      </c>
      <c r="C708" s="2" t="s">
        <v>8723</v>
      </c>
      <c r="D708" s="2" t="s">
        <v>8724</v>
      </c>
      <c r="E708" s="4"/>
      <c r="F708" s="2" t="s">
        <v>8725</v>
      </c>
      <c r="G708" s="5">
        <v>43913.0</v>
      </c>
      <c r="H708" s="2">
        <v>2.0200323E7</v>
      </c>
      <c r="I708" s="2" t="s">
        <v>42</v>
      </c>
      <c r="J708" s="2" t="s">
        <v>133</v>
      </c>
      <c r="K708" s="2" t="s">
        <v>8726</v>
      </c>
      <c r="L708" s="2" t="s">
        <v>68</v>
      </c>
      <c r="M708" s="2" t="s">
        <v>46</v>
      </c>
      <c r="N708" s="2" t="s">
        <v>182</v>
      </c>
      <c r="O708" s="2" t="s">
        <v>51</v>
      </c>
      <c r="P708" s="2" t="s">
        <v>136</v>
      </c>
      <c r="Q708" s="3">
        <v>43918.0</v>
      </c>
      <c r="R708" s="2">
        <v>440.0</v>
      </c>
      <c r="S708" s="2" t="s">
        <v>137</v>
      </c>
      <c r="T708" s="2" t="s">
        <v>184</v>
      </c>
      <c r="U708" s="2" t="s">
        <v>3692</v>
      </c>
      <c r="V708" s="2" t="s">
        <v>8727</v>
      </c>
      <c r="W708" s="2" t="s">
        <v>185</v>
      </c>
      <c r="X708" s="2" t="s">
        <v>8728</v>
      </c>
      <c r="Y708" s="4"/>
      <c r="Z708" s="2" t="s">
        <v>8729</v>
      </c>
      <c r="AA708" s="2" t="s">
        <v>8730</v>
      </c>
      <c r="AB708" s="2" t="s">
        <v>8731</v>
      </c>
      <c r="AC708" s="6" t="s">
        <v>8732</v>
      </c>
      <c r="AD708" s="4"/>
      <c r="AE708" s="2" t="s">
        <v>8733</v>
      </c>
      <c r="AF708" s="2" t="s">
        <v>8734</v>
      </c>
      <c r="AG708" s="2" t="s">
        <v>8735</v>
      </c>
      <c r="AH708" s="4"/>
      <c r="AI708" s="4"/>
      <c r="AJ708" s="4"/>
      <c r="AK708" s="2" t="s">
        <v>99</v>
      </c>
      <c r="AL708" s="2" t="b">
        <f t="shared" si="2"/>
        <v>0</v>
      </c>
    </row>
    <row r="709" ht="15.75" customHeight="1">
      <c r="A709" s="2" t="s">
        <v>8736</v>
      </c>
      <c r="B709" s="3">
        <v>43935.0</v>
      </c>
      <c r="C709" s="2" t="s">
        <v>8737</v>
      </c>
      <c r="D709" s="2" t="s">
        <v>8738</v>
      </c>
      <c r="E709" s="2" t="s">
        <v>8739</v>
      </c>
      <c r="F709" s="2" t="s">
        <v>8740</v>
      </c>
      <c r="G709" s="5">
        <v>43905.0</v>
      </c>
      <c r="H709" s="2">
        <v>2.0200315E7</v>
      </c>
      <c r="I709" s="2" t="s">
        <v>42</v>
      </c>
      <c r="J709" s="2" t="s">
        <v>133</v>
      </c>
      <c r="K709" s="2" t="s">
        <v>8741</v>
      </c>
      <c r="L709" s="2" t="s">
        <v>135</v>
      </c>
      <c r="M709" s="2" t="s">
        <v>46</v>
      </c>
      <c r="N709" s="2" t="s">
        <v>182</v>
      </c>
      <c r="O709" s="2" t="s">
        <v>6024</v>
      </c>
      <c r="P709" s="2" t="s">
        <v>136</v>
      </c>
      <c r="Q709" s="3">
        <v>43923.0</v>
      </c>
      <c r="R709" s="2">
        <v>470.0</v>
      </c>
      <c r="S709" s="2" t="s">
        <v>137</v>
      </c>
      <c r="T709" s="2" t="s">
        <v>8742</v>
      </c>
      <c r="U709" s="2" t="s">
        <v>1782</v>
      </c>
      <c r="V709" s="4"/>
      <c r="W709" s="2" t="s">
        <v>140</v>
      </c>
      <c r="X709" s="2" t="s">
        <v>8743</v>
      </c>
      <c r="Y709" s="4"/>
      <c r="Z709" s="2" t="s">
        <v>8744</v>
      </c>
      <c r="AA709" s="2">
        <v>1.6176437733E10</v>
      </c>
      <c r="AB709" s="4"/>
      <c r="AC709" s="6" t="s">
        <v>8745</v>
      </c>
      <c r="AD709" s="4"/>
      <c r="AE709" s="2" t="s">
        <v>8746</v>
      </c>
      <c r="AF709" s="2" t="s">
        <v>8747</v>
      </c>
      <c r="AG709" s="2" t="s">
        <v>8748</v>
      </c>
      <c r="AH709" s="4"/>
      <c r="AI709" s="4"/>
      <c r="AJ709" s="4"/>
      <c r="AK709" s="2" t="s">
        <v>99</v>
      </c>
      <c r="AL709" s="2" t="b">
        <f t="shared" si="2"/>
        <v>0</v>
      </c>
    </row>
    <row r="710" ht="15.75" customHeight="1">
      <c r="A710" s="2" t="s">
        <v>8749</v>
      </c>
      <c r="B710" s="3">
        <v>43935.0</v>
      </c>
      <c r="C710" s="2" t="s">
        <v>8750</v>
      </c>
      <c r="D710" s="2" t="s">
        <v>8751</v>
      </c>
      <c r="E710" s="2" t="s">
        <v>8752</v>
      </c>
      <c r="F710" s="2" t="s">
        <v>7076</v>
      </c>
      <c r="G710" s="5">
        <v>43903.0</v>
      </c>
      <c r="H710" s="2">
        <v>2.0200313E7</v>
      </c>
      <c r="I710" s="2" t="s">
        <v>42</v>
      </c>
      <c r="J710" s="2" t="s">
        <v>133</v>
      </c>
      <c r="K710" s="2" t="s">
        <v>8753</v>
      </c>
      <c r="L710" s="2" t="s">
        <v>68</v>
      </c>
      <c r="M710" s="2" t="s">
        <v>46</v>
      </c>
      <c r="N710" s="2" t="s">
        <v>182</v>
      </c>
      <c r="O710" s="2" t="s">
        <v>51</v>
      </c>
      <c r="P710" s="2" t="s">
        <v>136</v>
      </c>
      <c r="Q710" s="3">
        <v>43915.0</v>
      </c>
      <c r="R710" s="2">
        <v>202.0</v>
      </c>
      <c r="S710" s="2" t="s">
        <v>137</v>
      </c>
      <c r="T710" s="2" t="s">
        <v>184</v>
      </c>
      <c r="U710" s="2" t="s">
        <v>139</v>
      </c>
      <c r="V710" s="2" t="s">
        <v>8754</v>
      </c>
      <c r="W710" s="2" t="s">
        <v>340</v>
      </c>
      <c r="X710" s="2" t="s">
        <v>8755</v>
      </c>
      <c r="Y710" s="4"/>
      <c r="Z710" s="2" t="s">
        <v>8756</v>
      </c>
      <c r="AA710" s="2" t="s">
        <v>8757</v>
      </c>
      <c r="AB710" s="2" t="s">
        <v>8758</v>
      </c>
      <c r="AC710" s="6" t="s">
        <v>8759</v>
      </c>
      <c r="AD710" s="4"/>
      <c r="AE710" s="2" t="s">
        <v>7770</v>
      </c>
      <c r="AF710" s="2" t="s">
        <v>8760</v>
      </c>
      <c r="AG710" s="2" t="s">
        <v>8761</v>
      </c>
      <c r="AH710" s="4"/>
      <c r="AI710" s="4"/>
      <c r="AJ710" s="4"/>
      <c r="AK710" s="2" t="s">
        <v>99</v>
      </c>
      <c r="AL710" s="2" t="b">
        <f t="shared" si="2"/>
        <v>0</v>
      </c>
    </row>
    <row r="711" ht="15.75" customHeight="1">
      <c r="A711" s="2" t="s">
        <v>8762</v>
      </c>
      <c r="B711" s="3">
        <v>43927.0</v>
      </c>
      <c r="C711" s="2" t="s">
        <v>8763</v>
      </c>
      <c r="D711" s="2" t="s">
        <v>8764</v>
      </c>
      <c r="E711" s="4"/>
      <c r="F711" s="2" t="s">
        <v>8765</v>
      </c>
      <c r="G711" s="5">
        <v>43906.0</v>
      </c>
      <c r="H711" s="2">
        <v>2.0200316E7</v>
      </c>
      <c r="I711" s="2" t="s">
        <v>42</v>
      </c>
      <c r="J711" s="2" t="s">
        <v>6712</v>
      </c>
      <c r="K711" s="2" t="s">
        <v>8766</v>
      </c>
      <c r="L711" s="2" t="s">
        <v>6714</v>
      </c>
      <c r="M711" s="2" t="s">
        <v>46</v>
      </c>
      <c r="N711" s="4"/>
      <c r="O711" s="4"/>
      <c r="P711" s="2" t="s">
        <v>6715</v>
      </c>
      <c r="Q711" s="5">
        <v>43913.0</v>
      </c>
      <c r="R711" s="2">
        <v>200.0</v>
      </c>
      <c r="S711" s="2" t="s">
        <v>6716</v>
      </c>
      <c r="T711" s="2" t="s">
        <v>8608</v>
      </c>
      <c r="U711" s="6" t="s">
        <v>7718</v>
      </c>
      <c r="V711" s="2" t="s">
        <v>8754</v>
      </c>
      <c r="W711" s="2" t="s">
        <v>8767</v>
      </c>
      <c r="X711" s="4"/>
      <c r="Y711" s="2" t="s">
        <v>8768</v>
      </c>
      <c r="Z711" s="2" t="s">
        <v>8769</v>
      </c>
      <c r="AA711" s="2">
        <v>4.76796E9</v>
      </c>
      <c r="AB711" s="2" t="s">
        <v>8765</v>
      </c>
      <c r="AC711" s="6" t="s">
        <v>8770</v>
      </c>
      <c r="AD711" s="6" t="s">
        <v>8771</v>
      </c>
      <c r="AE711" s="6" t="s">
        <v>8772</v>
      </c>
      <c r="AF711" s="2" t="s">
        <v>8773</v>
      </c>
      <c r="AG711" s="2" t="s">
        <v>8774</v>
      </c>
      <c r="AH711" s="4"/>
      <c r="AI711" s="4"/>
      <c r="AJ711" s="4"/>
      <c r="AK711" s="2" t="s">
        <v>99</v>
      </c>
      <c r="AL711" s="2" t="b">
        <f t="shared" si="2"/>
        <v>0</v>
      </c>
    </row>
    <row r="712" ht="15.75" customHeight="1">
      <c r="A712" s="2" t="s">
        <v>8775</v>
      </c>
      <c r="B712" s="3">
        <v>43927.0</v>
      </c>
      <c r="C712" s="2" t="s">
        <v>8776</v>
      </c>
      <c r="D712" s="2" t="s">
        <v>8777</v>
      </c>
      <c r="E712" s="4"/>
      <c r="F712" s="2" t="s">
        <v>8778</v>
      </c>
      <c r="G712" s="5">
        <v>43920.0</v>
      </c>
      <c r="H712" s="2">
        <v>2.020033E7</v>
      </c>
      <c r="I712" s="2" t="s">
        <v>42</v>
      </c>
      <c r="J712" s="2" t="s">
        <v>8543</v>
      </c>
      <c r="K712" s="2" t="s">
        <v>8779</v>
      </c>
      <c r="L712" s="2" t="s">
        <v>68</v>
      </c>
      <c r="M712" s="2" t="s">
        <v>46</v>
      </c>
      <c r="N712" s="2" t="s">
        <v>8780</v>
      </c>
      <c r="O712" s="2" t="s">
        <v>8780</v>
      </c>
      <c r="P712" s="2" t="s">
        <v>8546</v>
      </c>
      <c r="Q712" s="5">
        <v>43895.0</v>
      </c>
      <c r="R712" s="2">
        <v>400.0</v>
      </c>
      <c r="S712" s="2" t="s">
        <v>198</v>
      </c>
      <c r="T712" s="2" t="s">
        <v>8781</v>
      </c>
      <c r="U712" s="2" t="s">
        <v>8091</v>
      </c>
      <c r="V712" s="2" t="s">
        <v>8782</v>
      </c>
      <c r="W712" s="4"/>
      <c r="X712" s="4"/>
      <c r="Y712" s="4"/>
      <c r="Z712" s="4"/>
      <c r="AA712" s="4"/>
      <c r="AB712" s="4"/>
      <c r="AC712" s="6" t="s">
        <v>8783</v>
      </c>
      <c r="AD712" s="6" t="s">
        <v>8784</v>
      </c>
      <c r="AE712" s="2" t="s">
        <v>8785</v>
      </c>
      <c r="AF712" s="2" t="s">
        <v>8786</v>
      </c>
      <c r="AG712" s="2" t="s">
        <v>8787</v>
      </c>
      <c r="AH712" s="4"/>
      <c r="AI712" s="4"/>
      <c r="AJ712" s="4"/>
      <c r="AK712" s="2" t="s">
        <v>46</v>
      </c>
      <c r="AL712" s="2" t="b">
        <f t="shared" si="2"/>
        <v>0</v>
      </c>
    </row>
    <row r="713" ht="15.75" customHeight="1">
      <c r="A713" s="2" t="s">
        <v>8788</v>
      </c>
      <c r="B713" s="3">
        <v>43935.0</v>
      </c>
      <c r="C713" s="2" t="s">
        <v>8789</v>
      </c>
      <c r="D713" s="2" t="s">
        <v>8790</v>
      </c>
      <c r="E713" s="2" t="s">
        <v>8791</v>
      </c>
      <c r="F713" s="2" t="s">
        <v>8792</v>
      </c>
      <c r="G713" s="5">
        <v>43914.0</v>
      </c>
      <c r="H713" s="2">
        <v>2.0200324E7</v>
      </c>
      <c r="I713" s="2" t="s">
        <v>42</v>
      </c>
      <c r="J713" s="2" t="s">
        <v>133</v>
      </c>
      <c r="K713" s="2" t="s">
        <v>8793</v>
      </c>
      <c r="L713" s="2" t="s">
        <v>68</v>
      </c>
      <c r="M713" s="2" t="s">
        <v>46</v>
      </c>
      <c r="N713" s="2" t="s">
        <v>182</v>
      </c>
      <c r="O713" s="2" t="s">
        <v>51</v>
      </c>
      <c r="P713" s="2" t="s">
        <v>136</v>
      </c>
      <c r="Q713" s="3">
        <v>43909.0</v>
      </c>
      <c r="R713" s="2">
        <v>50.0</v>
      </c>
      <c r="S713" s="2" t="s">
        <v>198</v>
      </c>
      <c r="T713" s="4"/>
      <c r="U713" s="2" t="s">
        <v>51</v>
      </c>
      <c r="V713" s="2" t="s">
        <v>7113</v>
      </c>
      <c r="W713" s="2" t="s">
        <v>340</v>
      </c>
      <c r="X713" s="2" t="s">
        <v>8794</v>
      </c>
      <c r="Y713" s="4"/>
      <c r="Z713" s="2" t="s">
        <v>8795</v>
      </c>
      <c r="AA713" s="2" t="s">
        <v>8796</v>
      </c>
      <c r="AB713" s="2" t="s">
        <v>8797</v>
      </c>
      <c r="AC713" s="6" t="s">
        <v>8798</v>
      </c>
      <c r="AD713" s="4"/>
      <c r="AE713" s="2" t="s">
        <v>8799</v>
      </c>
      <c r="AF713" s="4"/>
      <c r="AG713" s="2" t="s">
        <v>8800</v>
      </c>
      <c r="AH713" s="4"/>
      <c r="AI713" s="4"/>
      <c r="AJ713" s="4"/>
      <c r="AK713" s="2" t="s">
        <v>99</v>
      </c>
      <c r="AL713" s="2" t="b">
        <f t="shared" si="2"/>
        <v>0</v>
      </c>
    </row>
    <row r="714" ht="15.75" customHeight="1">
      <c r="A714" s="2" t="s">
        <v>8801</v>
      </c>
      <c r="B714" s="3">
        <v>43935.0</v>
      </c>
      <c r="C714" s="2" t="s">
        <v>8802</v>
      </c>
      <c r="D714" s="2" t="s">
        <v>8803</v>
      </c>
      <c r="E714" s="4"/>
      <c r="F714" s="2" t="s">
        <v>8804</v>
      </c>
      <c r="G714" s="5">
        <v>43915.0</v>
      </c>
      <c r="H714" s="2">
        <v>2.0200325E7</v>
      </c>
      <c r="I714" s="2" t="s">
        <v>42</v>
      </c>
      <c r="J714" s="2" t="s">
        <v>133</v>
      </c>
      <c r="K714" s="2" t="s">
        <v>8805</v>
      </c>
      <c r="L714" s="2" t="s">
        <v>68</v>
      </c>
      <c r="M714" s="2" t="s">
        <v>46</v>
      </c>
      <c r="N714" s="2" t="s">
        <v>182</v>
      </c>
      <c r="O714" s="2" t="s">
        <v>51</v>
      </c>
      <c r="P714" s="2" t="s">
        <v>136</v>
      </c>
      <c r="Q714" s="3">
        <v>43917.0</v>
      </c>
      <c r="R714" s="2">
        <v>15.0</v>
      </c>
      <c r="S714" s="2" t="s">
        <v>137</v>
      </c>
      <c r="T714" s="2" t="s">
        <v>2586</v>
      </c>
      <c r="U714" s="2" t="s">
        <v>51</v>
      </c>
      <c r="V714" s="2" t="s">
        <v>8067</v>
      </c>
      <c r="W714" s="4"/>
      <c r="X714" s="4"/>
      <c r="Y714" s="4"/>
      <c r="Z714" s="4"/>
      <c r="AA714" s="4"/>
      <c r="AB714" s="4"/>
      <c r="AC714" s="6" t="s">
        <v>8806</v>
      </c>
      <c r="AD714" s="4"/>
      <c r="AE714" s="2" t="s">
        <v>8023</v>
      </c>
      <c r="AF714" s="2" t="s">
        <v>8807</v>
      </c>
      <c r="AG714" s="2" t="s">
        <v>8808</v>
      </c>
      <c r="AH714" s="4"/>
      <c r="AI714" s="4"/>
      <c r="AJ714" s="4"/>
      <c r="AK714" s="2" t="s">
        <v>99</v>
      </c>
      <c r="AL714" s="2" t="b">
        <f t="shared" si="2"/>
        <v>0</v>
      </c>
    </row>
    <row r="715" ht="15.75" customHeight="1">
      <c r="A715" s="2" t="s">
        <v>8809</v>
      </c>
      <c r="B715" s="3">
        <v>43935.0</v>
      </c>
      <c r="C715" s="2" t="s">
        <v>8810</v>
      </c>
      <c r="D715" s="2" t="s">
        <v>8811</v>
      </c>
      <c r="E715" s="2" t="s">
        <v>8812</v>
      </c>
      <c r="F715" s="2" t="s">
        <v>8813</v>
      </c>
      <c r="G715" s="5">
        <v>43913.0</v>
      </c>
      <c r="H715" s="2">
        <v>2.0200323E7</v>
      </c>
      <c r="I715" s="2" t="s">
        <v>42</v>
      </c>
      <c r="J715" s="2" t="s">
        <v>133</v>
      </c>
      <c r="K715" s="2" t="s">
        <v>8814</v>
      </c>
      <c r="L715" s="2" t="s">
        <v>68</v>
      </c>
      <c r="M715" s="2" t="s">
        <v>46</v>
      </c>
      <c r="N715" s="2" t="s">
        <v>182</v>
      </c>
      <c r="O715" s="2" t="s">
        <v>8815</v>
      </c>
      <c r="P715" s="2" t="s">
        <v>136</v>
      </c>
      <c r="Q715" s="3">
        <v>43921.0</v>
      </c>
      <c r="R715" s="2">
        <v>180.0</v>
      </c>
      <c r="S715" s="2" t="s">
        <v>137</v>
      </c>
      <c r="T715" s="2" t="s">
        <v>2512</v>
      </c>
      <c r="U715" s="2" t="s">
        <v>2587</v>
      </c>
      <c r="V715" s="2" t="s">
        <v>8609</v>
      </c>
      <c r="W715" s="2" t="s">
        <v>185</v>
      </c>
      <c r="X715" s="2" t="s">
        <v>8816</v>
      </c>
      <c r="Y715" s="4"/>
      <c r="Z715" s="2" t="s">
        <v>8817</v>
      </c>
      <c r="AA715" s="2" t="s">
        <v>8818</v>
      </c>
      <c r="AB715" s="2" t="s">
        <v>8819</v>
      </c>
      <c r="AC715" s="6" t="s">
        <v>8820</v>
      </c>
      <c r="AD715" s="4"/>
      <c r="AE715" s="2" t="s">
        <v>7770</v>
      </c>
      <c r="AF715" s="2" t="s">
        <v>8821</v>
      </c>
      <c r="AG715" s="2" t="s">
        <v>8822</v>
      </c>
      <c r="AH715" s="4"/>
      <c r="AI715" s="4"/>
      <c r="AJ715" s="4"/>
      <c r="AK715" s="2" t="s">
        <v>99</v>
      </c>
      <c r="AL715" s="2" t="b">
        <f t="shared" si="2"/>
        <v>0</v>
      </c>
    </row>
    <row r="716" ht="15.75" customHeight="1">
      <c r="A716" s="2" t="s">
        <v>8823</v>
      </c>
      <c r="B716" s="3">
        <v>43935.0</v>
      </c>
      <c r="C716" s="2" t="s">
        <v>8824</v>
      </c>
      <c r="D716" s="2" t="s">
        <v>8824</v>
      </c>
      <c r="E716" s="4"/>
      <c r="F716" s="2" t="s">
        <v>738</v>
      </c>
      <c r="G716" s="5">
        <v>43915.0</v>
      </c>
      <c r="H716" s="2">
        <v>2.0200325E7</v>
      </c>
      <c r="I716" s="2" t="s">
        <v>42</v>
      </c>
      <c r="J716" s="2" t="s">
        <v>133</v>
      </c>
      <c r="K716" s="2" t="s">
        <v>8825</v>
      </c>
      <c r="L716" s="2" t="s">
        <v>68</v>
      </c>
      <c r="M716" s="2" t="s">
        <v>46</v>
      </c>
      <c r="N716" s="2" t="s">
        <v>182</v>
      </c>
      <c r="O716" s="2" t="s">
        <v>2600</v>
      </c>
      <c r="P716" s="2" t="s">
        <v>136</v>
      </c>
      <c r="Q716" s="3">
        <v>43896.0</v>
      </c>
      <c r="R716" s="2">
        <v>4.0</v>
      </c>
      <c r="S716" s="2" t="s">
        <v>137</v>
      </c>
      <c r="T716" s="2" t="s">
        <v>2586</v>
      </c>
      <c r="U716" s="2" t="s">
        <v>51</v>
      </c>
      <c r="V716" s="2" t="s">
        <v>52</v>
      </c>
      <c r="W716" s="2" t="s">
        <v>340</v>
      </c>
      <c r="X716" s="2" t="s">
        <v>8826</v>
      </c>
      <c r="Y716" s="4"/>
      <c r="Z716" s="2" t="s">
        <v>8827</v>
      </c>
      <c r="AA716" s="2" t="s">
        <v>8828</v>
      </c>
      <c r="AB716" s="2" t="s">
        <v>8829</v>
      </c>
      <c r="AC716" s="6" t="s">
        <v>8830</v>
      </c>
      <c r="AD716" s="4"/>
      <c r="AE716" s="2" t="s">
        <v>882</v>
      </c>
      <c r="AF716" s="2" t="s">
        <v>8831</v>
      </c>
      <c r="AG716" s="2" t="s">
        <v>8832</v>
      </c>
      <c r="AH716" s="4"/>
      <c r="AI716" s="4"/>
      <c r="AJ716" s="4"/>
      <c r="AK716" s="2" t="s">
        <v>99</v>
      </c>
      <c r="AL716" s="2" t="b">
        <f t="shared" si="2"/>
        <v>0</v>
      </c>
    </row>
    <row r="717" ht="15.75" customHeight="1">
      <c r="A717" s="2" t="s">
        <v>8833</v>
      </c>
      <c r="B717" s="3">
        <v>43935.0</v>
      </c>
      <c r="C717" s="2" t="s">
        <v>8834</v>
      </c>
      <c r="D717" s="2" t="s">
        <v>8834</v>
      </c>
      <c r="E717" s="2" t="s">
        <v>8835</v>
      </c>
      <c r="F717" s="2" t="s">
        <v>8836</v>
      </c>
      <c r="G717" s="5">
        <v>43915.0</v>
      </c>
      <c r="H717" s="2">
        <v>2.0200325E7</v>
      </c>
      <c r="I717" s="2" t="s">
        <v>42</v>
      </c>
      <c r="J717" s="2" t="s">
        <v>133</v>
      </c>
      <c r="K717" s="2" t="s">
        <v>8837</v>
      </c>
      <c r="L717" s="2" t="s">
        <v>68</v>
      </c>
      <c r="M717" s="2" t="s">
        <v>99</v>
      </c>
      <c r="N717" s="2" t="s">
        <v>182</v>
      </c>
      <c r="O717" s="2" t="s">
        <v>51</v>
      </c>
      <c r="P717" s="2" t="s">
        <v>136</v>
      </c>
      <c r="Q717" s="3">
        <v>43917.0</v>
      </c>
      <c r="R717" s="2">
        <v>1000.0</v>
      </c>
      <c r="S717" s="2" t="s">
        <v>198</v>
      </c>
      <c r="T717" s="4"/>
      <c r="U717" s="4"/>
      <c r="V717" s="2" t="s">
        <v>1768</v>
      </c>
      <c r="W717" s="2" t="s">
        <v>140</v>
      </c>
      <c r="X717" s="2" t="s">
        <v>8838</v>
      </c>
      <c r="Y717" s="4"/>
      <c r="Z717" s="2" t="s">
        <v>8839</v>
      </c>
      <c r="AA717" s="2">
        <v>6.0370792E8</v>
      </c>
      <c r="AB717" s="4"/>
      <c r="AC717" s="6" t="s">
        <v>8840</v>
      </c>
      <c r="AD717" s="4"/>
      <c r="AE717" s="2" t="s">
        <v>7770</v>
      </c>
      <c r="AF717" s="4"/>
      <c r="AG717" s="2" t="s">
        <v>8841</v>
      </c>
      <c r="AH717" s="4"/>
      <c r="AI717" s="4"/>
      <c r="AJ717" s="4"/>
      <c r="AK717" s="2" t="s">
        <v>99</v>
      </c>
      <c r="AL717" s="2" t="s">
        <v>7601</v>
      </c>
    </row>
    <row r="718" ht="15.75" customHeight="1">
      <c r="A718" s="2" t="s">
        <v>8842</v>
      </c>
      <c r="B718" s="3">
        <v>43935.0</v>
      </c>
      <c r="C718" s="2" t="s">
        <v>8843</v>
      </c>
      <c r="D718" s="2" t="s">
        <v>8844</v>
      </c>
      <c r="E718" s="2" t="s">
        <v>8845</v>
      </c>
      <c r="F718" s="2" t="s">
        <v>8846</v>
      </c>
      <c r="G718" s="5">
        <v>43911.0</v>
      </c>
      <c r="H718" s="2">
        <v>2.0200321E7</v>
      </c>
      <c r="I718" s="2" t="s">
        <v>42</v>
      </c>
      <c r="J718" s="2" t="s">
        <v>133</v>
      </c>
      <c r="K718" s="2" t="s">
        <v>8847</v>
      </c>
      <c r="L718" s="2" t="s">
        <v>68</v>
      </c>
      <c r="M718" s="2" t="s">
        <v>46</v>
      </c>
      <c r="N718" s="2" t="s">
        <v>51</v>
      </c>
      <c r="O718" s="2" t="s">
        <v>51</v>
      </c>
      <c r="P718" s="2" t="s">
        <v>136</v>
      </c>
      <c r="Q718" s="3">
        <v>43921.0</v>
      </c>
      <c r="R718" s="2">
        <v>200.0</v>
      </c>
      <c r="S718" s="2" t="s">
        <v>137</v>
      </c>
      <c r="T718" s="2" t="s">
        <v>8848</v>
      </c>
      <c r="U718" s="2" t="s">
        <v>51</v>
      </c>
      <c r="V718" s="2" t="s">
        <v>8849</v>
      </c>
      <c r="W718" s="2" t="s">
        <v>340</v>
      </c>
      <c r="X718" s="2" t="s">
        <v>8850</v>
      </c>
      <c r="Y718" s="4"/>
      <c r="Z718" s="2" t="s">
        <v>8851</v>
      </c>
      <c r="AA718" s="2" t="s">
        <v>8852</v>
      </c>
      <c r="AB718" s="2" t="s">
        <v>8853</v>
      </c>
      <c r="AC718" s="6" t="s">
        <v>8854</v>
      </c>
      <c r="AD718" s="4"/>
      <c r="AE718" s="2" t="s">
        <v>8855</v>
      </c>
      <c r="AF718" s="2" t="s">
        <v>8856</v>
      </c>
      <c r="AG718" s="2" t="s">
        <v>8857</v>
      </c>
      <c r="AH718" s="4"/>
      <c r="AI718" s="4"/>
      <c r="AJ718" s="4"/>
      <c r="AK718" s="2" t="s">
        <v>99</v>
      </c>
      <c r="AL718" s="2" t="b">
        <f t="shared" ref="AL718:AL726" si="3">FALSE()</f>
        <v>0</v>
      </c>
    </row>
    <row r="719" ht="15.75" customHeight="1">
      <c r="A719" s="2" t="s">
        <v>8858</v>
      </c>
      <c r="B719" s="3">
        <v>43935.0</v>
      </c>
      <c r="C719" s="2" t="s">
        <v>8859</v>
      </c>
      <c r="D719" s="2" t="s">
        <v>8860</v>
      </c>
      <c r="E719" s="2" t="s">
        <v>8861</v>
      </c>
      <c r="F719" s="2" t="s">
        <v>8862</v>
      </c>
      <c r="G719" s="5">
        <v>43916.0</v>
      </c>
      <c r="H719" s="2">
        <v>2.0200326E7</v>
      </c>
      <c r="I719" s="2" t="s">
        <v>42</v>
      </c>
      <c r="J719" s="2" t="s">
        <v>133</v>
      </c>
      <c r="K719" s="2" t="s">
        <v>8863</v>
      </c>
      <c r="L719" s="2" t="s">
        <v>135</v>
      </c>
      <c r="M719" s="2" t="s">
        <v>46</v>
      </c>
      <c r="N719" s="2" t="s">
        <v>182</v>
      </c>
      <c r="O719" s="2" t="s">
        <v>2600</v>
      </c>
      <c r="P719" s="2" t="s">
        <v>136</v>
      </c>
      <c r="Q719" s="3">
        <v>43927.0</v>
      </c>
      <c r="R719" s="2">
        <v>900.0</v>
      </c>
      <c r="S719" s="2" t="s">
        <v>137</v>
      </c>
      <c r="T719" s="2" t="s">
        <v>184</v>
      </c>
      <c r="U719" s="2" t="s">
        <v>51</v>
      </c>
      <c r="V719" s="4"/>
      <c r="W719" s="2" t="s">
        <v>185</v>
      </c>
      <c r="X719" s="2" t="s">
        <v>8864</v>
      </c>
      <c r="Y719" s="4"/>
      <c r="Z719" s="2" t="s">
        <v>8865</v>
      </c>
      <c r="AA719" s="2" t="s">
        <v>8866</v>
      </c>
      <c r="AB719" s="2" t="s">
        <v>8867</v>
      </c>
      <c r="AC719" s="6" t="s">
        <v>8868</v>
      </c>
      <c r="AD719" s="4"/>
      <c r="AE719" s="2" t="s">
        <v>8869</v>
      </c>
      <c r="AF719" s="2" t="s">
        <v>8870</v>
      </c>
      <c r="AG719" s="2" t="s">
        <v>8871</v>
      </c>
      <c r="AH719" s="4"/>
      <c r="AI719" s="4"/>
      <c r="AJ719" s="4"/>
      <c r="AK719" s="2" t="s">
        <v>99</v>
      </c>
      <c r="AL719" s="2" t="b">
        <f t="shared" si="3"/>
        <v>0</v>
      </c>
    </row>
    <row r="720" ht="15.75" customHeight="1">
      <c r="A720" s="2" t="s">
        <v>8872</v>
      </c>
      <c r="B720" s="3">
        <v>43935.0</v>
      </c>
      <c r="C720" s="2" t="s">
        <v>8873</v>
      </c>
      <c r="D720" s="2" t="s">
        <v>8874</v>
      </c>
      <c r="E720" s="4"/>
      <c r="F720" s="2" t="s">
        <v>8875</v>
      </c>
      <c r="G720" s="5">
        <v>43916.0</v>
      </c>
      <c r="H720" s="2">
        <v>2.0200326E7</v>
      </c>
      <c r="I720" s="2" t="s">
        <v>42</v>
      </c>
      <c r="J720" s="2" t="s">
        <v>133</v>
      </c>
      <c r="K720" s="2" t="s">
        <v>8876</v>
      </c>
      <c r="L720" s="2" t="s">
        <v>135</v>
      </c>
      <c r="M720" s="2" t="s">
        <v>46</v>
      </c>
      <c r="N720" s="2" t="s">
        <v>182</v>
      </c>
      <c r="O720" s="2" t="s">
        <v>51</v>
      </c>
      <c r="P720" s="2" t="s">
        <v>136</v>
      </c>
      <c r="Q720" s="3">
        <v>43947.0</v>
      </c>
      <c r="R720" s="2">
        <v>240.0</v>
      </c>
      <c r="S720" s="2" t="s">
        <v>137</v>
      </c>
      <c r="T720" s="2" t="s">
        <v>4379</v>
      </c>
      <c r="U720" s="2" t="s">
        <v>51</v>
      </c>
      <c r="V720" s="4"/>
      <c r="W720" s="2" t="s">
        <v>140</v>
      </c>
      <c r="X720" s="2" t="s">
        <v>8877</v>
      </c>
      <c r="Y720" s="4"/>
      <c r="Z720" s="2" t="s">
        <v>8878</v>
      </c>
      <c r="AA720" s="2" t="s">
        <v>8879</v>
      </c>
      <c r="AB720" s="4"/>
      <c r="AC720" s="6" t="s">
        <v>8880</v>
      </c>
      <c r="AD720" s="4"/>
      <c r="AE720" s="2" t="s">
        <v>8881</v>
      </c>
      <c r="AF720" s="2" t="s">
        <v>8882</v>
      </c>
      <c r="AG720" s="2" t="s">
        <v>8883</v>
      </c>
      <c r="AH720" s="4"/>
      <c r="AI720" s="4"/>
      <c r="AJ720" s="4"/>
      <c r="AK720" s="2" t="s">
        <v>99</v>
      </c>
      <c r="AL720" s="2" t="b">
        <f t="shared" si="3"/>
        <v>0</v>
      </c>
    </row>
    <row r="721" ht="15.75" customHeight="1">
      <c r="A721" s="2" t="s">
        <v>8884</v>
      </c>
      <c r="B721" s="3">
        <v>43935.0</v>
      </c>
      <c r="C721" s="2" t="s">
        <v>8885</v>
      </c>
      <c r="D721" s="2" t="s">
        <v>8885</v>
      </c>
      <c r="E721" s="2" t="s">
        <v>8886</v>
      </c>
      <c r="F721" s="2" t="s">
        <v>8887</v>
      </c>
      <c r="G721" s="5">
        <v>43915.0</v>
      </c>
      <c r="H721" s="2">
        <v>2.0200325E7</v>
      </c>
      <c r="I721" s="2" t="s">
        <v>42</v>
      </c>
      <c r="J721" s="2" t="s">
        <v>133</v>
      </c>
      <c r="K721" s="2" t="s">
        <v>8888</v>
      </c>
      <c r="L721" s="2" t="s">
        <v>68</v>
      </c>
      <c r="M721" s="2" t="s">
        <v>46</v>
      </c>
      <c r="N721" s="2" t="s">
        <v>182</v>
      </c>
      <c r="O721" s="2" t="s">
        <v>4291</v>
      </c>
      <c r="P721" s="2" t="s">
        <v>136</v>
      </c>
      <c r="Q721" s="3">
        <v>43917.0</v>
      </c>
      <c r="R721" s="2">
        <v>30.0</v>
      </c>
      <c r="S721" s="2" t="s">
        <v>137</v>
      </c>
      <c r="T721" s="2" t="s">
        <v>8889</v>
      </c>
      <c r="U721" s="2" t="s">
        <v>51</v>
      </c>
      <c r="V721" s="2" t="s">
        <v>7791</v>
      </c>
      <c r="W721" s="2" t="s">
        <v>340</v>
      </c>
      <c r="X721" s="2" t="s">
        <v>8890</v>
      </c>
      <c r="Y721" s="4"/>
      <c r="Z721" s="2" t="s">
        <v>8891</v>
      </c>
      <c r="AA721" s="2" t="s">
        <v>8892</v>
      </c>
      <c r="AB721" s="2" t="s">
        <v>8893</v>
      </c>
      <c r="AC721" s="6" t="s">
        <v>8894</v>
      </c>
      <c r="AD721" s="4"/>
      <c r="AE721" s="2" t="s">
        <v>8895</v>
      </c>
      <c r="AF721" s="2" t="s">
        <v>8896</v>
      </c>
      <c r="AG721" s="2" t="s">
        <v>8897</v>
      </c>
      <c r="AH721" s="4"/>
      <c r="AI721" s="4"/>
      <c r="AJ721" s="4"/>
      <c r="AK721" s="2" t="s">
        <v>99</v>
      </c>
      <c r="AL721" s="2" t="b">
        <f t="shared" si="3"/>
        <v>0</v>
      </c>
    </row>
    <row r="722" ht="15.75" customHeight="1">
      <c r="A722" s="2" t="s">
        <v>8898</v>
      </c>
      <c r="B722" s="3">
        <v>43935.0</v>
      </c>
      <c r="C722" s="2" t="s">
        <v>8899</v>
      </c>
      <c r="D722" s="2" t="s">
        <v>8900</v>
      </c>
      <c r="E722" s="2" t="s">
        <v>8901</v>
      </c>
      <c r="F722" s="2" t="s">
        <v>8902</v>
      </c>
      <c r="G722" s="5">
        <v>43915.0</v>
      </c>
      <c r="H722" s="2">
        <v>2.0200325E7</v>
      </c>
      <c r="I722" s="2" t="s">
        <v>42</v>
      </c>
      <c r="J722" s="2" t="s">
        <v>133</v>
      </c>
      <c r="K722" s="2" t="s">
        <v>8903</v>
      </c>
      <c r="L722" s="2" t="s">
        <v>135</v>
      </c>
      <c r="M722" s="2" t="s">
        <v>46</v>
      </c>
      <c r="N722" s="2" t="s">
        <v>182</v>
      </c>
      <c r="O722" s="2" t="s">
        <v>7146</v>
      </c>
      <c r="P722" s="2" t="s">
        <v>136</v>
      </c>
      <c r="Q722" s="3">
        <v>43918.0</v>
      </c>
      <c r="R722" s="2">
        <v>75.0</v>
      </c>
      <c r="S722" s="2" t="s">
        <v>137</v>
      </c>
      <c r="T722" s="2" t="s">
        <v>138</v>
      </c>
      <c r="U722" s="2" t="s">
        <v>3692</v>
      </c>
      <c r="V722" s="2" t="s">
        <v>8904</v>
      </c>
      <c r="W722" s="2" t="s">
        <v>340</v>
      </c>
      <c r="X722" s="2" t="s">
        <v>8905</v>
      </c>
      <c r="Y722" s="4"/>
      <c r="Z722" s="2" t="s">
        <v>8906</v>
      </c>
      <c r="AA722" s="2" t="s">
        <v>8907</v>
      </c>
      <c r="AB722" s="2" t="s">
        <v>8908</v>
      </c>
      <c r="AC722" s="6" t="s">
        <v>8909</v>
      </c>
      <c r="AD722" s="4"/>
      <c r="AE722" s="2" t="s">
        <v>8910</v>
      </c>
      <c r="AF722" s="2" t="s">
        <v>8911</v>
      </c>
      <c r="AG722" s="2" t="s">
        <v>8912</v>
      </c>
      <c r="AH722" s="4"/>
      <c r="AI722" s="4"/>
      <c r="AJ722" s="4"/>
      <c r="AK722" s="2" t="s">
        <v>99</v>
      </c>
      <c r="AL722" s="2" t="b">
        <f t="shared" si="3"/>
        <v>0</v>
      </c>
    </row>
    <row r="723" ht="15.75" customHeight="1">
      <c r="A723" s="2" t="s">
        <v>8913</v>
      </c>
      <c r="B723" s="3">
        <v>43935.0</v>
      </c>
      <c r="C723" s="2" t="s">
        <v>8914</v>
      </c>
      <c r="D723" s="2" t="s">
        <v>8914</v>
      </c>
      <c r="E723" s="2" t="s">
        <v>8915</v>
      </c>
      <c r="F723" s="2" t="s">
        <v>8916</v>
      </c>
      <c r="G723" s="5">
        <v>43920.0</v>
      </c>
      <c r="H723" s="2">
        <v>2.020033E7</v>
      </c>
      <c r="I723" s="2" t="s">
        <v>42</v>
      </c>
      <c r="J723" s="2" t="s">
        <v>133</v>
      </c>
      <c r="K723" s="2" t="s">
        <v>8917</v>
      </c>
      <c r="L723" s="2" t="s">
        <v>135</v>
      </c>
      <c r="M723" s="2" t="s">
        <v>46</v>
      </c>
      <c r="N723" s="2" t="s">
        <v>182</v>
      </c>
      <c r="O723" s="2" t="s">
        <v>51</v>
      </c>
      <c r="P723" s="2" t="s">
        <v>136</v>
      </c>
      <c r="Q723" s="8">
        <v>43891.0</v>
      </c>
      <c r="R723" s="2">
        <v>2500.0</v>
      </c>
      <c r="S723" s="2" t="s">
        <v>137</v>
      </c>
      <c r="T723" s="2" t="s">
        <v>184</v>
      </c>
      <c r="U723" s="2" t="s">
        <v>3692</v>
      </c>
      <c r="V723" s="4"/>
      <c r="W723" s="2" t="s">
        <v>140</v>
      </c>
      <c r="X723" s="2" t="s">
        <v>8918</v>
      </c>
      <c r="Y723" s="4"/>
      <c r="Z723" s="2" t="s">
        <v>8919</v>
      </c>
      <c r="AA723" s="2" t="s">
        <v>8920</v>
      </c>
      <c r="AB723" s="4"/>
      <c r="AC723" s="6" t="s">
        <v>8921</v>
      </c>
      <c r="AD723" s="4"/>
      <c r="AE723" s="2" t="s">
        <v>882</v>
      </c>
      <c r="AF723" s="2" t="s">
        <v>8922</v>
      </c>
      <c r="AG723" s="2" t="s">
        <v>8923</v>
      </c>
      <c r="AH723" s="4"/>
      <c r="AI723" s="4"/>
      <c r="AJ723" s="4"/>
      <c r="AK723" s="2" t="s">
        <v>99</v>
      </c>
      <c r="AL723" s="2" t="b">
        <f t="shared" si="3"/>
        <v>0</v>
      </c>
    </row>
    <row r="724" ht="15.75" customHeight="1">
      <c r="A724" s="2" t="s">
        <v>8924</v>
      </c>
      <c r="B724" s="3">
        <v>43935.0</v>
      </c>
      <c r="C724" s="2" t="s">
        <v>8925</v>
      </c>
      <c r="D724" s="2" t="s">
        <v>8926</v>
      </c>
      <c r="E724" s="2" t="s">
        <v>8927</v>
      </c>
      <c r="F724" s="2" t="s">
        <v>8928</v>
      </c>
      <c r="G724" s="5">
        <v>43917.0</v>
      </c>
      <c r="H724" s="2">
        <v>2.0200327E7</v>
      </c>
      <c r="I724" s="2" t="s">
        <v>42</v>
      </c>
      <c r="J724" s="2" t="s">
        <v>133</v>
      </c>
      <c r="K724" s="2" t="s">
        <v>8929</v>
      </c>
      <c r="L724" s="2" t="s">
        <v>135</v>
      </c>
      <c r="M724" s="2" t="s">
        <v>46</v>
      </c>
      <c r="N724" s="2" t="s">
        <v>182</v>
      </c>
      <c r="O724" s="2" t="s">
        <v>51</v>
      </c>
      <c r="P724" s="2" t="s">
        <v>136</v>
      </c>
      <c r="Q724" s="3">
        <v>43922.0</v>
      </c>
      <c r="R724" s="2">
        <v>250.0</v>
      </c>
      <c r="S724" s="2" t="s">
        <v>137</v>
      </c>
      <c r="T724" s="2" t="s">
        <v>184</v>
      </c>
      <c r="U724" s="2" t="s">
        <v>1782</v>
      </c>
      <c r="V724" s="2" t="s">
        <v>8930</v>
      </c>
      <c r="W724" s="2" t="s">
        <v>185</v>
      </c>
      <c r="X724" s="2" t="s">
        <v>8931</v>
      </c>
      <c r="Y724" s="4"/>
      <c r="Z724" s="2" t="s">
        <v>8932</v>
      </c>
      <c r="AA724" s="2" t="s">
        <v>8933</v>
      </c>
      <c r="AB724" s="2" t="s">
        <v>8934</v>
      </c>
      <c r="AC724" s="6" t="s">
        <v>8935</v>
      </c>
      <c r="AD724" s="4"/>
      <c r="AE724" s="2" t="s">
        <v>8936</v>
      </c>
      <c r="AF724" s="2" t="s">
        <v>8937</v>
      </c>
      <c r="AG724" s="2" t="s">
        <v>8938</v>
      </c>
      <c r="AH724" s="4"/>
      <c r="AI724" s="4"/>
      <c r="AJ724" s="4"/>
      <c r="AK724" s="2" t="s">
        <v>99</v>
      </c>
      <c r="AL724" s="2" t="b">
        <f t="shared" si="3"/>
        <v>0</v>
      </c>
    </row>
    <row r="725" ht="15.75" customHeight="1">
      <c r="A725" s="2" t="s">
        <v>8939</v>
      </c>
      <c r="B725" s="3">
        <v>43935.0</v>
      </c>
      <c r="C725" s="2" t="s">
        <v>8940</v>
      </c>
      <c r="D725" s="2" t="s">
        <v>8941</v>
      </c>
      <c r="E725" s="4"/>
      <c r="F725" s="2" t="s">
        <v>8942</v>
      </c>
      <c r="G725" s="5">
        <v>43916.0</v>
      </c>
      <c r="H725" s="2">
        <v>2.0200326E7</v>
      </c>
      <c r="I725" s="2" t="s">
        <v>42</v>
      </c>
      <c r="J725" s="2" t="s">
        <v>133</v>
      </c>
      <c r="K725" s="2" t="s">
        <v>8943</v>
      </c>
      <c r="L725" s="2" t="s">
        <v>135</v>
      </c>
      <c r="M725" s="2" t="s">
        <v>46</v>
      </c>
      <c r="N725" s="2" t="s">
        <v>182</v>
      </c>
      <c r="O725" s="2" t="s">
        <v>2539</v>
      </c>
      <c r="P725" s="2" t="s">
        <v>136</v>
      </c>
      <c r="Q725" s="3">
        <v>43922.0</v>
      </c>
      <c r="R725" s="2">
        <v>300.0</v>
      </c>
      <c r="S725" s="2" t="s">
        <v>137</v>
      </c>
      <c r="T725" s="2" t="s">
        <v>8637</v>
      </c>
      <c r="U725" s="2" t="s">
        <v>3692</v>
      </c>
      <c r="V725" s="4"/>
      <c r="W725" s="2" t="s">
        <v>140</v>
      </c>
      <c r="X725" s="2" t="s">
        <v>8944</v>
      </c>
      <c r="Y725" s="4"/>
      <c r="Z725" s="2" t="s">
        <v>8945</v>
      </c>
      <c r="AA725" s="2">
        <v>2.0273434E9</v>
      </c>
      <c r="AB725" s="4"/>
      <c r="AC725" s="6" t="s">
        <v>8946</v>
      </c>
      <c r="AD725" s="4"/>
      <c r="AE725" s="2" t="s">
        <v>8023</v>
      </c>
      <c r="AF725" s="2" t="s">
        <v>8947</v>
      </c>
      <c r="AG725" s="2" t="s">
        <v>8948</v>
      </c>
      <c r="AH725" s="4"/>
      <c r="AI725" s="4"/>
      <c r="AJ725" s="4"/>
      <c r="AK725" s="2" t="s">
        <v>99</v>
      </c>
      <c r="AL725" s="2" t="b">
        <f t="shared" si="3"/>
        <v>0</v>
      </c>
    </row>
    <row r="726" ht="15.75" customHeight="1">
      <c r="A726" s="2" t="s">
        <v>8949</v>
      </c>
      <c r="B726" s="3">
        <v>43935.0</v>
      </c>
      <c r="C726" s="2" t="s">
        <v>8950</v>
      </c>
      <c r="D726" s="2" t="s">
        <v>8951</v>
      </c>
      <c r="E726" s="2" t="s">
        <v>8952</v>
      </c>
      <c r="F726" s="2" t="s">
        <v>8953</v>
      </c>
      <c r="G726" s="5">
        <v>43914.0</v>
      </c>
      <c r="H726" s="2">
        <v>2.0200324E7</v>
      </c>
      <c r="I726" s="2" t="s">
        <v>42</v>
      </c>
      <c r="J726" s="2" t="s">
        <v>133</v>
      </c>
      <c r="K726" s="2" t="s">
        <v>8954</v>
      </c>
      <c r="L726" s="2" t="s">
        <v>68</v>
      </c>
      <c r="M726" s="2" t="s">
        <v>46</v>
      </c>
      <c r="N726" s="2" t="s">
        <v>182</v>
      </c>
      <c r="O726" s="2" t="s">
        <v>183</v>
      </c>
      <c r="P726" s="2" t="s">
        <v>136</v>
      </c>
      <c r="Q726" s="3">
        <v>43914.0</v>
      </c>
      <c r="R726" s="2">
        <v>80.0</v>
      </c>
      <c r="S726" s="2" t="s">
        <v>137</v>
      </c>
      <c r="T726" s="2" t="s">
        <v>184</v>
      </c>
      <c r="U726" s="2" t="s">
        <v>139</v>
      </c>
      <c r="V726" s="2" t="s">
        <v>8955</v>
      </c>
      <c r="W726" s="2" t="s">
        <v>185</v>
      </c>
      <c r="X726" s="2" t="s">
        <v>8956</v>
      </c>
      <c r="Y726" s="4"/>
      <c r="Z726" s="2" t="s">
        <v>8957</v>
      </c>
      <c r="AA726" s="2" t="s">
        <v>8958</v>
      </c>
      <c r="AB726" s="2" t="s">
        <v>8959</v>
      </c>
      <c r="AC726" s="6" t="s">
        <v>8960</v>
      </c>
      <c r="AD726" s="4"/>
      <c r="AE726" s="2" t="s">
        <v>882</v>
      </c>
      <c r="AF726" s="2" t="s">
        <v>8961</v>
      </c>
      <c r="AG726" s="2" t="s">
        <v>8962</v>
      </c>
      <c r="AH726" s="4"/>
      <c r="AI726" s="4"/>
      <c r="AJ726" s="4"/>
      <c r="AK726" s="2" t="s">
        <v>99</v>
      </c>
      <c r="AL726" s="2" t="b">
        <f t="shared" si="3"/>
        <v>0</v>
      </c>
    </row>
    <row r="727" ht="15.75" customHeight="1">
      <c r="A727" s="2" t="s">
        <v>8963</v>
      </c>
      <c r="B727" s="3">
        <v>43935.0</v>
      </c>
      <c r="C727" s="2" t="s">
        <v>8964</v>
      </c>
      <c r="D727" s="2" t="s">
        <v>8965</v>
      </c>
      <c r="E727" s="4"/>
      <c r="F727" s="2" t="s">
        <v>8966</v>
      </c>
      <c r="G727" s="5">
        <v>43881.0</v>
      </c>
      <c r="H727" s="2">
        <v>2.020022E7</v>
      </c>
      <c r="I727" s="2" t="s">
        <v>42</v>
      </c>
      <c r="J727" s="2" t="s">
        <v>133</v>
      </c>
      <c r="K727" s="2" t="s">
        <v>8967</v>
      </c>
      <c r="L727" s="2" t="s">
        <v>68</v>
      </c>
      <c r="M727" s="2" t="s">
        <v>99</v>
      </c>
      <c r="N727" s="2" t="s">
        <v>182</v>
      </c>
      <c r="O727" s="2" t="s">
        <v>6024</v>
      </c>
      <c r="P727" s="2" t="s">
        <v>136</v>
      </c>
      <c r="Q727" s="3">
        <v>43882.0</v>
      </c>
      <c r="R727" s="2">
        <v>440.0</v>
      </c>
      <c r="S727" s="2" t="s">
        <v>137</v>
      </c>
      <c r="T727" s="2" t="s">
        <v>2825</v>
      </c>
      <c r="U727" s="2" t="s">
        <v>3692</v>
      </c>
      <c r="V727" s="2" t="s">
        <v>8968</v>
      </c>
      <c r="W727" s="2" t="s">
        <v>140</v>
      </c>
      <c r="X727" s="2" t="s">
        <v>8969</v>
      </c>
      <c r="Y727" s="4"/>
      <c r="Z727" s="2" t="s">
        <v>8970</v>
      </c>
      <c r="AA727" s="2">
        <v>1.3017617948E10</v>
      </c>
      <c r="AB727" s="4"/>
      <c r="AC727" s="6" t="s">
        <v>8971</v>
      </c>
      <c r="AD727" s="4"/>
      <c r="AE727" s="2" t="s">
        <v>7770</v>
      </c>
      <c r="AF727" s="2" t="s">
        <v>8972</v>
      </c>
      <c r="AG727" s="2" t="s">
        <v>8973</v>
      </c>
      <c r="AH727" s="4"/>
      <c r="AI727" s="4"/>
      <c r="AJ727" s="4"/>
      <c r="AK727" s="2" t="s">
        <v>99</v>
      </c>
      <c r="AL727" s="2" t="s">
        <v>7601</v>
      </c>
    </row>
    <row r="728" ht="15.75" customHeight="1">
      <c r="A728" s="2" t="s">
        <v>8974</v>
      </c>
      <c r="B728" s="3">
        <v>43935.0</v>
      </c>
      <c r="C728" s="2" t="s">
        <v>8975</v>
      </c>
      <c r="D728" s="2" t="s">
        <v>8976</v>
      </c>
      <c r="E728" s="2" t="s">
        <v>8977</v>
      </c>
      <c r="F728" s="2" t="s">
        <v>8846</v>
      </c>
      <c r="G728" s="5">
        <v>43907.0</v>
      </c>
      <c r="H728" s="2">
        <v>2.0200317E7</v>
      </c>
      <c r="I728" s="2" t="s">
        <v>42</v>
      </c>
      <c r="J728" s="2" t="s">
        <v>133</v>
      </c>
      <c r="K728" s="2" t="s">
        <v>8978</v>
      </c>
      <c r="L728" s="2" t="s">
        <v>68</v>
      </c>
      <c r="M728" s="2" t="s">
        <v>46</v>
      </c>
      <c r="N728" s="2" t="s">
        <v>51</v>
      </c>
      <c r="O728" s="2" t="s">
        <v>51</v>
      </c>
      <c r="P728" s="2" t="s">
        <v>136</v>
      </c>
      <c r="Q728" s="3">
        <v>43908.0</v>
      </c>
      <c r="R728" s="2">
        <v>200.0</v>
      </c>
      <c r="S728" s="2" t="s">
        <v>198</v>
      </c>
      <c r="T728" s="4"/>
      <c r="U728" s="2" t="s">
        <v>51</v>
      </c>
      <c r="V728" s="2" t="s">
        <v>8979</v>
      </c>
      <c r="W728" s="2" t="s">
        <v>340</v>
      </c>
      <c r="X728" s="2" t="s">
        <v>8980</v>
      </c>
      <c r="Y728" s="4"/>
      <c r="Z728" s="2" t="s">
        <v>8851</v>
      </c>
      <c r="AA728" s="2" t="s">
        <v>8852</v>
      </c>
      <c r="AB728" s="2" t="s">
        <v>8981</v>
      </c>
      <c r="AC728" s="6" t="s">
        <v>8982</v>
      </c>
      <c r="AD728" s="4"/>
      <c r="AE728" s="2" t="s">
        <v>8983</v>
      </c>
      <c r="AF728" s="2" t="s">
        <v>8984</v>
      </c>
      <c r="AG728" s="2" t="s">
        <v>8985</v>
      </c>
      <c r="AH728" s="4"/>
      <c r="AI728" s="4"/>
      <c r="AJ728" s="4"/>
      <c r="AK728" s="2" t="s">
        <v>99</v>
      </c>
      <c r="AL728" s="2" t="b">
        <f>FALSE()</f>
        <v>0</v>
      </c>
    </row>
    <row r="729" ht="15.75" customHeight="1">
      <c r="A729" s="2" t="s">
        <v>8986</v>
      </c>
      <c r="B729" s="3">
        <v>43935.0</v>
      </c>
      <c r="C729" s="2" t="s">
        <v>8987</v>
      </c>
      <c r="D729" s="2" t="s">
        <v>8987</v>
      </c>
      <c r="E729" s="2" t="s">
        <v>8988</v>
      </c>
      <c r="F729" s="2" t="s">
        <v>8989</v>
      </c>
      <c r="G729" s="5">
        <v>43916.0</v>
      </c>
      <c r="H729" s="2">
        <v>2.0200326E7</v>
      </c>
      <c r="I729" s="2" t="s">
        <v>42</v>
      </c>
      <c r="J729" s="2" t="s">
        <v>133</v>
      </c>
      <c r="K729" s="2" t="s">
        <v>8990</v>
      </c>
      <c r="L729" s="2" t="s">
        <v>135</v>
      </c>
      <c r="M729" s="2" t="s">
        <v>99</v>
      </c>
      <c r="N729" s="2" t="s">
        <v>182</v>
      </c>
      <c r="O729" s="2" t="s">
        <v>51</v>
      </c>
      <c r="P729" s="2" t="s">
        <v>136</v>
      </c>
      <c r="Q729" s="3">
        <v>43927.0</v>
      </c>
      <c r="R729" s="2">
        <v>180.0</v>
      </c>
      <c r="S729" s="2" t="s">
        <v>137</v>
      </c>
      <c r="T729" s="2" t="s">
        <v>184</v>
      </c>
      <c r="U729" s="2" t="s">
        <v>1782</v>
      </c>
      <c r="V729" s="4"/>
      <c r="W729" s="2" t="s">
        <v>140</v>
      </c>
      <c r="X729" s="2" t="s">
        <v>8991</v>
      </c>
      <c r="Y729" s="4"/>
      <c r="Z729" s="2" t="s">
        <v>8992</v>
      </c>
      <c r="AA729" s="2">
        <v>3.06944699901E11</v>
      </c>
      <c r="AB729" s="4"/>
      <c r="AC729" s="6" t="s">
        <v>8993</v>
      </c>
      <c r="AD729" s="4"/>
      <c r="AE729" s="2" t="s">
        <v>8994</v>
      </c>
      <c r="AF729" s="2" t="s">
        <v>8995</v>
      </c>
      <c r="AG729" s="2" t="s">
        <v>8996</v>
      </c>
      <c r="AH729" s="4"/>
      <c r="AI729" s="4"/>
      <c r="AJ729" s="4"/>
      <c r="AK729" s="2" t="s">
        <v>99</v>
      </c>
      <c r="AL729" s="2" t="s">
        <v>7601</v>
      </c>
    </row>
    <row r="730" ht="15.75" customHeight="1">
      <c r="A730" s="2" t="s">
        <v>8997</v>
      </c>
      <c r="B730" s="3">
        <v>43935.0</v>
      </c>
      <c r="C730" s="2" t="s">
        <v>8998</v>
      </c>
      <c r="D730" s="2" t="s">
        <v>8999</v>
      </c>
      <c r="E730" s="2" t="s">
        <v>9000</v>
      </c>
      <c r="F730" s="2" t="s">
        <v>9001</v>
      </c>
      <c r="G730" s="5">
        <v>43915.0</v>
      </c>
      <c r="H730" s="2">
        <v>2.0200325E7</v>
      </c>
      <c r="I730" s="2" t="s">
        <v>42</v>
      </c>
      <c r="J730" s="2" t="s">
        <v>133</v>
      </c>
      <c r="K730" s="2" t="s">
        <v>9002</v>
      </c>
      <c r="L730" s="2" t="s">
        <v>135</v>
      </c>
      <c r="M730" s="2" t="s">
        <v>46</v>
      </c>
      <c r="N730" s="2" t="s">
        <v>182</v>
      </c>
      <c r="O730" s="2" t="s">
        <v>2539</v>
      </c>
      <c r="P730" s="2" t="s">
        <v>136</v>
      </c>
      <c r="Q730" s="3">
        <v>43946.0</v>
      </c>
      <c r="R730" s="2">
        <v>200.0</v>
      </c>
      <c r="S730" s="2" t="s">
        <v>137</v>
      </c>
      <c r="T730" s="2" t="s">
        <v>184</v>
      </c>
      <c r="U730" s="2" t="s">
        <v>603</v>
      </c>
      <c r="V730" s="4"/>
      <c r="W730" s="2" t="s">
        <v>185</v>
      </c>
      <c r="X730" s="2" t="s">
        <v>9003</v>
      </c>
      <c r="Y730" s="4"/>
      <c r="Z730" s="2" t="s">
        <v>9004</v>
      </c>
      <c r="AA730" s="2" t="s">
        <v>9005</v>
      </c>
      <c r="AB730" s="2" t="s">
        <v>9006</v>
      </c>
      <c r="AC730" s="6" t="s">
        <v>9007</v>
      </c>
      <c r="AD730" s="4"/>
      <c r="AE730" s="2" t="s">
        <v>9008</v>
      </c>
      <c r="AF730" s="2" t="s">
        <v>9009</v>
      </c>
      <c r="AG730" s="2" t="s">
        <v>9010</v>
      </c>
      <c r="AH730" s="4"/>
      <c r="AI730" s="4"/>
      <c r="AJ730" s="4"/>
      <c r="AK730" s="2" t="s">
        <v>99</v>
      </c>
      <c r="AL730" s="2" t="b">
        <f t="shared" ref="AL730:AL803" si="4">FALSE()</f>
        <v>0</v>
      </c>
    </row>
    <row r="731" ht="15.75" customHeight="1">
      <c r="A731" s="2" t="s">
        <v>9011</v>
      </c>
      <c r="B731" s="3">
        <v>43935.0</v>
      </c>
      <c r="C731" s="2" t="s">
        <v>9012</v>
      </c>
      <c r="D731" s="2" t="s">
        <v>9012</v>
      </c>
      <c r="E731" s="4"/>
      <c r="F731" s="2" t="s">
        <v>9013</v>
      </c>
      <c r="G731" s="5">
        <v>43917.0</v>
      </c>
      <c r="H731" s="2">
        <v>2.0200327E7</v>
      </c>
      <c r="I731" s="2" t="s">
        <v>42</v>
      </c>
      <c r="J731" s="2" t="s">
        <v>133</v>
      </c>
      <c r="K731" s="2" t="s">
        <v>9014</v>
      </c>
      <c r="L731" s="2" t="s">
        <v>135</v>
      </c>
      <c r="M731" s="2" t="s">
        <v>46</v>
      </c>
      <c r="N731" s="2" t="s">
        <v>9015</v>
      </c>
      <c r="O731" s="2" t="s">
        <v>6844</v>
      </c>
      <c r="P731" s="2" t="s">
        <v>136</v>
      </c>
      <c r="Q731" s="3">
        <v>43916.0</v>
      </c>
      <c r="R731" s="2">
        <v>200.0</v>
      </c>
      <c r="S731" s="2" t="s">
        <v>198</v>
      </c>
      <c r="T731" s="4"/>
      <c r="U731" s="2" t="s">
        <v>51</v>
      </c>
      <c r="V731" s="2" t="s">
        <v>7662</v>
      </c>
      <c r="W731" s="4"/>
      <c r="X731" s="4"/>
      <c r="Y731" s="4"/>
      <c r="Z731" s="4"/>
      <c r="AA731" s="4"/>
      <c r="AB731" s="4"/>
      <c r="AC731" s="6" t="s">
        <v>9016</v>
      </c>
      <c r="AD731" s="4"/>
      <c r="AE731" s="2" t="s">
        <v>9017</v>
      </c>
      <c r="AF731" s="2" t="s">
        <v>9018</v>
      </c>
      <c r="AG731" s="2" t="s">
        <v>9019</v>
      </c>
      <c r="AH731" s="4"/>
      <c r="AI731" s="4"/>
      <c r="AJ731" s="4"/>
      <c r="AK731" s="2" t="s">
        <v>99</v>
      </c>
      <c r="AL731" s="2" t="b">
        <f t="shared" si="4"/>
        <v>0</v>
      </c>
    </row>
    <row r="732" ht="15.75" customHeight="1">
      <c r="A732" s="2" t="s">
        <v>9020</v>
      </c>
      <c r="B732" s="3">
        <v>43935.0</v>
      </c>
      <c r="C732" s="2" t="s">
        <v>9021</v>
      </c>
      <c r="D732" s="2" t="s">
        <v>9022</v>
      </c>
      <c r="E732" s="2" t="s">
        <v>9023</v>
      </c>
      <c r="F732" s="2" t="s">
        <v>8055</v>
      </c>
      <c r="G732" s="5">
        <v>43917.0</v>
      </c>
      <c r="H732" s="2">
        <v>2.0200327E7</v>
      </c>
      <c r="I732" s="2" t="s">
        <v>42</v>
      </c>
      <c r="J732" s="2" t="s">
        <v>133</v>
      </c>
      <c r="K732" s="2" t="s">
        <v>9024</v>
      </c>
      <c r="L732" s="2" t="s">
        <v>68</v>
      </c>
      <c r="M732" s="2" t="s">
        <v>46</v>
      </c>
      <c r="N732" s="2" t="s">
        <v>182</v>
      </c>
      <c r="O732" s="2" t="s">
        <v>51</v>
      </c>
      <c r="P732" s="2" t="s">
        <v>136</v>
      </c>
      <c r="Q732" s="3">
        <v>43915.0</v>
      </c>
      <c r="R732" s="2">
        <v>1500.0</v>
      </c>
      <c r="S732" s="2" t="s">
        <v>137</v>
      </c>
      <c r="T732" s="2" t="s">
        <v>7027</v>
      </c>
      <c r="U732" s="2" t="s">
        <v>3692</v>
      </c>
      <c r="V732" s="2" t="s">
        <v>7719</v>
      </c>
      <c r="W732" s="2" t="s">
        <v>140</v>
      </c>
      <c r="X732" s="2" t="s">
        <v>9025</v>
      </c>
      <c r="Y732" s="4"/>
      <c r="Z732" s="2" t="s">
        <v>9026</v>
      </c>
      <c r="AA732" s="2">
        <v>3.162119766E10</v>
      </c>
      <c r="AB732" s="4"/>
      <c r="AC732" s="6" t="s">
        <v>9027</v>
      </c>
      <c r="AD732" s="4"/>
      <c r="AE732" s="2" t="s">
        <v>882</v>
      </c>
      <c r="AF732" s="2" t="s">
        <v>9028</v>
      </c>
      <c r="AG732" s="2" t="s">
        <v>9029</v>
      </c>
      <c r="AH732" s="4"/>
      <c r="AI732" s="4"/>
      <c r="AJ732" s="4"/>
      <c r="AK732" s="2" t="s">
        <v>99</v>
      </c>
      <c r="AL732" s="2" t="b">
        <f t="shared" si="4"/>
        <v>0</v>
      </c>
    </row>
    <row r="733" ht="15.75" customHeight="1">
      <c r="A733" s="2" t="s">
        <v>9030</v>
      </c>
      <c r="B733" s="3">
        <v>43935.0</v>
      </c>
      <c r="C733" s="2" t="s">
        <v>9031</v>
      </c>
      <c r="D733" s="2" t="s">
        <v>9032</v>
      </c>
      <c r="E733" s="4"/>
      <c r="F733" s="2" t="s">
        <v>9033</v>
      </c>
      <c r="G733" s="5">
        <v>43913.0</v>
      </c>
      <c r="H733" s="2">
        <v>2.0200323E7</v>
      </c>
      <c r="I733" s="2" t="s">
        <v>42</v>
      </c>
      <c r="J733" s="2" t="s">
        <v>133</v>
      </c>
      <c r="K733" s="2" t="s">
        <v>9034</v>
      </c>
      <c r="L733" s="2" t="s">
        <v>135</v>
      </c>
      <c r="M733" s="2" t="s">
        <v>46</v>
      </c>
      <c r="N733" s="2" t="s">
        <v>182</v>
      </c>
      <c r="O733" s="2" t="s">
        <v>51</v>
      </c>
      <c r="P733" s="2" t="s">
        <v>136</v>
      </c>
      <c r="Q733" s="8">
        <v>43922.0</v>
      </c>
      <c r="R733" s="2">
        <v>25.0</v>
      </c>
      <c r="S733" s="2" t="s">
        <v>198</v>
      </c>
      <c r="T733" s="4"/>
      <c r="U733" s="4"/>
      <c r="V733" s="2" t="s">
        <v>8067</v>
      </c>
      <c r="W733" s="2" t="s">
        <v>340</v>
      </c>
      <c r="X733" s="2" t="s">
        <v>9035</v>
      </c>
      <c r="Y733" s="4"/>
      <c r="Z733" s="2" t="s">
        <v>9036</v>
      </c>
      <c r="AA733" s="2" t="s">
        <v>9037</v>
      </c>
      <c r="AB733" s="2" t="s">
        <v>9038</v>
      </c>
      <c r="AC733" s="6" t="s">
        <v>9039</v>
      </c>
      <c r="AD733" s="4"/>
      <c r="AE733" s="2" t="s">
        <v>9040</v>
      </c>
      <c r="AF733" s="2" t="s">
        <v>9041</v>
      </c>
      <c r="AG733" s="2" t="s">
        <v>9042</v>
      </c>
      <c r="AH733" s="4"/>
      <c r="AI733" s="4"/>
      <c r="AJ733" s="4"/>
      <c r="AK733" s="2" t="s">
        <v>99</v>
      </c>
      <c r="AL733" s="2" t="b">
        <f t="shared" si="4"/>
        <v>0</v>
      </c>
    </row>
    <row r="734" ht="15.75" customHeight="1">
      <c r="A734" s="2" t="s">
        <v>9043</v>
      </c>
      <c r="B734" s="3">
        <v>43935.0</v>
      </c>
      <c r="C734" s="2" t="s">
        <v>9044</v>
      </c>
      <c r="D734" s="2" t="s">
        <v>9044</v>
      </c>
      <c r="E734" s="4"/>
      <c r="F734" s="2" t="s">
        <v>9045</v>
      </c>
      <c r="G734" s="5">
        <v>43913.0</v>
      </c>
      <c r="H734" s="2">
        <v>2.0200323E7</v>
      </c>
      <c r="I734" s="2" t="s">
        <v>42</v>
      </c>
      <c r="J734" s="2" t="s">
        <v>133</v>
      </c>
      <c r="K734" s="2" t="s">
        <v>9046</v>
      </c>
      <c r="L734" s="2" t="s">
        <v>68</v>
      </c>
      <c r="M734" s="2" t="s">
        <v>46</v>
      </c>
      <c r="N734" s="2" t="s">
        <v>182</v>
      </c>
      <c r="O734" s="2" t="s">
        <v>51</v>
      </c>
      <c r="P734" s="2" t="s">
        <v>136</v>
      </c>
      <c r="Q734" s="3">
        <v>43917.0</v>
      </c>
      <c r="R734" s="2">
        <v>50000.0</v>
      </c>
      <c r="S734" s="2" t="s">
        <v>198</v>
      </c>
      <c r="T734" s="4"/>
      <c r="U734" s="2" t="s">
        <v>51</v>
      </c>
      <c r="V734" s="2" t="s">
        <v>8754</v>
      </c>
      <c r="W734" s="2" t="s">
        <v>185</v>
      </c>
      <c r="X734" s="2" t="s">
        <v>9047</v>
      </c>
      <c r="Y734" s="4"/>
      <c r="Z734" s="2" t="s">
        <v>9048</v>
      </c>
      <c r="AA734" s="2" t="s">
        <v>9049</v>
      </c>
      <c r="AB734" s="4"/>
      <c r="AC734" s="6" t="s">
        <v>9050</v>
      </c>
      <c r="AD734" s="4"/>
      <c r="AE734" s="2" t="s">
        <v>1774</v>
      </c>
      <c r="AF734" s="2" t="s">
        <v>9051</v>
      </c>
      <c r="AG734" s="2" t="s">
        <v>9052</v>
      </c>
      <c r="AH734" s="4"/>
      <c r="AI734" s="4"/>
      <c r="AJ734" s="4"/>
      <c r="AK734" s="2" t="s">
        <v>99</v>
      </c>
      <c r="AL734" s="2" t="b">
        <f t="shared" si="4"/>
        <v>0</v>
      </c>
    </row>
    <row r="735" ht="15.75" customHeight="1">
      <c r="A735" s="2" t="s">
        <v>9053</v>
      </c>
      <c r="B735" s="3">
        <v>43935.0</v>
      </c>
      <c r="C735" s="2" t="s">
        <v>9054</v>
      </c>
      <c r="D735" s="2" t="s">
        <v>9054</v>
      </c>
      <c r="E735" s="4"/>
      <c r="F735" s="2" t="s">
        <v>9055</v>
      </c>
      <c r="G735" s="5">
        <v>43916.0</v>
      </c>
      <c r="H735" s="2">
        <v>2.0200326E7</v>
      </c>
      <c r="I735" s="2" t="s">
        <v>42</v>
      </c>
      <c r="J735" s="2" t="s">
        <v>133</v>
      </c>
      <c r="K735" s="2" t="s">
        <v>9056</v>
      </c>
      <c r="L735" s="2" t="s">
        <v>135</v>
      </c>
      <c r="M735" s="2" t="s">
        <v>46</v>
      </c>
      <c r="N735" s="2" t="s">
        <v>182</v>
      </c>
      <c r="O735" s="2" t="s">
        <v>51</v>
      </c>
      <c r="P735" s="2" t="s">
        <v>136</v>
      </c>
      <c r="Q735" s="3">
        <v>43915.0</v>
      </c>
      <c r="R735" s="2">
        <v>200.0</v>
      </c>
      <c r="S735" s="2" t="s">
        <v>198</v>
      </c>
      <c r="T735" s="4"/>
      <c r="U735" s="4"/>
      <c r="V735" s="4"/>
      <c r="W735" s="2" t="s">
        <v>140</v>
      </c>
      <c r="X735" s="2" t="s">
        <v>9057</v>
      </c>
      <c r="Y735" s="4"/>
      <c r="Z735" s="2" t="s">
        <v>9058</v>
      </c>
      <c r="AA735" s="2" t="s">
        <v>9059</v>
      </c>
      <c r="AB735" s="4"/>
      <c r="AC735" s="6" t="s">
        <v>9060</v>
      </c>
      <c r="AD735" s="4"/>
      <c r="AE735" s="2" t="s">
        <v>9061</v>
      </c>
      <c r="AF735" s="2" t="s">
        <v>9062</v>
      </c>
      <c r="AG735" s="2" t="s">
        <v>9063</v>
      </c>
      <c r="AH735" s="4"/>
      <c r="AI735" s="4"/>
      <c r="AJ735" s="4"/>
      <c r="AK735" s="2" t="s">
        <v>99</v>
      </c>
      <c r="AL735" s="2" t="b">
        <f t="shared" si="4"/>
        <v>0</v>
      </c>
    </row>
    <row r="736" ht="15.75" customHeight="1">
      <c r="A736" s="2" t="s">
        <v>9064</v>
      </c>
      <c r="B736" s="3">
        <v>43935.0</v>
      </c>
      <c r="C736" s="2" t="s">
        <v>9065</v>
      </c>
      <c r="D736" s="2" t="s">
        <v>9066</v>
      </c>
      <c r="E736" s="4"/>
      <c r="F736" s="2" t="s">
        <v>9067</v>
      </c>
      <c r="G736" s="5">
        <v>43920.0</v>
      </c>
      <c r="H736" s="2">
        <v>2.020033E7</v>
      </c>
      <c r="I736" s="2" t="s">
        <v>42</v>
      </c>
      <c r="J736" s="2" t="s">
        <v>133</v>
      </c>
      <c r="K736" s="2" t="s">
        <v>9068</v>
      </c>
      <c r="L736" s="2" t="s">
        <v>135</v>
      </c>
      <c r="M736" s="2" t="s">
        <v>46</v>
      </c>
      <c r="N736" s="2" t="s">
        <v>182</v>
      </c>
      <c r="O736" s="2" t="s">
        <v>6024</v>
      </c>
      <c r="P736" s="2" t="s">
        <v>136</v>
      </c>
      <c r="Q736" s="3">
        <v>43922.0</v>
      </c>
      <c r="R736" s="2">
        <v>2486.0</v>
      </c>
      <c r="S736" s="2" t="s">
        <v>137</v>
      </c>
      <c r="T736" s="2" t="s">
        <v>4379</v>
      </c>
      <c r="U736" s="2" t="s">
        <v>3692</v>
      </c>
      <c r="V736" s="4"/>
      <c r="W736" s="2" t="s">
        <v>185</v>
      </c>
      <c r="X736" s="2" t="s">
        <v>9069</v>
      </c>
      <c r="Y736" s="4"/>
      <c r="Z736" s="2" t="s">
        <v>9070</v>
      </c>
      <c r="AA736" s="2" t="s">
        <v>9071</v>
      </c>
      <c r="AB736" s="2" t="s">
        <v>9072</v>
      </c>
      <c r="AC736" s="6" t="s">
        <v>9073</v>
      </c>
      <c r="AD736" s="4"/>
      <c r="AE736" s="2" t="s">
        <v>9074</v>
      </c>
      <c r="AF736" s="2" t="s">
        <v>9075</v>
      </c>
      <c r="AG736" s="2" t="s">
        <v>9076</v>
      </c>
      <c r="AH736" s="4"/>
      <c r="AI736" s="4"/>
      <c r="AJ736" s="4"/>
      <c r="AK736" s="2" t="s">
        <v>99</v>
      </c>
      <c r="AL736" s="2" t="b">
        <f t="shared" si="4"/>
        <v>0</v>
      </c>
    </row>
    <row r="737" ht="15.75" customHeight="1">
      <c r="A737" s="2" t="s">
        <v>9077</v>
      </c>
      <c r="B737" s="3">
        <v>43935.0</v>
      </c>
      <c r="C737" s="2" t="s">
        <v>9078</v>
      </c>
      <c r="D737" s="2" t="s">
        <v>9079</v>
      </c>
      <c r="E737" s="4"/>
      <c r="F737" s="2" t="s">
        <v>9080</v>
      </c>
      <c r="G737" s="5">
        <v>43913.0</v>
      </c>
      <c r="H737" s="2">
        <v>2.0200323E7</v>
      </c>
      <c r="I737" s="2" t="s">
        <v>42</v>
      </c>
      <c r="J737" s="2" t="s">
        <v>133</v>
      </c>
      <c r="K737" s="2" t="s">
        <v>9081</v>
      </c>
      <c r="L737" s="2" t="s">
        <v>135</v>
      </c>
      <c r="M737" s="2" t="s">
        <v>46</v>
      </c>
      <c r="N737" s="2" t="s">
        <v>182</v>
      </c>
      <c r="O737" s="2" t="s">
        <v>183</v>
      </c>
      <c r="P737" s="2" t="s">
        <v>136</v>
      </c>
      <c r="Q737" s="8">
        <v>43891.0</v>
      </c>
      <c r="R737" s="2">
        <v>2000.0</v>
      </c>
      <c r="S737" s="2" t="s">
        <v>137</v>
      </c>
      <c r="T737" s="2" t="s">
        <v>9082</v>
      </c>
      <c r="U737" s="2" t="s">
        <v>3653</v>
      </c>
      <c r="V737" s="2" t="s">
        <v>8067</v>
      </c>
      <c r="W737" s="2" t="s">
        <v>340</v>
      </c>
      <c r="X737" s="2" t="s">
        <v>9083</v>
      </c>
      <c r="Y737" s="4"/>
      <c r="Z737" s="2" t="s">
        <v>9084</v>
      </c>
      <c r="AA737" s="2" t="s">
        <v>9085</v>
      </c>
      <c r="AB737" s="2" t="s">
        <v>9086</v>
      </c>
      <c r="AC737" s="6" t="s">
        <v>9087</v>
      </c>
      <c r="AD737" s="4"/>
      <c r="AE737" s="2" t="s">
        <v>9088</v>
      </c>
      <c r="AF737" s="2" t="s">
        <v>9089</v>
      </c>
      <c r="AG737" s="2" t="s">
        <v>9090</v>
      </c>
      <c r="AH737" s="4"/>
      <c r="AI737" s="4"/>
      <c r="AJ737" s="4"/>
      <c r="AK737" s="2" t="s">
        <v>99</v>
      </c>
      <c r="AL737" s="2" t="b">
        <f t="shared" si="4"/>
        <v>0</v>
      </c>
    </row>
    <row r="738" ht="15.75" customHeight="1">
      <c r="A738" s="2" t="s">
        <v>9091</v>
      </c>
      <c r="B738" s="3">
        <v>43935.0</v>
      </c>
      <c r="C738" s="2" t="s">
        <v>9092</v>
      </c>
      <c r="D738" s="2" t="s">
        <v>9093</v>
      </c>
      <c r="E738" s="2" t="s">
        <v>9094</v>
      </c>
      <c r="F738" s="2" t="s">
        <v>9095</v>
      </c>
      <c r="G738" s="5">
        <v>43920.0</v>
      </c>
      <c r="H738" s="2">
        <v>2.020033E7</v>
      </c>
      <c r="I738" s="2" t="s">
        <v>42</v>
      </c>
      <c r="J738" s="2" t="s">
        <v>133</v>
      </c>
      <c r="K738" s="2" t="s">
        <v>9096</v>
      </c>
      <c r="L738" s="2" t="s">
        <v>68</v>
      </c>
      <c r="M738" s="2" t="s">
        <v>46</v>
      </c>
      <c r="N738" s="2" t="s">
        <v>51</v>
      </c>
      <c r="O738" s="2" t="s">
        <v>182</v>
      </c>
      <c r="P738" s="2" t="s">
        <v>136</v>
      </c>
      <c r="Q738" s="3">
        <v>43908.0</v>
      </c>
      <c r="R738" s="2">
        <v>12500.0</v>
      </c>
      <c r="S738" s="2" t="s">
        <v>198</v>
      </c>
      <c r="T738" s="4"/>
      <c r="U738" s="4"/>
      <c r="V738" s="2" t="s">
        <v>7751</v>
      </c>
      <c r="W738" s="2" t="s">
        <v>340</v>
      </c>
      <c r="X738" s="2" t="s">
        <v>9097</v>
      </c>
      <c r="Y738" s="4"/>
      <c r="Z738" s="2" t="s">
        <v>9098</v>
      </c>
      <c r="AA738" s="2" t="s">
        <v>9099</v>
      </c>
      <c r="AB738" s="2" t="s">
        <v>9100</v>
      </c>
      <c r="AC738" s="6" t="s">
        <v>9101</v>
      </c>
      <c r="AD738" s="4"/>
      <c r="AE738" s="2" t="s">
        <v>9102</v>
      </c>
      <c r="AF738" s="2" t="s">
        <v>9103</v>
      </c>
      <c r="AG738" s="2" t="s">
        <v>9104</v>
      </c>
      <c r="AH738" s="4"/>
      <c r="AI738" s="4"/>
      <c r="AJ738" s="4"/>
      <c r="AK738" s="2" t="s">
        <v>99</v>
      </c>
      <c r="AL738" s="2" t="b">
        <f t="shared" si="4"/>
        <v>0</v>
      </c>
    </row>
    <row r="739" ht="15.75" customHeight="1">
      <c r="A739" s="2" t="s">
        <v>9105</v>
      </c>
      <c r="B739" s="3">
        <v>43935.0</v>
      </c>
      <c r="C739" s="2" t="s">
        <v>9106</v>
      </c>
      <c r="D739" s="2" t="s">
        <v>9107</v>
      </c>
      <c r="E739" s="4"/>
      <c r="F739" s="2" t="s">
        <v>9108</v>
      </c>
      <c r="G739" s="5">
        <v>43921.0</v>
      </c>
      <c r="H739" s="2">
        <v>2.0200331E7</v>
      </c>
      <c r="I739" s="2" t="s">
        <v>42</v>
      </c>
      <c r="J739" s="2" t="s">
        <v>133</v>
      </c>
      <c r="K739" s="2" t="s">
        <v>9109</v>
      </c>
      <c r="L739" s="2" t="s">
        <v>135</v>
      </c>
      <c r="M739" s="2" t="s">
        <v>46</v>
      </c>
      <c r="N739" s="2" t="s">
        <v>182</v>
      </c>
      <c r="O739" s="2" t="s">
        <v>183</v>
      </c>
      <c r="P739" s="2" t="s">
        <v>136</v>
      </c>
      <c r="Q739" s="3">
        <v>43922.0</v>
      </c>
      <c r="R739" s="2">
        <v>141.0</v>
      </c>
      <c r="S739" s="2" t="s">
        <v>137</v>
      </c>
      <c r="T739" s="2" t="s">
        <v>184</v>
      </c>
      <c r="U739" s="2" t="s">
        <v>1782</v>
      </c>
      <c r="V739" s="4"/>
      <c r="W739" s="2" t="s">
        <v>140</v>
      </c>
      <c r="X739" s="2" t="s">
        <v>9110</v>
      </c>
      <c r="Y739" s="4"/>
      <c r="Z739" s="2" t="s">
        <v>9111</v>
      </c>
      <c r="AA739" s="2" t="s">
        <v>9112</v>
      </c>
      <c r="AB739" s="4"/>
      <c r="AC739" s="6" t="s">
        <v>9113</v>
      </c>
      <c r="AD739" s="4"/>
      <c r="AE739" s="2" t="s">
        <v>882</v>
      </c>
      <c r="AF739" s="2" t="s">
        <v>9114</v>
      </c>
      <c r="AG739" s="2" t="s">
        <v>9115</v>
      </c>
      <c r="AH739" s="4"/>
      <c r="AI739" s="4"/>
      <c r="AJ739" s="4"/>
      <c r="AK739" s="2" t="s">
        <v>99</v>
      </c>
      <c r="AL739" s="2" t="b">
        <f t="shared" si="4"/>
        <v>0</v>
      </c>
    </row>
    <row r="740" ht="15.75" customHeight="1">
      <c r="A740" s="2" t="s">
        <v>9116</v>
      </c>
      <c r="B740" s="3">
        <v>43935.0</v>
      </c>
      <c r="C740" s="2" t="s">
        <v>9117</v>
      </c>
      <c r="D740" s="2" t="s">
        <v>9117</v>
      </c>
      <c r="E740" s="2" t="s">
        <v>9118</v>
      </c>
      <c r="F740" s="2" t="s">
        <v>9119</v>
      </c>
      <c r="G740" s="5">
        <v>43921.0</v>
      </c>
      <c r="H740" s="2">
        <v>2.0200331E7</v>
      </c>
      <c r="I740" s="2" t="s">
        <v>42</v>
      </c>
      <c r="J740" s="2" t="s">
        <v>133</v>
      </c>
      <c r="K740" s="2" t="s">
        <v>9120</v>
      </c>
      <c r="L740" s="2" t="s">
        <v>135</v>
      </c>
      <c r="M740" s="2" t="s">
        <v>46</v>
      </c>
      <c r="N740" s="2" t="s">
        <v>6023</v>
      </c>
      <c r="O740" s="2" t="s">
        <v>51</v>
      </c>
      <c r="P740" s="2" t="s">
        <v>136</v>
      </c>
      <c r="Q740" s="3">
        <v>43923.0</v>
      </c>
      <c r="R740" s="2">
        <v>12000.0</v>
      </c>
      <c r="S740" s="2" t="s">
        <v>198</v>
      </c>
      <c r="T740" s="4"/>
      <c r="U740" s="4"/>
      <c r="V740" s="4"/>
      <c r="W740" s="2" t="s">
        <v>140</v>
      </c>
      <c r="X740" s="2" t="s">
        <v>9121</v>
      </c>
      <c r="Y740" s="4"/>
      <c r="Z740" s="2" t="s">
        <v>9122</v>
      </c>
      <c r="AA740" s="2">
        <v>4.42078822551E11</v>
      </c>
      <c r="AB740" s="4"/>
      <c r="AC740" s="6" t="s">
        <v>9123</v>
      </c>
      <c r="AD740" s="4"/>
      <c r="AE740" s="2" t="s">
        <v>882</v>
      </c>
      <c r="AF740" s="4"/>
      <c r="AG740" s="2" t="s">
        <v>9124</v>
      </c>
      <c r="AH740" s="4"/>
      <c r="AI740" s="4"/>
      <c r="AJ740" s="4"/>
      <c r="AK740" s="2" t="s">
        <v>99</v>
      </c>
      <c r="AL740" s="2" t="b">
        <f t="shared" si="4"/>
        <v>0</v>
      </c>
    </row>
    <row r="741" ht="15.75" customHeight="1">
      <c r="A741" s="2" t="s">
        <v>9125</v>
      </c>
      <c r="B741" s="3">
        <v>43935.0</v>
      </c>
      <c r="C741" s="2" t="s">
        <v>9126</v>
      </c>
      <c r="D741" s="2" t="s">
        <v>9127</v>
      </c>
      <c r="E741" s="2" t="s">
        <v>9128</v>
      </c>
      <c r="F741" s="2" t="s">
        <v>8862</v>
      </c>
      <c r="G741" s="5">
        <v>43915.0</v>
      </c>
      <c r="H741" s="2">
        <v>2.0200325E7</v>
      </c>
      <c r="I741" s="2" t="s">
        <v>42</v>
      </c>
      <c r="J741" s="2" t="s">
        <v>133</v>
      </c>
      <c r="K741" s="2" t="s">
        <v>9129</v>
      </c>
      <c r="L741" s="2" t="s">
        <v>135</v>
      </c>
      <c r="M741" s="2" t="s">
        <v>46</v>
      </c>
      <c r="N741" s="2" t="s">
        <v>182</v>
      </c>
      <c r="O741" s="2" t="s">
        <v>51</v>
      </c>
      <c r="P741" s="2" t="s">
        <v>136</v>
      </c>
      <c r="Q741" s="3">
        <v>43927.0</v>
      </c>
      <c r="R741" s="2">
        <v>3000.0</v>
      </c>
      <c r="S741" s="2" t="s">
        <v>6010</v>
      </c>
      <c r="T741" s="4"/>
      <c r="U741" s="4"/>
      <c r="V741" s="4"/>
      <c r="W741" s="2" t="s">
        <v>185</v>
      </c>
      <c r="X741" s="2" t="s">
        <v>8864</v>
      </c>
      <c r="Y741" s="4"/>
      <c r="Z741" s="2" t="s">
        <v>9130</v>
      </c>
      <c r="AA741" s="2" t="s">
        <v>9131</v>
      </c>
      <c r="AB741" s="2" t="s">
        <v>8867</v>
      </c>
      <c r="AC741" s="6" t="s">
        <v>9132</v>
      </c>
      <c r="AD741" s="4"/>
      <c r="AE741" s="2" t="s">
        <v>9133</v>
      </c>
      <c r="AF741" s="4"/>
      <c r="AG741" s="2" t="s">
        <v>8871</v>
      </c>
      <c r="AH741" s="4"/>
      <c r="AI741" s="4"/>
      <c r="AJ741" s="4"/>
      <c r="AK741" s="2" t="s">
        <v>99</v>
      </c>
      <c r="AL741" s="2" t="b">
        <f t="shared" si="4"/>
        <v>0</v>
      </c>
    </row>
    <row r="742" ht="15.75" customHeight="1">
      <c r="A742" s="2" t="s">
        <v>9134</v>
      </c>
      <c r="B742" s="3">
        <v>43935.0</v>
      </c>
      <c r="C742" s="2" t="s">
        <v>9135</v>
      </c>
      <c r="D742" s="2" t="s">
        <v>9135</v>
      </c>
      <c r="E742" s="2" t="s">
        <v>9136</v>
      </c>
      <c r="F742" s="2" t="s">
        <v>9137</v>
      </c>
      <c r="G742" s="5">
        <v>43916.0</v>
      </c>
      <c r="H742" s="2">
        <v>2.0200326E7</v>
      </c>
      <c r="I742" s="2" t="s">
        <v>42</v>
      </c>
      <c r="J742" s="2" t="s">
        <v>133</v>
      </c>
      <c r="K742" s="2" t="s">
        <v>9138</v>
      </c>
      <c r="L742" s="2" t="s">
        <v>68</v>
      </c>
      <c r="M742" s="2" t="s">
        <v>46</v>
      </c>
      <c r="N742" s="2" t="s">
        <v>7910</v>
      </c>
      <c r="O742" s="2" t="s">
        <v>51</v>
      </c>
      <c r="P742" s="2" t="s">
        <v>136</v>
      </c>
      <c r="Q742" s="3">
        <v>43903.0</v>
      </c>
      <c r="R742" s="2">
        <v>1000.0</v>
      </c>
      <c r="S742" s="2" t="s">
        <v>198</v>
      </c>
      <c r="T742" s="4"/>
      <c r="U742" s="2" t="s">
        <v>51</v>
      </c>
      <c r="V742" s="2" t="s">
        <v>1768</v>
      </c>
      <c r="W742" s="2" t="s">
        <v>140</v>
      </c>
      <c r="X742" s="2" t="s">
        <v>9139</v>
      </c>
      <c r="Y742" s="4"/>
      <c r="Z742" s="2" t="s">
        <v>9140</v>
      </c>
      <c r="AA742" s="2" t="s">
        <v>9141</v>
      </c>
      <c r="AB742" s="4"/>
      <c r="AC742" s="6" t="s">
        <v>9142</v>
      </c>
      <c r="AD742" s="4"/>
      <c r="AE742" s="2" t="s">
        <v>9143</v>
      </c>
      <c r="AF742" s="2" t="s">
        <v>9144</v>
      </c>
      <c r="AG742" s="2" t="s">
        <v>9145</v>
      </c>
      <c r="AH742" s="4"/>
      <c r="AI742" s="4"/>
      <c r="AJ742" s="4"/>
      <c r="AK742" s="2" t="s">
        <v>99</v>
      </c>
      <c r="AL742" s="2" t="b">
        <f t="shared" si="4"/>
        <v>0</v>
      </c>
    </row>
    <row r="743" ht="15.75" customHeight="1">
      <c r="A743" s="2" t="s">
        <v>9146</v>
      </c>
      <c r="B743" s="3">
        <v>43935.0</v>
      </c>
      <c r="C743" s="2" t="s">
        <v>9147</v>
      </c>
      <c r="D743" s="2" t="s">
        <v>9147</v>
      </c>
      <c r="E743" s="4"/>
      <c r="F743" s="2" t="s">
        <v>9148</v>
      </c>
      <c r="G743" s="5">
        <v>43920.0</v>
      </c>
      <c r="H743" s="2">
        <v>2.020033E7</v>
      </c>
      <c r="I743" s="2" t="s">
        <v>42</v>
      </c>
      <c r="J743" s="2" t="s">
        <v>133</v>
      </c>
      <c r="K743" s="2" t="s">
        <v>9149</v>
      </c>
      <c r="L743" s="2" t="s">
        <v>135</v>
      </c>
      <c r="M743" s="2" t="s">
        <v>46</v>
      </c>
      <c r="N743" s="2" t="s">
        <v>182</v>
      </c>
      <c r="O743" s="2" t="s">
        <v>6024</v>
      </c>
      <c r="P743" s="2" t="s">
        <v>136</v>
      </c>
      <c r="Q743" s="8">
        <v>43922.0</v>
      </c>
      <c r="R743" s="2">
        <v>50.0</v>
      </c>
      <c r="S743" s="2" t="s">
        <v>198</v>
      </c>
      <c r="T743" s="4"/>
      <c r="U743" s="4"/>
      <c r="V743" s="4"/>
      <c r="W743" s="4"/>
      <c r="X743" s="4"/>
      <c r="Y743" s="4"/>
      <c r="Z743" s="4"/>
      <c r="AA743" s="4"/>
      <c r="AB743" s="4"/>
      <c r="AC743" s="6" t="s">
        <v>9150</v>
      </c>
      <c r="AD743" s="4"/>
      <c r="AE743" s="2" t="s">
        <v>9151</v>
      </c>
      <c r="AF743" s="4"/>
      <c r="AG743" s="2" t="s">
        <v>9152</v>
      </c>
      <c r="AH743" s="4"/>
      <c r="AI743" s="4"/>
      <c r="AJ743" s="4"/>
      <c r="AK743" s="2" t="s">
        <v>99</v>
      </c>
      <c r="AL743" s="2" t="b">
        <f t="shared" si="4"/>
        <v>0</v>
      </c>
    </row>
    <row r="744" ht="15.75" customHeight="1">
      <c r="A744" s="2" t="s">
        <v>9153</v>
      </c>
      <c r="B744" s="3">
        <v>43935.0</v>
      </c>
      <c r="C744" s="2" t="s">
        <v>9154</v>
      </c>
      <c r="D744" s="2" t="s">
        <v>9155</v>
      </c>
      <c r="E744" s="4"/>
      <c r="F744" s="2" t="s">
        <v>9156</v>
      </c>
      <c r="G744" s="5">
        <v>43867.0</v>
      </c>
      <c r="H744" s="2">
        <v>2.0200206E7</v>
      </c>
      <c r="I744" s="2" t="s">
        <v>42</v>
      </c>
      <c r="J744" s="2" t="s">
        <v>133</v>
      </c>
      <c r="K744" s="2" t="s">
        <v>9157</v>
      </c>
      <c r="L744" s="2" t="s">
        <v>68</v>
      </c>
      <c r="M744" s="2" t="s">
        <v>46</v>
      </c>
      <c r="N744" s="2" t="s">
        <v>182</v>
      </c>
      <c r="O744" s="2" t="s">
        <v>2600</v>
      </c>
      <c r="P744" s="2" t="s">
        <v>136</v>
      </c>
      <c r="Q744" s="3">
        <v>43857.0</v>
      </c>
      <c r="R744" s="2">
        <v>9.0</v>
      </c>
      <c r="S744" s="2" t="s">
        <v>137</v>
      </c>
      <c r="T744" s="2" t="s">
        <v>2586</v>
      </c>
      <c r="U744" s="2" t="s">
        <v>2587</v>
      </c>
      <c r="V744" s="2" t="s">
        <v>52</v>
      </c>
      <c r="W744" s="2" t="s">
        <v>185</v>
      </c>
      <c r="X744" s="2" t="s">
        <v>9158</v>
      </c>
      <c r="Y744" s="4"/>
      <c r="Z744" s="2" t="s">
        <v>9159</v>
      </c>
      <c r="AA744" s="2" t="s">
        <v>9160</v>
      </c>
      <c r="AB744" s="2" t="s">
        <v>9161</v>
      </c>
      <c r="AC744" s="6" t="s">
        <v>9162</v>
      </c>
      <c r="AD744" s="4"/>
      <c r="AE744" s="2" t="s">
        <v>9163</v>
      </c>
      <c r="AF744" s="2" t="s">
        <v>9164</v>
      </c>
      <c r="AG744" s="2" t="s">
        <v>9165</v>
      </c>
      <c r="AH744" s="4"/>
      <c r="AI744" s="4"/>
      <c r="AJ744" s="4"/>
      <c r="AK744" s="2" t="s">
        <v>99</v>
      </c>
      <c r="AL744" s="2" t="b">
        <f t="shared" si="4"/>
        <v>0</v>
      </c>
    </row>
    <row r="745" ht="15.75" customHeight="1">
      <c r="A745" s="2" t="s">
        <v>9166</v>
      </c>
      <c r="B745" s="3">
        <v>43935.0</v>
      </c>
      <c r="C745" s="2" t="s">
        <v>9167</v>
      </c>
      <c r="D745" s="2" t="s">
        <v>9168</v>
      </c>
      <c r="E745" s="2" t="s">
        <v>9169</v>
      </c>
      <c r="F745" s="2" t="s">
        <v>9170</v>
      </c>
      <c r="G745" s="5">
        <v>43920.0</v>
      </c>
      <c r="H745" s="2">
        <v>2.020033E7</v>
      </c>
      <c r="I745" s="2" t="s">
        <v>42</v>
      </c>
      <c r="J745" s="2" t="s">
        <v>133</v>
      </c>
      <c r="K745" s="2" t="s">
        <v>9171</v>
      </c>
      <c r="L745" s="2" t="s">
        <v>68</v>
      </c>
      <c r="M745" s="2" t="s">
        <v>46</v>
      </c>
      <c r="N745" s="2" t="s">
        <v>182</v>
      </c>
      <c r="O745" s="2" t="s">
        <v>9172</v>
      </c>
      <c r="P745" s="2" t="s">
        <v>136</v>
      </c>
      <c r="Q745" s="3">
        <v>43900.0</v>
      </c>
      <c r="R745" s="2">
        <v>2000.0</v>
      </c>
      <c r="S745" s="2" t="s">
        <v>6010</v>
      </c>
      <c r="T745" s="4"/>
      <c r="U745" s="2" t="s">
        <v>51</v>
      </c>
      <c r="V745" s="2" t="s">
        <v>7113</v>
      </c>
      <c r="W745" s="2" t="s">
        <v>8151</v>
      </c>
      <c r="X745" s="2" t="s">
        <v>9173</v>
      </c>
      <c r="Y745" s="4"/>
      <c r="Z745" s="2" t="s">
        <v>9174</v>
      </c>
      <c r="AA745" s="2" t="s">
        <v>9175</v>
      </c>
      <c r="AB745" s="2" t="s">
        <v>9176</v>
      </c>
      <c r="AC745" s="6" t="s">
        <v>9177</v>
      </c>
      <c r="AD745" s="4"/>
      <c r="AE745" s="2" t="s">
        <v>9178</v>
      </c>
      <c r="AF745" s="4"/>
      <c r="AG745" s="2" t="s">
        <v>9179</v>
      </c>
      <c r="AH745" s="4"/>
      <c r="AI745" s="4"/>
      <c r="AJ745" s="4"/>
      <c r="AK745" s="2" t="s">
        <v>99</v>
      </c>
      <c r="AL745" s="2" t="b">
        <f t="shared" si="4"/>
        <v>0</v>
      </c>
    </row>
    <row r="746" ht="15.75" customHeight="1">
      <c r="A746" s="2" t="s">
        <v>9180</v>
      </c>
      <c r="B746" s="3">
        <v>43935.0</v>
      </c>
      <c r="C746" s="2" t="s">
        <v>9181</v>
      </c>
      <c r="D746" s="2" t="s">
        <v>9182</v>
      </c>
      <c r="E746" s="2" t="s">
        <v>9183</v>
      </c>
      <c r="F746" s="2" t="s">
        <v>9184</v>
      </c>
      <c r="G746" s="5">
        <v>43920.0</v>
      </c>
      <c r="H746" s="2">
        <v>2.020033E7</v>
      </c>
      <c r="I746" s="2" t="s">
        <v>42</v>
      </c>
      <c r="J746" s="2" t="s">
        <v>133</v>
      </c>
      <c r="K746" s="2" t="s">
        <v>9185</v>
      </c>
      <c r="L746" s="2" t="s">
        <v>68</v>
      </c>
      <c r="M746" s="2" t="s">
        <v>46</v>
      </c>
      <c r="N746" s="2" t="s">
        <v>51</v>
      </c>
      <c r="O746" s="2" t="s">
        <v>4291</v>
      </c>
      <c r="P746" s="2" t="s">
        <v>136</v>
      </c>
      <c r="Q746" s="3">
        <v>43923.0</v>
      </c>
      <c r="R746" s="2">
        <v>2000.0</v>
      </c>
      <c r="S746" s="2" t="s">
        <v>198</v>
      </c>
      <c r="T746" s="4"/>
      <c r="U746" s="2" t="s">
        <v>51</v>
      </c>
      <c r="V746" s="2" t="s">
        <v>1768</v>
      </c>
      <c r="W746" s="2" t="s">
        <v>185</v>
      </c>
      <c r="X746" s="2" t="s">
        <v>9186</v>
      </c>
      <c r="Y746" s="4"/>
      <c r="Z746" s="2" t="s">
        <v>9187</v>
      </c>
      <c r="AA746" s="2" t="s">
        <v>9188</v>
      </c>
      <c r="AB746" s="4"/>
      <c r="AC746" s="6" t="s">
        <v>9189</v>
      </c>
      <c r="AD746" s="4"/>
      <c r="AE746" s="2" t="s">
        <v>7150</v>
      </c>
      <c r="AF746" s="2" t="s">
        <v>9190</v>
      </c>
      <c r="AG746" s="2" t="s">
        <v>9191</v>
      </c>
      <c r="AH746" s="4"/>
      <c r="AI746" s="4"/>
      <c r="AJ746" s="4"/>
      <c r="AK746" s="2" t="s">
        <v>99</v>
      </c>
      <c r="AL746" s="2" t="b">
        <f t="shared" si="4"/>
        <v>0</v>
      </c>
    </row>
    <row r="747" ht="15.75" customHeight="1">
      <c r="A747" s="2" t="s">
        <v>9192</v>
      </c>
      <c r="B747" s="3">
        <v>43935.0</v>
      </c>
      <c r="C747" s="2" t="s">
        <v>9193</v>
      </c>
      <c r="D747" s="2" t="s">
        <v>9194</v>
      </c>
      <c r="E747" s="4"/>
      <c r="F747" s="2" t="s">
        <v>9195</v>
      </c>
      <c r="G747" s="5">
        <v>43916.0</v>
      </c>
      <c r="H747" s="2">
        <v>2.0200326E7</v>
      </c>
      <c r="I747" s="2" t="s">
        <v>42</v>
      </c>
      <c r="J747" s="2" t="s">
        <v>133</v>
      </c>
      <c r="K747" s="2" t="s">
        <v>9196</v>
      </c>
      <c r="L747" s="2" t="s">
        <v>135</v>
      </c>
      <c r="M747" s="2" t="s">
        <v>46</v>
      </c>
      <c r="N747" s="2" t="s">
        <v>182</v>
      </c>
      <c r="O747" s="2" t="s">
        <v>51</v>
      </c>
      <c r="P747" s="2" t="s">
        <v>136</v>
      </c>
      <c r="Q747" s="3">
        <v>43927.0</v>
      </c>
      <c r="R747" s="2">
        <v>346.0</v>
      </c>
      <c r="S747" s="2" t="s">
        <v>137</v>
      </c>
      <c r="T747" s="2" t="s">
        <v>184</v>
      </c>
      <c r="U747" s="2" t="s">
        <v>51</v>
      </c>
      <c r="V747" s="2" t="s">
        <v>8067</v>
      </c>
      <c r="W747" s="2" t="s">
        <v>185</v>
      </c>
      <c r="X747" s="2" t="s">
        <v>9197</v>
      </c>
      <c r="Y747" s="4"/>
      <c r="Z747" s="2" t="s">
        <v>9198</v>
      </c>
      <c r="AA747" s="2" t="s">
        <v>9199</v>
      </c>
      <c r="AB747" s="2" t="s">
        <v>9200</v>
      </c>
      <c r="AC747" s="6" t="s">
        <v>9201</v>
      </c>
      <c r="AD747" s="4"/>
      <c r="AE747" s="2" t="s">
        <v>9202</v>
      </c>
      <c r="AF747" s="2" t="s">
        <v>9203</v>
      </c>
      <c r="AG747" s="2" t="s">
        <v>9204</v>
      </c>
      <c r="AH747" s="4"/>
      <c r="AI747" s="4"/>
      <c r="AJ747" s="4"/>
      <c r="AK747" s="2" t="s">
        <v>99</v>
      </c>
      <c r="AL747" s="2" t="b">
        <f t="shared" si="4"/>
        <v>0</v>
      </c>
    </row>
    <row r="748" ht="15.75" customHeight="1">
      <c r="A748" s="2" t="s">
        <v>9205</v>
      </c>
      <c r="B748" s="3">
        <v>43935.0</v>
      </c>
      <c r="C748" s="2" t="s">
        <v>9206</v>
      </c>
      <c r="D748" s="2" t="s">
        <v>9207</v>
      </c>
      <c r="E748" s="2" t="s">
        <v>9208</v>
      </c>
      <c r="F748" s="2" t="s">
        <v>9209</v>
      </c>
      <c r="G748" s="5">
        <v>43916.0</v>
      </c>
      <c r="H748" s="2">
        <v>2.0200326E7</v>
      </c>
      <c r="I748" s="2" t="s">
        <v>42</v>
      </c>
      <c r="J748" s="2" t="s">
        <v>133</v>
      </c>
      <c r="K748" s="2" t="s">
        <v>9210</v>
      </c>
      <c r="L748" s="2" t="s">
        <v>68</v>
      </c>
      <c r="M748" s="2" t="s">
        <v>46</v>
      </c>
      <c r="N748" s="2" t="s">
        <v>182</v>
      </c>
      <c r="O748" s="2" t="s">
        <v>2539</v>
      </c>
      <c r="P748" s="2" t="s">
        <v>136</v>
      </c>
      <c r="Q748" s="3">
        <v>43915.0</v>
      </c>
      <c r="R748" s="2">
        <v>10.0</v>
      </c>
      <c r="S748" s="2" t="s">
        <v>137</v>
      </c>
      <c r="T748" s="2" t="s">
        <v>2838</v>
      </c>
      <c r="U748" s="2" t="s">
        <v>4433</v>
      </c>
      <c r="V748" s="2" t="s">
        <v>8067</v>
      </c>
      <c r="W748" s="2" t="s">
        <v>140</v>
      </c>
      <c r="X748" s="2" t="s">
        <v>9211</v>
      </c>
      <c r="Y748" s="4"/>
      <c r="Z748" s="4"/>
      <c r="AA748" s="4"/>
      <c r="AB748" s="2" t="s">
        <v>9212</v>
      </c>
      <c r="AC748" s="6" t="s">
        <v>9213</v>
      </c>
      <c r="AD748" s="4"/>
      <c r="AE748" s="2" t="s">
        <v>9214</v>
      </c>
      <c r="AF748" s="2" t="s">
        <v>9215</v>
      </c>
      <c r="AG748" s="2" t="s">
        <v>9216</v>
      </c>
      <c r="AH748" s="4"/>
      <c r="AI748" s="4"/>
      <c r="AJ748" s="4"/>
      <c r="AK748" s="2" t="s">
        <v>99</v>
      </c>
      <c r="AL748" s="2" t="b">
        <f t="shared" si="4"/>
        <v>0</v>
      </c>
    </row>
    <row r="749" ht="15.75" customHeight="1">
      <c r="A749" s="2" t="s">
        <v>9217</v>
      </c>
      <c r="B749" s="3">
        <v>43935.0</v>
      </c>
      <c r="C749" s="2" t="s">
        <v>9218</v>
      </c>
      <c r="D749" s="2" t="s">
        <v>9218</v>
      </c>
      <c r="E749" s="2" t="s">
        <v>9219</v>
      </c>
      <c r="F749" s="2" t="s">
        <v>9220</v>
      </c>
      <c r="G749" s="5">
        <v>43921.0</v>
      </c>
      <c r="H749" s="2">
        <v>2.0200331E7</v>
      </c>
      <c r="I749" s="2" t="s">
        <v>42</v>
      </c>
      <c r="J749" s="2" t="s">
        <v>133</v>
      </c>
      <c r="K749" s="2" t="s">
        <v>9221</v>
      </c>
      <c r="L749" s="2" t="s">
        <v>135</v>
      </c>
      <c r="M749" s="2" t="s">
        <v>46</v>
      </c>
      <c r="N749" s="2" t="s">
        <v>182</v>
      </c>
      <c r="O749" s="2" t="s">
        <v>7895</v>
      </c>
      <c r="P749" s="2" t="s">
        <v>136</v>
      </c>
      <c r="Q749" s="3">
        <v>43922.0</v>
      </c>
      <c r="R749" s="2">
        <v>80.0</v>
      </c>
      <c r="S749" s="2" t="s">
        <v>137</v>
      </c>
      <c r="T749" s="2" t="s">
        <v>184</v>
      </c>
      <c r="U749" s="2" t="s">
        <v>603</v>
      </c>
      <c r="V749" s="2" t="s">
        <v>9222</v>
      </c>
      <c r="W749" s="2" t="s">
        <v>340</v>
      </c>
      <c r="X749" s="2" t="s">
        <v>9223</v>
      </c>
      <c r="Y749" s="4"/>
      <c r="Z749" s="2" t="s">
        <v>9224</v>
      </c>
      <c r="AA749" s="2" t="s">
        <v>9225</v>
      </c>
      <c r="AB749" s="2" t="s">
        <v>9226</v>
      </c>
      <c r="AC749" s="6" t="s">
        <v>9227</v>
      </c>
      <c r="AD749" s="4"/>
      <c r="AE749" s="2" t="s">
        <v>9228</v>
      </c>
      <c r="AF749" s="2" t="s">
        <v>9229</v>
      </c>
      <c r="AG749" s="2" t="s">
        <v>9230</v>
      </c>
      <c r="AH749" s="4"/>
      <c r="AI749" s="4"/>
      <c r="AJ749" s="4"/>
      <c r="AK749" s="2" t="s">
        <v>99</v>
      </c>
      <c r="AL749" s="2" t="b">
        <f t="shared" si="4"/>
        <v>0</v>
      </c>
    </row>
    <row r="750" ht="15.75" customHeight="1">
      <c r="A750" s="2" t="s">
        <v>9231</v>
      </c>
      <c r="B750" s="3">
        <v>43935.0</v>
      </c>
      <c r="C750" s="2" t="s">
        <v>9232</v>
      </c>
      <c r="D750" s="2" t="s">
        <v>9233</v>
      </c>
      <c r="E750" s="4"/>
      <c r="F750" s="2" t="s">
        <v>9234</v>
      </c>
      <c r="G750" s="5">
        <v>43917.0</v>
      </c>
      <c r="H750" s="2">
        <v>2.0200327E7</v>
      </c>
      <c r="I750" s="2" t="s">
        <v>42</v>
      </c>
      <c r="J750" s="2" t="s">
        <v>133</v>
      </c>
      <c r="K750" s="2" t="s">
        <v>9235</v>
      </c>
      <c r="L750" s="2" t="s">
        <v>135</v>
      </c>
      <c r="M750" s="2" t="s">
        <v>46</v>
      </c>
      <c r="N750" s="2" t="s">
        <v>182</v>
      </c>
      <c r="O750" s="2" t="s">
        <v>51</v>
      </c>
      <c r="P750" s="2" t="s">
        <v>136</v>
      </c>
      <c r="Q750" s="3">
        <v>43922.0</v>
      </c>
      <c r="R750" s="2">
        <v>115.0</v>
      </c>
      <c r="S750" s="2" t="s">
        <v>137</v>
      </c>
      <c r="T750" s="2" t="s">
        <v>184</v>
      </c>
      <c r="U750" s="2" t="s">
        <v>3653</v>
      </c>
      <c r="V750" s="4"/>
      <c r="W750" s="4"/>
      <c r="X750" s="4"/>
      <c r="Y750" s="4"/>
      <c r="Z750" s="4"/>
      <c r="AA750" s="4"/>
      <c r="AB750" s="4"/>
      <c r="AC750" s="6" t="s">
        <v>9236</v>
      </c>
      <c r="AD750" s="4"/>
      <c r="AE750" s="2" t="s">
        <v>9237</v>
      </c>
      <c r="AF750" s="2" t="s">
        <v>9238</v>
      </c>
      <c r="AG750" s="2" t="s">
        <v>9239</v>
      </c>
      <c r="AH750" s="4"/>
      <c r="AI750" s="4"/>
      <c r="AJ750" s="4"/>
      <c r="AK750" s="2" t="s">
        <v>99</v>
      </c>
      <c r="AL750" s="2" t="b">
        <f t="shared" si="4"/>
        <v>0</v>
      </c>
    </row>
    <row r="751" ht="15.75" customHeight="1">
      <c r="A751" s="2" t="s">
        <v>9240</v>
      </c>
      <c r="B751" s="3">
        <v>43935.0</v>
      </c>
      <c r="C751" s="2" t="s">
        <v>9241</v>
      </c>
      <c r="D751" s="2" t="s">
        <v>9242</v>
      </c>
      <c r="E751" s="2" t="s">
        <v>9243</v>
      </c>
      <c r="F751" s="2" t="s">
        <v>9244</v>
      </c>
      <c r="G751" s="5">
        <v>43915.0</v>
      </c>
      <c r="H751" s="2">
        <v>2.0200325E7</v>
      </c>
      <c r="I751" s="2" t="s">
        <v>42</v>
      </c>
      <c r="J751" s="2" t="s">
        <v>133</v>
      </c>
      <c r="K751" s="2" t="s">
        <v>9245</v>
      </c>
      <c r="L751" s="2" t="s">
        <v>68</v>
      </c>
      <c r="M751" s="2" t="s">
        <v>46</v>
      </c>
      <c r="N751" s="2" t="s">
        <v>182</v>
      </c>
      <c r="O751" s="2" t="s">
        <v>51</v>
      </c>
      <c r="P751" s="2" t="s">
        <v>136</v>
      </c>
      <c r="Q751" s="3">
        <v>43920.0</v>
      </c>
      <c r="R751" s="2">
        <v>500.0</v>
      </c>
      <c r="S751" s="2" t="s">
        <v>198</v>
      </c>
      <c r="T751" s="4"/>
      <c r="U751" s="2" t="s">
        <v>51</v>
      </c>
      <c r="V751" s="2" t="s">
        <v>1768</v>
      </c>
      <c r="W751" s="2" t="s">
        <v>340</v>
      </c>
      <c r="X751" s="2" t="s">
        <v>9246</v>
      </c>
      <c r="Y751" s="4"/>
      <c r="Z751" s="2" t="s">
        <v>9247</v>
      </c>
      <c r="AA751" s="2" t="s">
        <v>9248</v>
      </c>
      <c r="AB751" s="2" t="s">
        <v>9249</v>
      </c>
      <c r="AC751" s="6" t="s">
        <v>9250</v>
      </c>
      <c r="AD751" s="4"/>
      <c r="AE751" s="2" t="s">
        <v>9251</v>
      </c>
      <c r="AF751" s="4"/>
      <c r="AG751" s="2" t="s">
        <v>9252</v>
      </c>
      <c r="AH751" s="4"/>
      <c r="AI751" s="4"/>
      <c r="AJ751" s="4"/>
      <c r="AK751" s="2" t="s">
        <v>99</v>
      </c>
      <c r="AL751" s="2" t="b">
        <f t="shared" si="4"/>
        <v>0</v>
      </c>
    </row>
    <row r="752" ht="15.75" customHeight="1">
      <c r="A752" s="2" t="s">
        <v>9253</v>
      </c>
      <c r="B752" s="3">
        <v>43935.0</v>
      </c>
      <c r="C752" s="2" t="s">
        <v>9254</v>
      </c>
      <c r="D752" s="2" t="s">
        <v>9254</v>
      </c>
      <c r="E752" s="4"/>
      <c r="F752" s="2" t="s">
        <v>9255</v>
      </c>
      <c r="G752" s="5">
        <v>43914.0</v>
      </c>
      <c r="H752" s="2">
        <v>2.0200324E7</v>
      </c>
      <c r="I752" s="2" t="s">
        <v>42</v>
      </c>
      <c r="J752" s="2" t="s">
        <v>133</v>
      </c>
      <c r="K752" s="2" t="s">
        <v>9256</v>
      </c>
      <c r="L752" s="2" t="s">
        <v>68</v>
      </c>
      <c r="M752" s="2" t="s">
        <v>46</v>
      </c>
      <c r="N752" s="2" t="s">
        <v>9257</v>
      </c>
      <c r="O752" s="2" t="s">
        <v>2600</v>
      </c>
      <c r="P752" s="2" t="s">
        <v>136</v>
      </c>
      <c r="Q752" s="3">
        <v>43918.0</v>
      </c>
      <c r="R752" s="2">
        <v>30.0</v>
      </c>
      <c r="S752" s="2" t="s">
        <v>137</v>
      </c>
      <c r="T752" s="2" t="s">
        <v>2586</v>
      </c>
      <c r="U752" s="2" t="s">
        <v>51</v>
      </c>
      <c r="V752" s="2" t="s">
        <v>9258</v>
      </c>
      <c r="W752" s="2" t="s">
        <v>140</v>
      </c>
      <c r="X752" s="2" t="s">
        <v>9259</v>
      </c>
      <c r="Y752" s="4"/>
      <c r="Z752" s="4"/>
      <c r="AA752" s="4"/>
      <c r="AB752" s="2" t="s">
        <v>9260</v>
      </c>
      <c r="AC752" s="6" t="s">
        <v>9261</v>
      </c>
      <c r="AD752" s="4"/>
      <c r="AE752" s="2" t="s">
        <v>190</v>
      </c>
      <c r="AF752" s="2" t="s">
        <v>9262</v>
      </c>
      <c r="AG752" s="2" t="s">
        <v>9263</v>
      </c>
      <c r="AH752" s="4"/>
      <c r="AI752" s="4"/>
      <c r="AJ752" s="4"/>
      <c r="AK752" s="2" t="s">
        <v>99</v>
      </c>
      <c r="AL752" s="2" t="b">
        <f t="shared" si="4"/>
        <v>0</v>
      </c>
    </row>
    <row r="753" ht="15.75" customHeight="1">
      <c r="A753" s="2" t="s">
        <v>9264</v>
      </c>
      <c r="B753" s="3">
        <v>43935.0</v>
      </c>
      <c r="C753" s="2" t="s">
        <v>9265</v>
      </c>
      <c r="D753" s="2" t="s">
        <v>9266</v>
      </c>
      <c r="E753" s="2" t="s">
        <v>9267</v>
      </c>
      <c r="F753" s="2" t="s">
        <v>9148</v>
      </c>
      <c r="G753" s="5">
        <v>43917.0</v>
      </c>
      <c r="H753" s="2">
        <v>2.0200327E7</v>
      </c>
      <c r="I753" s="2" t="s">
        <v>42</v>
      </c>
      <c r="J753" s="2" t="s">
        <v>133</v>
      </c>
      <c r="K753" s="2" t="s">
        <v>9268</v>
      </c>
      <c r="L753" s="2" t="s">
        <v>135</v>
      </c>
      <c r="M753" s="2" t="s">
        <v>46</v>
      </c>
      <c r="N753" s="2" t="s">
        <v>182</v>
      </c>
      <c r="O753" s="2" t="s">
        <v>8545</v>
      </c>
      <c r="P753" s="2" t="s">
        <v>136</v>
      </c>
      <c r="Q753" s="3">
        <v>43936.0</v>
      </c>
      <c r="R753" s="2">
        <v>120.0</v>
      </c>
      <c r="S753" s="2" t="s">
        <v>137</v>
      </c>
      <c r="T753" s="2" t="s">
        <v>8889</v>
      </c>
      <c r="U753" s="2" t="s">
        <v>1782</v>
      </c>
      <c r="V753" s="4"/>
      <c r="W753" s="2" t="s">
        <v>185</v>
      </c>
      <c r="X753" s="2" t="s">
        <v>9269</v>
      </c>
      <c r="Y753" s="4"/>
      <c r="Z753" s="2" t="s">
        <v>9270</v>
      </c>
      <c r="AA753" s="2" t="s">
        <v>9271</v>
      </c>
      <c r="AB753" s="2" t="s">
        <v>9272</v>
      </c>
      <c r="AC753" s="6" t="s">
        <v>9273</v>
      </c>
      <c r="AD753" s="4"/>
      <c r="AE753" s="2" t="s">
        <v>882</v>
      </c>
      <c r="AF753" s="2" t="s">
        <v>9274</v>
      </c>
      <c r="AG753" s="2" t="s">
        <v>9275</v>
      </c>
      <c r="AH753" s="4"/>
      <c r="AI753" s="4"/>
      <c r="AJ753" s="4"/>
      <c r="AK753" s="2" t="s">
        <v>99</v>
      </c>
      <c r="AL753" s="2" t="b">
        <f t="shared" si="4"/>
        <v>0</v>
      </c>
    </row>
    <row r="754" ht="15.75" customHeight="1">
      <c r="A754" s="2" t="s">
        <v>9276</v>
      </c>
      <c r="B754" s="3">
        <v>43935.0</v>
      </c>
      <c r="C754" s="2" t="s">
        <v>9277</v>
      </c>
      <c r="D754" s="2" t="s">
        <v>9277</v>
      </c>
      <c r="E754" s="2" t="s">
        <v>9278</v>
      </c>
      <c r="F754" s="2" t="s">
        <v>9279</v>
      </c>
      <c r="G754" s="5">
        <v>43922.0</v>
      </c>
      <c r="H754" s="2">
        <v>2.0200401E7</v>
      </c>
      <c r="I754" s="2" t="s">
        <v>42</v>
      </c>
      <c r="J754" s="2" t="s">
        <v>133</v>
      </c>
      <c r="K754" s="2" t="s">
        <v>9280</v>
      </c>
      <c r="L754" s="2" t="s">
        <v>68</v>
      </c>
      <c r="M754" s="2" t="s">
        <v>46</v>
      </c>
      <c r="N754" s="2" t="s">
        <v>182</v>
      </c>
      <c r="O754" s="2" t="s">
        <v>51</v>
      </c>
      <c r="P754" s="2" t="s">
        <v>136</v>
      </c>
      <c r="Q754" s="3">
        <v>43909.0</v>
      </c>
      <c r="R754" s="2">
        <v>500.0</v>
      </c>
      <c r="S754" s="2" t="s">
        <v>198</v>
      </c>
      <c r="T754" s="4"/>
      <c r="U754" s="2" t="s">
        <v>51</v>
      </c>
      <c r="V754" s="2" t="s">
        <v>9281</v>
      </c>
      <c r="W754" s="2" t="s">
        <v>340</v>
      </c>
      <c r="X754" s="2" t="s">
        <v>9282</v>
      </c>
      <c r="Y754" s="4"/>
      <c r="Z754" s="2" t="s">
        <v>9283</v>
      </c>
      <c r="AA754" s="2" t="s">
        <v>9284</v>
      </c>
      <c r="AB754" s="2" t="s">
        <v>9285</v>
      </c>
      <c r="AC754" s="6" t="s">
        <v>9286</v>
      </c>
      <c r="AD754" s="4"/>
      <c r="AE754" s="2" t="s">
        <v>9287</v>
      </c>
      <c r="AF754" s="4"/>
      <c r="AG754" s="2" t="s">
        <v>9288</v>
      </c>
      <c r="AH754" s="4"/>
      <c r="AI754" s="4"/>
      <c r="AJ754" s="4"/>
      <c r="AK754" s="2" t="s">
        <v>99</v>
      </c>
      <c r="AL754" s="2" t="b">
        <f t="shared" si="4"/>
        <v>0</v>
      </c>
    </row>
    <row r="755" ht="15.75" customHeight="1">
      <c r="A755" s="2" t="s">
        <v>9289</v>
      </c>
      <c r="B755" s="3">
        <v>43935.0</v>
      </c>
      <c r="C755" s="2" t="s">
        <v>9290</v>
      </c>
      <c r="D755" s="2" t="s">
        <v>9290</v>
      </c>
      <c r="E755" s="2" t="s">
        <v>9291</v>
      </c>
      <c r="F755" s="2" t="s">
        <v>9292</v>
      </c>
      <c r="G755" s="5">
        <v>43917.0</v>
      </c>
      <c r="H755" s="2">
        <v>2.0200327E7</v>
      </c>
      <c r="I755" s="2" t="s">
        <v>42</v>
      </c>
      <c r="J755" s="2" t="s">
        <v>133</v>
      </c>
      <c r="K755" s="2" t="s">
        <v>9293</v>
      </c>
      <c r="L755" s="2" t="s">
        <v>135</v>
      </c>
      <c r="M755" s="2" t="s">
        <v>46</v>
      </c>
      <c r="N755" s="2" t="s">
        <v>182</v>
      </c>
      <c r="O755" s="2" t="s">
        <v>51</v>
      </c>
      <c r="P755" s="2" t="s">
        <v>136</v>
      </c>
      <c r="Q755" s="3">
        <v>43921.0</v>
      </c>
      <c r="R755" s="2">
        <v>60.0</v>
      </c>
      <c r="S755" s="2" t="s">
        <v>137</v>
      </c>
      <c r="T755" s="2" t="s">
        <v>9294</v>
      </c>
      <c r="U755" s="2" t="s">
        <v>603</v>
      </c>
      <c r="V755" s="4"/>
      <c r="W755" s="2" t="s">
        <v>340</v>
      </c>
      <c r="X755" s="2" t="s">
        <v>9295</v>
      </c>
      <c r="Y755" s="4"/>
      <c r="Z755" s="2" t="s">
        <v>9296</v>
      </c>
      <c r="AA755" s="2" t="s">
        <v>9297</v>
      </c>
      <c r="AB755" s="2" t="s">
        <v>9298</v>
      </c>
      <c r="AC755" s="6" t="s">
        <v>9299</v>
      </c>
      <c r="AD755" s="4"/>
      <c r="AE755" s="2" t="s">
        <v>9300</v>
      </c>
      <c r="AF755" s="2" t="s">
        <v>9301</v>
      </c>
      <c r="AG755" s="2" t="s">
        <v>9302</v>
      </c>
      <c r="AH755" s="4"/>
      <c r="AI755" s="4"/>
      <c r="AJ755" s="4"/>
      <c r="AK755" s="2" t="s">
        <v>99</v>
      </c>
      <c r="AL755" s="2" t="b">
        <f t="shared" si="4"/>
        <v>0</v>
      </c>
    </row>
    <row r="756" ht="15.75" customHeight="1">
      <c r="A756" s="2" t="s">
        <v>9303</v>
      </c>
      <c r="B756" s="3">
        <v>43935.0</v>
      </c>
      <c r="C756" s="2" t="s">
        <v>9304</v>
      </c>
      <c r="D756" s="2" t="s">
        <v>9305</v>
      </c>
      <c r="E756" s="4"/>
      <c r="F756" s="2" t="s">
        <v>9306</v>
      </c>
      <c r="G756" s="5">
        <v>43922.0</v>
      </c>
      <c r="H756" s="2">
        <v>2.0200401E7</v>
      </c>
      <c r="I756" s="2" t="s">
        <v>42</v>
      </c>
      <c r="J756" s="2" t="s">
        <v>133</v>
      </c>
      <c r="K756" s="2" t="s">
        <v>9307</v>
      </c>
      <c r="L756" s="2" t="s">
        <v>68</v>
      </c>
      <c r="M756" s="2" t="s">
        <v>46</v>
      </c>
      <c r="N756" s="2" t="s">
        <v>9308</v>
      </c>
      <c r="O756" s="2" t="s">
        <v>6024</v>
      </c>
      <c r="P756" s="2" t="s">
        <v>136</v>
      </c>
      <c r="Q756" s="8">
        <v>43922.0</v>
      </c>
      <c r="R756" s="2">
        <v>50.0</v>
      </c>
      <c r="S756" s="2" t="s">
        <v>137</v>
      </c>
      <c r="T756" s="2" t="s">
        <v>2825</v>
      </c>
      <c r="U756" s="2" t="s">
        <v>2587</v>
      </c>
      <c r="V756" s="2" t="s">
        <v>9258</v>
      </c>
      <c r="W756" s="2" t="s">
        <v>2526</v>
      </c>
      <c r="X756" s="2" t="s">
        <v>9309</v>
      </c>
      <c r="Y756" s="4"/>
      <c r="Z756" s="2" t="s">
        <v>9310</v>
      </c>
      <c r="AA756" s="2" t="s">
        <v>9311</v>
      </c>
      <c r="AB756" s="2" t="s">
        <v>9312</v>
      </c>
      <c r="AC756" s="6" t="s">
        <v>9313</v>
      </c>
      <c r="AD756" s="4"/>
      <c r="AE756" s="2" t="s">
        <v>882</v>
      </c>
      <c r="AF756" s="2" t="s">
        <v>9314</v>
      </c>
      <c r="AG756" s="2" t="s">
        <v>6883</v>
      </c>
      <c r="AH756" s="4"/>
      <c r="AI756" s="4"/>
      <c r="AJ756" s="4"/>
      <c r="AK756" s="2" t="s">
        <v>99</v>
      </c>
      <c r="AL756" s="2" t="b">
        <f t="shared" si="4"/>
        <v>0</v>
      </c>
    </row>
    <row r="757" ht="15.75" customHeight="1">
      <c r="A757" s="2" t="s">
        <v>9315</v>
      </c>
      <c r="B757" s="3">
        <v>43935.0</v>
      </c>
      <c r="C757" s="2" t="s">
        <v>9316</v>
      </c>
      <c r="D757" s="2" t="s">
        <v>9316</v>
      </c>
      <c r="E757" s="4"/>
      <c r="F757" s="2" t="s">
        <v>8813</v>
      </c>
      <c r="G757" s="5">
        <v>43917.0</v>
      </c>
      <c r="H757" s="2">
        <v>2.0200327E7</v>
      </c>
      <c r="I757" s="2" t="s">
        <v>42</v>
      </c>
      <c r="J757" s="2" t="s">
        <v>133</v>
      </c>
      <c r="K757" s="2" t="s">
        <v>9317</v>
      </c>
      <c r="L757" s="2" t="s">
        <v>68</v>
      </c>
      <c r="M757" s="2" t="s">
        <v>46</v>
      </c>
      <c r="N757" s="2" t="s">
        <v>182</v>
      </c>
      <c r="O757" s="2" t="s">
        <v>51</v>
      </c>
      <c r="P757" s="2" t="s">
        <v>136</v>
      </c>
      <c r="Q757" s="3">
        <v>43904.0</v>
      </c>
      <c r="R757" s="2">
        <v>375.0</v>
      </c>
      <c r="S757" s="2" t="s">
        <v>6010</v>
      </c>
      <c r="T757" s="4"/>
      <c r="U757" s="2" t="s">
        <v>51</v>
      </c>
      <c r="V757" s="2" t="s">
        <v>8609</v>
      </c>
      <c r="W757" s="2" t="s">
        <v>185</v>
      </c>
      <c r="X757" s="2" t="s">
        <v>9318</v>
      </c>
      <c r="Y757" s="4"/>
      <c r="Z757" s="2" t="s">
        <v>9319</v>
      </c>
      <c r="AA757" s="2" t="s">
        <v>9320</v>
      </c>
      <c r="AB757" s="2" t="s">
        <v>9321</v>
      </c>
      <c r="AC757" s="6" t="s">
        <v>9322</v>
      </c>
      <c r="AD757" s="4"/>
      <c r="AE757" s="2" t="s">
        <v>882</v>
      </c>
      <c r="AF757" s="4"/>
      <c r="AG757" s="2" t="s">
        <v>9323</v>
      </c>
      <c r="AH757" s="4"/>
      <c r="AI757" s="4"/>
      <c r="AJ757" s="4"/>
      <c r="AK757" s="2" t="s">
        <v>99</v>
      </c>
      <c r="AL757" s="2" t="b">
        <f t="shared" si="4"/>
        <v>0</v>
      </c>
    </row>
    <row r="758" ht="15.75" customHeight="1">
      <c r="A758" s="2" t="s">
        <v>9324</v>
      </c>
      <c r="B758" s="3">
        <v>43935.0</v>
      </c>
      <c r="C758" s="2" t="s">
        <v>9325</v>
      </c>
      <c r="D758" s="2" t="s">
        <v>9326</v>
      </c>
      <c r="E758" s="4"/>
      <c r="F758" s="2" t="s">
        <v>9327</v>
      </c>
      <c r="G758" s="5">
        <v>43917.0</v>
      </c>
      <c r="H758" s="2">
        <v>2.0200327E7</v>
      </c>
      <c r="I758" s="2" t="s">
        <v>42</v>
      </c>
      <c r="J758" s="2" t="s">
        <v>133</v>
      </c>
      <c r="K758" s="2" t="s">
        <v>9328</v>
      </c>
      <c r="L758" s="2" t="s">
        <v>68</v>
      </c>
      <c r="M758" s="2" t="s">
        <v>46</v>
      </c>
      <c r="N758" s="2" t="s">
        <v>182</v>
      </c>
      <c r="O758" s="2" t="s">
        <v>51</v>
      </c>
      <c r="P758" s="2" t="s">
        <v>136</v>
      </c>
      <c r="Q758" s="3">
        <v>43860.0</v>
      </c>
      <c r="R758" s="2">
        <v>120.0</v>
      </c>
      <c r="S758" s="2" t="s">
        <v>198</v>
      </c>
      <c r="T758" s="4"/>
      <c r="U758" s="4"/>
      <c r="V758" s="2" t="s">
        <v>52</v>
      </c>
      <c r="W758" s="2" t="s">
        <v>140</v>
      </c>
      <c r="X758" s="2" t="s">
        <v>9329</v>
      </c>
      <c r="Y758" s="4"/>
      <c r="Z758" s="2" t="s">
        <v>9330</v>
      </c>
      <c r="AA758" s="2">
        <v>8.613524348108E12</v>
      </c>
      <c r="AB758" s="4"/>
      <c r="AC758" s="6" t="s">
        <v>9331</v>
      </c>
      <c r="AD758" s="4"/>
      <c r="AE758" s="2" t="s">
        <v>1774</v>
      </c>
      <c r="AF758" s="2" t="s">
        <v>9332</v>
      </c>
      <c r="AG758" s="2" t="s">
        <v>9333</v>
      </c>
      <c r="AH758" s="4"/>
      <c r="AI758" s="4"/>
      <c r="AJ758" s="4"/>
      <c r="AK758" s="2" t="s">
        <v>99</v>
      </c>
      <c r="AL758" s="2" t="b">
        <f t="shared" si="4"/>
        <v>0</v>
      </c>
    </row>
    <row r="759" ht="15.75" customHeight="1">
      <c r="A759" s="2" t="s">
        <v>9334</v>
      </c>
      <c r="B759" s="3">
        <v>43935.0</v>
      </c>
      <c r="C759" s="2" t="s">
        <v>9335</v>
      </c>
      <c r="D759" s="2" t="s">
        <v>9336</v>
      </c>
      <c r="E759" s="2" t="s">
        <v>9337</v>
      </c>
      <c r="F759" s="2" t="s">
        <v>9338</v>
      </c>
      <c r="G759" s="5">
        <v>43921.0</v>
      </c>
      <c r="H759" s="2">
        <v>2.0200331E7</v>
      </c>
      <c r="I759" s="2" t="s">
        <v>42</v>
      </c>
      <c r="J759" s="2" t="s">
        <v>133</v>
      </c>
      <c r="K759" s="2" t="s">
        <v>9339</v>
      </c>
      <c r="L759" s="2" t="s">
        <v>135</v>
      </c>
      <c r="M759" s="2" t="s">
        <v>46</v>
      </c>
      <c r="N759" s="2" t="s">
        <v>182</v>
      </c>
      <c r="O759" s="2" t="s">
        <v>51</v>
      </c>
      <c r="P759" s="2" t="s">
        <v>136</v>
      </c>
      <c r="Q759" s="3">
        <v>43922.0</v>
      </c>
      <c r="R759" s="2">
        <v>50.0</v>
      </c>
      <c r="S759" s="2" t="s">
        <v>6010</v>
      </c>
      <c r="T759" s="4"/>
      <c r="U759" s="4"/>
      <c r="V759" s="2" t="s">
        <v>9340</v>
      </c>
      <c r="W759" s="2" t="s">
        <v>185</v>
      </c>
      <c r="X759" s="2" t="s">
        <v>9341</v>
      </c>
      <c r="Y759" s="4"/>
      <c r="Z759" s="2" t="s">
        <v>9342</v>
      </c>
      <c r="AA759" s="2" t="s">
        <v>9343</v>
      </c>
      <c r="AB759" s="4"/>
      <c r="AC759" s="6" t="s">
        <v>9344</v>
      </c>
      <c r="AD759" s="4"/>
      <c r="AE759" s="2" t="s">
        <v>9345</v>
      </c>
      <c r="AF759" s="2" t="s">
        <v>9346</v>
      </c>
      <c r="AG759" s="2" t="s">
        <v>9347</v>
      </c>
      <c r="AH759" s="4"/>
      <c r="AI759" s="4"/>
      <c r="AJ759" s="4"/>
      <c r="AK759" s="2" t="s">
        <v>99</v>
      </c>
      <c r="AL759" s="2" t="b">
        <f t="shared" si="4"/>
        <v>0</v>
      </c>
    </row>
    <row r="760" ht="15.75" customHeight="1">
      <c r="A760" s="2" t="s">
        <v>9348</v>
      </c>
      <c r="B760" s="3">
        <v>43935.0</v>
      </c>
      <c r="C760" s="2" t="s">
        <v>9349</v>
      </c>
      <c r="D760" s="2" t="s">
        <v>9350</v>
      </c>
      <c r="E760" s="4"/>
      <c r="F760" s="2" t="s">
        <v>9351</v>
      </c>
      <c r="G760" s="5">
        <v>43923.0</v>
      </c>
      <c r="H760" s="2">
        <v>2.0200402E7</v>
      </c>
      <c r="I760" s="2" t="s">
        <v>42</v>
      </c>
      <c r="J760" s="2" t="s">
        <v>133</v>
      </c>
      <c r="K760" s="2" t="s">
        <v>9352</v>
      </c>
      <c r="L760" s="2" t="s">
        <v>68</v>
      </c>
      <c r="M760" s="2" t="s">
        <v>46</v>
      </c>
      <c r="N760" s="2" t="s">
        <v>9353</v>
      </c>
      <c r="O760" s="2" t="s">
        <v>51</v>
      </c>
      <c r="P760" s="2" t="s">
        <v>136</v>
      </c>
      <c r="Q760" s="3">
        <v>43920.0</v>
      </c>
      <c r="R760" s="2">
        <v>1250.0</v>
      </c>
      <c r="S760" s="2" t="s">
        <v>137</v>
      </c>
      <c r="T760" s="2" t="s">
        <v>9354</v>
      </c>
      <c r="U760" s="2" t="s">
        <v>139</v>
      </c>
      <c r="V760" s="2" t="s">
        <v>8067</v>
      </c>
      <c r="W760" s="2" t="s">
        <v>185</v>
      </c>
      <c r="X760" s="2" t="s">
        <v>9355</v>
      </c>
      <c r="Y760" s="4"/>
      <c r="Z760" s="2" t="s">
        <v>8033</v>
      </c>
      <c r="AA760" s="2" t="s">
        <v>8033</v>
      </c>
      <c r="AB760" s="2" t="s">
        <v>9356</v>
      </c>
      <c r="AC760" s="6" t="s">
        <v>9357</v>
      </c>
      <c r="AD760" s="4"/>
      <c r="AE760" s="2" t="s">
        <v>9358</v>
      </c>
      <c r="AF760" s="2" t="s">
        <v>9359</v>
      </c>
      <c r="AG760" s="2" t="s">
        <v>9360</v>
      </c>
      <c r="AH760" s="4"/>
      <c r="AI760" s="4"/>
      <c r="AJ760" s="4"/>
      <c r="AK760" s="2" t="s">
        <v>99</v>
      </c>
      <c r="AL760" s="2" t="b">
        <f t="shared" si="4"/>
        <v>0</v>
      </c>
    </row>
    <row r="761" ht="15.75" customHeight="1">
      <c r="A761" s="2" t="s">
        <v>9361</v>
      </c>
      <c r="B761" s="3">
        <v>43935.0</v>
      </c>
      <c r="C761" s="2" t="s">
        <v>9362</v>
      </c>
      <c r="D761" s="2" t="s">
        <v>9363</v>
      </c>
      <c r="E761" s="2" t="s">
        <v>9364</v>
      </c>
      <c r="F761" s="2" t="s">
        <v>9365</v>
      </c>
      <c r="G761" s="5">
        <v>43923.0</v>
      </c>
      <c r="H761" s="2">
        <v>2.0200402E7</v>
      </c>
      <c r="I761" s="2" t="s">
        <v>42</v>
      </c>
      <c r="J761" s="2" t="s">
        <v>133</v>
      </c>
      <c r="K761" s="2" t="s">
        <v>9366</v>
      </c>
      <c r="L761" s="2" t="s">
        <v>135</v>
      </c>
      <c r="M761" s="2" t="s">
        <v>46</v>
      </c>
      <c r="N761" s="2" t="s">
        <v>182</v>
      </c>
      <c r="O761" s="2" t="s">
        <v>51</v>
      </c>
      <c r="P761" s="2" t="s">
        <v>136</v>
      </c>
      <c r="Q761" s="3">
        <v>43927.0</v>
      </c>
      <c r="R761" s="2">
        <v>230.0</v>
      </c>
      <c r="S761" s="2" t="s">
        <v>137</v>
      </c>
      <c r="T761" s="2" t="s">
        <v>9367</v>
      </c>
      <c r="U761" s="2" t="s">
        <v>139</v>
      </c>
      <c r="V761" s="4"/>
      <c r="W761" s="2" t="s">
        <v>185</v>
      </c>
      <c r="X761" s="2" t="s">
        <v>9368</v>
      </c>
      <c r="Y761" s="4"/>
      <c r="Z761" s="2" t="s">
        <v>9369</v>
      </c>
      <c r="AA761" s="2" t="s">
        <v>9370</v>
      </c>
      <c r="AB761" s="2" t="s">
        <v>9371</v>
      </c>
      <c r="AC761" s="6" t="s">
        <v>9372</v>
      </c>
      <c r="AD761" s="4"/>
      <c r="AE761" s="2" t="s">
        <v>9373</v>
      </c>
      <c r="AF761" s="2" t="s">
        <v>9374</v>
      </c>
      <c r="AG761" s="2" t="s">
        <v>9375</v>
      </c>
      <c r="AH761" s="4"/>
      <c r="AI761" s="4"/>
      <c r="AJ761" s="4"/>
      <c r="AK761" s="2" t="s">
        <v>99</v>
      </c>
      <c r="AL761" s="2" t="b">
        <f t="shared" si="4"/>
        <v>0</v>
      </c>
    </row>
    <row r="762" ht="15.75" customHeight="1">
      <c r="A762" s="2" t="s">
        <v>9376</v>
      </c>
      <c r="B762" s="3">
        <v>43935.0</v>
      </c>
      <c r="C762" s="2" t="s">
        <v>9377</v>
      </c>
      <c r="D762" s="2" t="s">
        <v>9378</v>
      </c>
      <c r="E762" s="2" t="s">
        <v>9379</v>
      </c>
      <c r="F762" s="2" t="s">
        <v>8836</v>
      </c>
      <c r="G762" s="5">
        <v>43923.0</v>
      </c>
      <c r="H762" s="2">
        <v>2.0200402E7</v>
      </c>
      <c r="I762" s="2" t="s">
        <v>42</v>
      </c>
      <c r="J762" s="2" t="s">
        <v>133</v>
      </c>
      <c r="K762" s="2" t="s">
        <v>9380</v>
      </c>
      <c r="L762" s="2" t="s">
        <v>135</v>
      </c>
      <c r="M762" s="2" t="s">
        <v>46</v>
      </c>
      <c r="N762" s="2" t="s">
        <v>182</v>
      </c>
      <c r="O762" s="2" t="s">
        <v>51</v>
      </c>
      <c r="P762" s="2" t="s">
        <v>136</v>
      </c>
      <c r="Q762" s="8">
        <v>43922.0</v>
      </c>
      <c r="R762" s="2">
        <v>194.0</v>
      </c>
      <c r="S762" s="2" t="s">
        <v>137</v>
      </c>
      <c r="T762" s="2" t="s">
        <v>184</v>
      </c>
      <c r="U762" s="2" t="s">
        <v>51</v>
      </c>
      <c r="V762" s="2" t="s">
        <v>1768</v>
      </c>
      <c r="W762" s="2" t="s">
        <v>340</v>
      </c>
      <c r="X762" s="2" t="s">
        <v>9381</v>
      </c>
      <c r="Y762" s="4"/>
      <c r="Z762" s="2" t="s">
        <v>9382</v>
      </c>
      <c r="AA762" s="2" t="s">
        <v>9383</v>
      </c>
      <c r="AB762" s="2" t="s">
        <v>9384</v>
      </c>
      <c r="AC762" s="6" t="s">
        <v>9385</v>
      </c>
      <c r="AD762" s="4"/>
      <c r="AE762" s="2" t="s">
        <v>9386</v>
      </c>
      <c r="AF762" s="2" t="s">
        <v>9387</v>
      </c>
      <c r="AG762" s="2" t="s">
        <v>9388</v>
      </c>
      <c r="AH762" s="4"/>
      <c r="AI762" s="4"/>
      <c r="AJ762" s="4"/>
      <c r="AK762" s="2" t="s">
        <v>99</v>
      </c>
      <c r="AL762" s="2" t="b">
        <f t="shared" si="4"/>
        <v>0</v>
      </c>
    </row>
    <row r="763" ht="15.75" customHeight="1">
      <c r="A763" s="2" t="s">
        <v>9389</v>
      </c>
      <c r="B763" s="3">
        <v>43935.0</v>
      </c>
      <c r="C763" s="2" t="s">
        <v>9390</v>
      </c>
      <c r="D763" s="2" t="s">
        <v>9391</v>
      </c>
      <c r="E763" s="4"/>
      <c r="F763" s="2" t="s">
        <v>9392</v>
      </c>
      <c r="G763" s="5">
        <v>43927.0</v>
      </c>
      <c r="H763" s="2">
        <v>2.0200406E7</v>
      </c>
      <c r="I763" s="2" t="s">
        <v>42</v>
      </c>
      <c r="J763" s="2" t="s">
        <v>8543</v>
      </c>
      <c r="K763" s="2" t="s">
        <v>9393</v>
      </c>
      <c r="L763" s="2" t="s">
        <v>45</v>
      </c>
      <c r="M763" s="2" t="s">
        <v>46</v>
      </c>
      <c r="N763" s="2" t="s">
        <v>182</v>
      </c>
      <c r="O763" s="2" t="s">
        <v>183</v>
      </c>
      <c r="P763" s="2" t="s">
        <v>8546</v>
      </c>
      <c r="Q763" s="5">
        <v>43941.0</v>
      </c>
      <c r="R763" s="2">
        <v>60.0</v>
      </c>
      <c r="S763" s="2" t="s">
        <v>198</v>
      </c>
      <c r="T763" s="2" t="s">
        <v>9394</v>
      </c>
      <c r="U763" s="2" t="s">
        <v>8091</v>
      </c>
      <c r="V763" s="2" t="s">
        <v>8548</v>
      </c>
      <c r="W763" s="4"/>
      <c r="X763" s="4"/>
      <c r="Y763" s="4"/>
      <c r="Z763" s="4"/>
      <c r="AA763" s="4"/>
      <c r="AB763" s="4"/>
      <c r="AC763" s="6" t="s">
        <v>9395</v>
      </c>
      <c r="AD763" s="2" t="s">
        <v>9396</v>
      </c>
      <c r="AE763" s="2" t="s">
        <v>9397</v>
      </c>
      <c r="AF763" s="2" t="s">
        <v>9398</v>
      </c>
      <c r="AG763" s="2" t="s">
        <v>9399</v>
      </c>
      <c r="AH763" s="4"/>
      <c r="AI763" s="4"/>
      <c r="AJ763" s="4"/>
      <c r="AK763" s="2" t="s">
        <v>99</v>
      </c>
      <c r="AL763" s="2" t="b">
        <f t="shared" si="4"/>
        <v>0</v>
      </c>
    </row>
    <row r="764" ht="15.75" customHeight="1">
      <c r="A764" s="2" t="s">
        <v>9400</v>
      </c>
      <c r="B764" s="3">
        <v>43935.0</v>
      </c>
      <c r="C764" s="2" t="s">
        <v>9401</v>
      </c>
      <c r="D764" s="2" t="s">
        <v>9402</v>
      </c>
      <c r="E764" s="4"/>
      <c r="F764" s="2" t="s">
        <v>9403</v>
      </c>
      <c r="G764" s="5">
        <v>43919.0</v>
      </c>
      <c r="H764" s="2">
        <v>2.0200329E7</v>
      </c>
      <c r="I764" s="2" t="s">
        <v>42</v>
      </c>
      <c r="J764" s="2" t="s">
        <v>133</v>
      </c>
      <c r="K764" s="2" t="s">
        <v>9404</v>
      </c>
      <c r="L764" s="2" t="s">
        <v>68</v>
      </c>
      <c r="M764" s="2" t="s">
        <v>46</v>
      </c>
      <c r="N764" s="2" t="s">
        <v>182</v>
      </c>
      <c r="O764" s="2" t="s">
        <v>51</v>
      </c>
      <c r="P764" s="2" t="s">
        <v>136</v>
      </c>
      <c r="Q764" s="3">
        <v>43920.0</v>
      </c>
      <c r="R764" s="2">
        <v>50.0</v>
      </c>
      <c r="S764" s="2" t="s">
        <v>6010</v>
      </c>
      <c r="T764" s="4"/>
      <c r="U764" s="2" t="s">
        <v>51</v>
      </c>
      <c r="V764" s="2" t="s">
        <v>52</v>
      </c>
      <c r="W764" s="2" t="s">
        <v>9405</v>
      </c>
      <c r="X764" s="2" t="s">
        <v>9406</v>
      </c>
      <c r="Y764" s="4"/>
      <c r="Z764" s="2" t="s">
        <v>9407</v>
      </c>
      <c r="AA764" s="2" t="s">
        <v>9408</v>
      </c>
      <c r="AB764" s="2" t="s">
        <v>9409</v>
      </c>
      <c r="AC764" s="6" t="s">
        <v>9410</v>
      </c>
      <c r="AD764" s="4"/>
      <c r="AE764" s="2" t="s">
        <v>9411</v>
      </c>
      <c r="AF764" s="4"/>
      <c r="AG764" s="2" t="s">
        <v>9412</v>
      </c>
      <c r="AH764" s="4"/>
      <c r="AI764" s="4"/>
      <c r="AJ764" s="4"/>
      <c r="AK764" s="2" t="s">
        <v>99</v>
      </c>
      <c r="AL764" s="2" t="b">
        <f t="shared" si="4"/>
        <v>0</v>
      </c>
    </row>
    <row r="765" ht="15.75" customHeight="1">
      <c r="A765" s="2" t="s">
        <v>9413</v>
      </c>
      <c r="B765" s="3">
        <v>43935.0</v>
      </c>
      <c r="C765" s="2" t="s">
        <v>9414</v>
      </c>
      <c r="D765" s="2" t="s">
        <v>9415</v>
      </c>
      <c r="E765" s="2" t="s">
        <v>9416</v>
      </c>
      <c r="F765" s="2" t="s">
        <v>9417</v>
      </c>
      <c r="G765" s="5">
        <v>43920.0</v>
      </c>
      <c r="H765" s="2">
        <v>2.020033E7</v>
      </c>
      <c r="I765" s="2" t="s">
        <v>42</v>
      </c>
      <c r="J765" s="2" t="s">
        <v>133</v>
      </c>
      <c r="K765" s="2" t="s">
        <v>9418</v>
      </c>
      <c r="L765" s="2" t="s">
        <v>135</v>
      </c>
      <c r="M765" s="2" t="s">
        <v>46</v>
      </c>
      <c r="N765" s="2" t="s">
        <v>182</v>
      </c>
      <c r="O765" s="2" t="s">
        <v>51</v>
      </c>
      <c r="P765" s="2" t="s">
        <v>136</v>
      </c>
      <c r="Q765" s="3">
        <v>43927.0</v>
      </c>
      <c r="R765" s="2">
        <v>400.0</v>
      </c>
      <c r="S765" s="2" t="s">
        <v>137</v>
      </c>
      <c r="T765" s="2" t="s">
        <v>184</v>
      </c>
      <c r="U765" s="2" t="s">
        <v>139</v>
      </c>
      <c r="V765" s="4"/>
      <c r="W765" s="2" t="s">
        <v>140</v>
      </c>
      <c r="X765" s="2" t="s">
        <v>9419</v>
      </c>
      <c r="Y765" s="4"/>
      <c r="Z765" s="2" t="s">
        <v>9420</v>
      </c>
      <c r="AA765" s="2" t="s">
        <v>9421</v>
      </c>
      <c r="AB765" s="4"/>
      <c r="AC765" s="6" t="s">
        <v>9422</v>
      </c>
      <c r="AD765" s="4"/>
      <c r="AE765" s="2" t="s">
        <v>882</v>
      </c>
      <c r="AF765" s="2" t="s">
        <v>9423</v>
      </c>
      <c r="AG765" s="2" t="s">
        <v>9424</v>
      </c>
      <c r="AH765" s="4"/>
      <c r="AI765" s="4"/>
      <c r="AJ765" s="4"/>
      <c r="AK765" s="2" t="s">
        <v>99</v>
      </c>
      <c r="AL765" s="2" t="b">
        <f t="shared" si="4"/>
        <v>0</v>
      </c>
    </row>
    <row r="766" ht="15.75" customHeight="1">
      <c r="A766" s="2" t="s">
        <v>9425</v>
      </c>
      <c r="B766" s="3">
        <v>43935.0</v>
      </c>
      <c r="C766" s="2" t="s">
        <v>9426</v>
      </c>
      <c r="D766" s="2" t="s">
        <v>9427</v>
      </c>
      <c r="E766" s="4"/>
      <c r="F766" s="2" t="s">
        <v>9428</v>
      </c>
      <c r="G766" s="5">
        <v>43927.0</v>
      </c>
      <c r="H766" s="2">
        <v>2.0200406E7</v>
      </c>
      <c r="I766" s="2" t="s">
        <v>42</v>
      </c>
      <c r="J766" s="2" t="s">
        <v>8543</v>
      </c>
      <c r="K766" s="2" t="s">
        <v>9429</v>
      </c>
      <c r="L766" s="2" t="s">
        <v>45</v>
      </c>
      <c r="M766" s="2" t="s">
        <v>46</v>
      </c>
      <c r="N766" s="2" t="s">
        <v>182</v>
      </c>
      <c r="O766" s="2" t="s">
        <v>7895</v>
      </c>
      <c r="P766" s="2" t="s">
        <v>9430</v>
      </c>
      <c r="Q766" s="5">
        <v>43931.0</v>
      </c>
      <c r="R766" s="2">
        <v>200.0</v>
      </c>
      <c r="S766" s="2" t="s">
        <v>198</v>
      </c>
      <c r="T766" s="2" t="s">
        <v>9394</v>
      </c>
      <c r="U766" s="2" t="s">
        <v>8091</v>
      </c>
      <c r="V766" s="2" t="s">
        <v>8548</v>
      </c>
      <c r="W766" s="4"/>
      <c r="X766" s="4"/>
      <c r="Y766" s="4"/>
      <c r="Z766" s="4"/>
      <c r="AA766" s="4"/>
      <c r="AB766" s="4"/>
      <c r="AC766" s="2" t="s">
        <v>9431</v>
      </c>
      <c r="AD766" s="2" t="s">
        <v>9432</v>
      </c>
      <c r="AE766" s="2" t="s">
        <v>9433</v>
      </c>
      <c r="AF766" s="2" t="s">
        <v>9434</v>
      </c>
      <c r="AG766" s="2" t="s">
        <v>9435</v>
      </c>
      <c r="AH766" s="4"/>
      <c r="AI766" s="4"/>
      <c r="AJ766" s="4"/>
      <c r="AK766" s="2" t="s">
        <v>99</v>
      </c>
      <c r="AL766" s="2" t="b">
        <f t="shared" si="4"/>
        <v>0</v>
      </c>
    </row>
    <row r="767" ht="15.75" customHeight="1">
      <c r="A767" s="2" t="s">
        <v>9436</v>
      </c>
      <c r="B767" s="3">
        <v>43935.0</v>
      </c>
      <c r="C767" s="2" t="s">
        <v>9437</v>
      </c>
      <c r="D767" s="6" t="s">
        <v>9438</v>
      </c>
      <c r="E767" s="4"/>
      <c r="F767" s="2" t="s">
        <v>9439</v>
      </c>
      <c r="G767" s="5">
        <v>43929.0</v>
      </c>
      <c r="H767" s="2">
        <v>2.0200408E7</v>
      </c>
      <c r="I767" s="2" t="s">
        <v>42</v>
      </c>
      <c r="J767" s="2" t="s">
        <v>8543</v>
      </c>
      <c r="K767" s="2" t="s">
        <v>9440</v>
      </c>
      <c r="L767" s="2" t="s">
        <v>45</v>
      </c>
      <c r="M767" s="2" t="s">
        <v>46</v>
      </c>
      <c r="N767" s="2" t="s">
        <v>182</v>
      </c>
      <c r="O767" s="2" t="s">
        <v>354</v>
      </c>
      <c r="P767" s="2" t="s">
        <v>8546</v>
      </c>
      <c r="Q767" s="5">
        <v>43935.0</v>
      </c>
      <c r="R767" s="2">
        <v>70.0</v>
      </c>
      <c r="S767" s="2" t="s">
        <v>137</v>
      </c>
      <c r="T767" s="2" t="s">
        <v>9441</v>
      </c>
      <c r="U767" s="2" t="s">
        <v>1782</v>
      </c>
      <c r="V767" s="2" t="s">
        <v>9442</v>
      </c>
      <c r="W767" s="4"/>
      <c r="X767" s="4"/>
      <c r="Y767" s="4"/>
      <c r="Z767" s="4"/>
      <c r="AA767" s="4"/>
      <c r="AB767" s="4"/>
      <c r="AC767" s="6" t="s">
        <v>9443</v>
      </c>
      <c r="AD767" s="6" t="s">
        <v>9444</v>
      </c>
      <c r="AE767" s="2" t="s">
        <v>9445</v>
      </c>
      <c r="AF767" s="2" t="s">
        <v>9446</v>
      </c>
      <c r="AG767" s="2" t="s">
        <v>9447</v>
      </c>
      <c r="AH767" s="4"/>
      <c r="AI767" s="4"/>
      <c r="AJ767" s="4"/>
      <c r="AK767" s="2" t="s">
        <v>99</v>
      </c>
      <c r="AL767" s="2" t="b">
        <f t="shared" si="4"/>
        <v>0</v>
      </c>
    </row>
    <row r="768" ht="15.75" customHeight="1">
      <c r="A768" s="2" t="s">
        <v>9448</v>
      </c>
      <c r="B768" s="3">
        <v>43935.0</v>
      </c>
      <c r="C768" s="2" t="s">
        <v>9449</v>
      </c>
      <c r="D768" s="2" t="s">
        <v>9449</v>
      </c>
      <c r="E768" s="2" t="s">
        <v>9450</v>
      </c>
      <c r="F768" s="2" t="s">
        <v>8836</v>
      </c>
      <c r="G768" s="5">
        <v>43923.0</v>
      </c>
      <c r="H768" s="2">
        <v>2.0200402E7</v>
      </c>
      <c r="I768" s="2" t="s">
        <v>42</v>
      </c>
      <c r="J768" s="2" t="s">
        <v>133</v>
      </c>
      <c r="K768" s="2" t="s">
        <v>9451</v>
      </c>
      <c r="L768" s="2" t="s">
        <v>135</v>
      </c>
      <c r="M768" s="2" t="s">
        <v>46</v>
      </c>
      <c r="N768" s="2" t="s">
        <v>182</v>
      </c>
      <c r="O768" s="2" t="s">
        <v>51</v>
      </c>
      <c r="P768" s="2" t="s">
        <v>136</v>
      </c>
      <c r="Q768" s="8">
        <v>43922.0</v>
      </c>
      <c r="R768" s="2">
        <v>300.0</v>
      </c>
      <c r="S768" s="2" t="s">
        <v>198</v>
      </c>
      <c r="T768" s="4"/>
      <c r="U768" s="4"/>
      <c r="V768" s="4"/>
      <c r="W768" s="2" t="s">
        <v>185</v>
      </c>
      <c r="X768" s="2" t="s">
        <v>9452</v>
      </c>
      <c r="Y768" s="4"/>
      <c r="Z768" s="2" t="s">
        <v>9453</v>
      </c>
      <c r="AA768" s="2" t="s">
        <v>9454</v>
      </c>
      <c r="AB768" s="2" t="s">
        <v>9384</v>
      </c>
      <c r="AC768" s="6" t="s">
        <v>9455</v>
      </c>
      <c r="AD768" s="4"/>
      <c r="AE768" s="2" t="s">
        <v>9456</v>
      </c>
      <c r="AF768" s="2" t="s">
        <v>9457</v>
      </c>
      <c r="AG768" s="2" t="s">
        <v>9458</v>
      </c>
      <c r="AH768" s="4"/>
      <c r="AI768" s="4"/>
      <c r="AJ768" s="4"/>
      <c r="AK768" s="2" t="s">
        <v>99</v>
      </c>
      <c r="AL768" s="2" t="b">
        <f t="shared" si="4"/>
        <v>0</v>
      </c>
    </row>
    <row r="769" ht="15.75" customHeight="1">
      <c r="A769" s="2" t="s">
        <v>9459</v>
      </c>
      <c r="B769" s="3">
        <v>43935.0</v>
      </c>
      <c r="C769" s="2" t="s">
        <v>9460</v>
      </c>
      <c r="D769" s="2" t="s">
        <v>9461</v>
      </c>
      <c r="E769" s="2" t="s">
        <v>9462</v>
      </c>
      <c r="F769" s="2" t="s">
        <v>9463</v>
      </c>
      <c r="G769" s="5">
        <v>43923.0</v>
      </c>
      <c r="H769" s="2">
        <v>2.0200402E7</v>
      </c>
      <c r="I769" s="2" t="s">
        <v>42</v>
      </c>
      <c r="J769" s="2" t="s">
        <v>133</v>
      </c>
      <c r="K769" s="2" t="s">
        <v>9464</v>
      </c>
      <c r="L769" s="2" t="s">
        <v>135</v>
      </c>
      <c r="M769" s="2" t="s">
        <v>46</v>
      </c>
      <c r="N769" s="2" t="s">
        <v>182</v>
      </c>
      <c r="O769" s="2" t="s">
        <v>51</v>
      </c>
      <c r="P769" s="2" t="s">
        <v>136</v>
      </c>
      <c r="Q769" s="8">
        <v>43922.0</v>
      </c>
      <c r="R769" s="2">
        <v>600.0</v>
      </c>
      <c r="S769" s="2" t="s">
        <v>137</v>
      </c>
      <c r="T769" s="2" t="s">
        <v>1990</v>
      </c>
      <c r="U769" s="2" t="s">
        <v>1782</v>
      </c>
      <c r="V769" s="2" t="s">
        <v>8067</v>
      </c>
      <c r="W769" s="2" t="s">
        <v>185</v>
      </c>
      <c r="X769" s="2" t="s">
        <v>9465</v>
      </c>
      <c r="Y769" s="4"/>
      <c r="Z769" s="2" t="s">
        <v>9466</v>
      </c>
      <c r="AA769" s="2" t="s">
        <v>9467</v>
      </c>
      <c r="AB769" s="2" t="s">
        <v>9468</v>
      </c>
      <c r="AC769" s="6" t="s">
        <v>9469</v>
      </c>
      <c r="AD769" s="4"/>
      <c r="AE769" s="2" t="s">
        <v>882</v>
      </c>
      <c r="AF769" s="2" t="s">
        <v>9470</v>
      </c>
      <c r="AG769" s="2" t="s">
        <v>9471</v>
      </c>
      <c r="AH769" s="4"/>
      <c r="AI769" s="4"/>
      <c r="AJ769" s="4"/>
      <c r="AK769" s="2" t="s">
        <v>99</v>
      </c>
      <c r="AL769" s="2" t="b">
        <f t="shared" si="4"/>
        <v>0</v>
      </c>
    </row>
    <row r="770" ht="15.75" customHeight="1">
      <c r="A770" s="2" t="s">
        <v>9472</v>
      </c>
      <c r="B770" s="3">
        <v>43935.0</v>
      </c>
      <c r="C770" s="2" t="s">
        <v>9473</v>
      </c>
      <c r="D770" s="2" t="s">
        <v>9474</v>
      </c>
      <c r="E770" s="2" t="s">
        <v>9475</v>
      </c>
      <c r="F770" s="2" t="s">
        <v>9476</v>
      </c>
      <c r="G770" s="5">
        <v>43922.0</v>
      </c>
      <c r="H770" s="2">
        <v>2.0200401E7</v>
      </c>
      <c r="I770" s="2" t="s">
        <v>42</v>
      </c>
      <c r="J770" s="2" t="s">
        <v>133</v>
      </c>
      <c r="K770" s="2" t="s">
        <v>9477</v>
      </c>
      <c r="L770" s="2" t="s">
        <v>135</v>
      </c>
      <c r="M770" s="2" t="s">
        <v>46</v>
      </c>
      <c r="N770" s="2" t="s">
        <v>182</v>
      </c>
      <c r="O770" s="2" t="s">
        <v>51</v>
      </c>
      <c r="P770" s="2" t="s">
        <v>136</v>
      </c>
      <c r="Q770" s="3">
        <v>43936.0</v>
      </c>
      <c r="R770" s="2">
        <v>162.0</v>
      </c>
      <c r="S770" s="2" t="s">
        <v>137</v>
      </c>
      <c r="T770" s="2" t="s">
        <v>9478</v>
      </c>
      <c r="U770" s="2" t="s">
        <v>51</v>
      </c>
      <c r="V770" s="4"/>
      <c r="W770" s="2" t="s">
        <v>185</v>
      </c>
      <c r="X770" s="2" t="s">
        <v>9479</v>
      </c>
      <c r="Y770" s="4"/>
      <c r="Z770" s="2" t="s">
        <v>9480</v>
      </c>
      <c r="AA770" s="2" t="s">
        <v>9481</v>
      </c>
      <c r="AB770" s="2" t="s">
        <v>9482</v>
      </c>
      <c r="AC770" s="6" t="s">
        <v>9483</v>
      </c>
      <c r="AD770" s="4"/>
      <c r="AE770" s="2" t="s">
        <v>9484</v>
      </c>
      <c r="AF770" s="2" t="s">
        <v>9485</v>
      </c>
      <c r="AG770" s="2" t="s">
        <v>9486</v>
      </c>
      <c r="AH770" s="4"/>
      <c r="AI770" s="4"/>
      <c r="AJ770" s="4"/>
      <c r="AK770" s="2" t="s">
        <v>99</v>
      </c>
      <c r="AL770" s="2" t="b">
        <f t="shared" si="4"/>
        <v>0</v>
      </c>
    </row>
    <row r="771" ht="15.75" customHeight="1">
      <c r="A771" s="2" t="s">
        <v>9487</v>
      </c>
      <c r="B771" s="3">
        <v>43935.0</v>
      </c>
      <c r="C771" s="2" t="s">
        <v>9488</v>
      </c>
      <c r="D771" s="2" t="s">
        <v>9489</v>
      </c>
      <c r="E771" s="4"/>
      <c r="F771" s="2" t="s">
        <v>9490</v>
      </c>
      <c r="G771" s="5">
        <v>43927.0</v>
      </c>
      <c r="H771" s="2">
        <v>2.0200406E7</v>
      </c>
      <c r="I771" s="2" t="s">
        <v>42</v>
      </c>
      <c r="J771" s="2" t="s">
        <v>8543</v>
      </c>
      <c r="K771" s="2" t="s">
        <v>9491</v>
      </c>
      <c r="L771" s="2" t="s">
        <v>45</v>
      </c>
      <c r="M771" s="2" t="s">
        <v>46</v>
      </c>
      <c r="N771" s="2" t="s">
        <v>182</v>
      </c>
      <c r="O771" s="2" t="s">
        <v>8780</v>
      </c>
      <c r="P771" s="2" t="s">
        <v>8546</v>
      </c>
      <c r="Q771" s="5">
        <v>43952.0</v>
      </c>
      <c r="R771" s="2">
        <v>58.0</v>
      </c>
      <c r="S771" s="2" t="s">
        <v>137</v>
      </c>
      <c r="T771" s="2" t="s">
        <v>9441</v>
      </c>
      <c r="U771" s="2" t="s">
        <v>8091</v>
      </c>
      <c r="V771" s="2" t="s">
        <v>8548</v>
      </c>
      <c r="W771" s="4"/>
      <c r="X771" s="4"/>
      <c r="Y771" s="4"/>
      <c r="Z771" s="4"/>
      <c r="AA771" s="4"/>
      <c r="AB771" s="4"/>
      <c r="AC771" s="2" t="s">
        <v>9492</v>
      </c>
      <c r="AD771" s="2" t="s">
        <v>9493</v>
      </c>
      <c r="AE771" s="2" t="s">
        <v>9494</v>
      </c>
      <c r="AF771" s="2" t="s">
        <v>9495</v>
      </c>
      <c r="AG771" s="2" t="s">
        <v>9496</v>
      </c>
      <c r="AH771" s="4"/>
      <c r="AI771" s="4"/>
      <c r="AJ771" s="4"/>
      <c r="AK771" s="2" t="s">
        <v>99</v>
      </c>
      <c r="AL771" s="2" t="b">
        <f t="shared" si="4"/>
        <v>0</v>
      </c>
    </row>
    <row r="772" ht="15.75" customHeight="1">
      <c r="A772" s="2" t="s">
        <v>9497</v>
      </c>
      <c r="B772" s="3">
        <v>43935.0</v>
      </c>
      <c r="C772" s="2" t="s">
        <v>9498</v>
      </c>
      <c r="D772" s="2" t="s">
        <v>9499</v>
      </c>
      <c r="E772" s="4"/>
      <c r="F772" s="2" t="s">
        <v>9500</v>
      </c>
      <c r="G772" s="5">
        <v>43929.0</v>
      </c>
      <c r="H772" s="2">
        <v>2.0200408E7</v>
      </c>
      <c r="I772" s="2" t="s">
        <v>42</v>
      </c>
      <c r="J772" s="2" t="s">
        <v>8543</v>
      </c>
      <c r="K772" s="2" t="s">
        <v>9501</v>
      </c>
      <c r="L772" s="2" t="s">
        <v>45</v>
      </c>
      <c r="M772" s="2" t="s">
        <v>46</v>
      </c>
      <c r="N772" s="2" t="s">
        <v>182</v>
      </c>
      <c r="O772" s="2" t="s">
        <v>8780</v>
      </c>
      <c r="P772" s="2" t="s">
        <v>8546</v>
      </c>
      <c r="Q772" s="5">
        <v>43930.0</v>
      </c>
      <c r="R772" s="2">
        <v>160.0</v>
      </c>
      <c r="S772" s="2" t="s">
        <v>137</v>
      </c>
      <c r="T772" s="2" t="s">
        <v>9502</v>
      </c>
      <c r="U772" s="2" t="s">
        <v>9503</v>
      </c>
      <c r="V772" s="2" t="s">
        <v>8548</v>
      </c>
      <c r="W772" s="4"/>
      <c r="X772" s="4"/>
      <c r="Y772" s="4"/>
      <c r="Z772" s="4"/>
      <c r="AA772" s="4"/>
      <c r="AB772" s="4"/>
      <c r="AC772" s="6" t="s">
        <v>9504</v>
      </c>
      <c r="AD772" s="6" t="s">
        <v>9505</v>
      </c>
      <c r="AE772" s="2" t="s">
        <v>9506</v>
      </c>
      <c r="AF772" s="2" t="s">
        <v>9507</v>
      </c>
      <c r="AG772" s="2" t="s">
        <v>9508</v>
      </c>
      <c r="AH772" s="4"/>
      <c r="AI772" s="4"/>
      <c r="AJ772" s="4"/>
      <c r="AK772" s="2" t="s">
        <v>99</v>
      </c>
      <c r="AL772" s="2" t="b">
        <f t="shared" si="4"/>
        <v>0</v>
      </c>
    </row>
    <row r="773" ht="15.75" customHeight="1">
      <c r="A773" s="2" t="s">
        <v>9509</v>
      </c>
      <c r="B773" s="3">
        <v>43935.0</v>
      </c>
      <c r="C773" s="2" t="s">
        <v>9510</v>
      </c>
      <c r="D773" s="2" t="s">
        <v>9511</v>
      </c>
      <c r="E773" s="2" t="s">
        <v>9512</v>
      </c>
      <c r="F773" s="2" t="s">
        <v>9513</v>
      </c>
      <c r="G773" s="5">
        <v>43921.0</v>
      </c>
      <c r="H773" s="2">
        <v>2.0200331E7</v>
      </c>
      <c r="I773" s="2" t="s">
        <v>42</v>
      </c>
      <c r="J773" s="2" t="s">
        <v>133</v>
      </c>
      <c r="K773" s="2" t="s">
        <v>9514</v>
      </c>
      <c r="L773" s="2" t="s">
        <v>135</v>
      </c>
      <c r="M773" s="2" t="s">
        <v>46</v>
      </c>
      <c r="N773" s="2" t="s">
        <v>182</v>
      </c>
      <c r="O773" s="2" t="s">
        <v>51</v>
      </c>
      <c r="P773" s="2" t="s">
        <v>136</v>
      </c>
      <c r="Q773" s="3">
        <v>43927.0</v>
      </c>
      <c r="R773" s="2">
        <v>50.0</v>
      </c>
      <c r="S773" s="2" t="s">
        <v>137</v>
      </c>
      <c r="T773" s="2" t="s">
        <v>2586</v>
      </c>
      <c r="U773" s="2" t="s">
        <v>1782</v>
      </c>
      <c r="V773" s="4"/>
      <c r="W773" s="2" t="s">
        <v>140</v>
      </c>
      <c r="X773" s="2" t="s">
        <v>9515</v>
      </c>
      <c r="Y773" s="4"/>
      <c r="Z773" s="2" t="s">
        <v>9516</v>
      </c>
      <c r="AA773" s="2" t="s">
        <v>9517</v>
      </c>
      <c r="AB773" s="4"/>
      <c r="AC773" s="6" t="s">
        <v>9518</v>
      </c>
      <c r="AD773" s="4"/>
      <c r="AE773" s="2" t="s">
        <v>9519</v>
      </c>
      <c r="AF773" s="2" t="s">
        <v>9520</v>
      </c>
      <c r="AG773" s="2" t="s">
        <v>9521</v>
      </c>
      <c r="AH773" s="4"/>
      <c r="AI773" s="4"/>
      <c r="AJ773" s="4"/>
      <c r="AK773" s="2" t="s">
        <v>99</v>
      </c>
      <c r="AL773" s="2" t="b">
        <f t="shared" si="4"/>
        <v>0</v>
      </c>
    </row>
    <row r="774" ht="15.75" customHeight="1">
      <c r="A774" s="2" t="s">
        <v>9522</v>
      </c>
      <c r="B774" s="3">
        <v>43935.0</v>
      </c>
      <c r="C774" s="2" t="s">
        <v>9523</v>
      </c>
      <c r="D774" s="2" t="s">
        <v>9524</v>
      </c>
      <c r="E774" s="4"/>
      <c r="F774" s="2" t="s">
        <v>9525</v>
      </c>
      <c r="G774" s="5">
        <v>43927.0</v>
      </c>
      <c r="H774" s="2">
        <v>2.0200406E7</v>
      </c>
      <c r="I774" s="2" t="s">
        <v>42</v>
      </c>
      <c r="J774" s="2" t="s">
        <v>8543</v>
      </c>
      <c r="K774" s="2" t="s">
        <v>9526</v>
      </c>
      <c r="L774" s="2" t="s">
        <v>45</v>
      </c>
      <c r="M774" s="2" t="s">
        <v>46</v>
      </c>
      <c r="N774" s="2" t="s">
        <v>182</v>
      </c>
      <c r="O774" s="2" t="s">
        <v>8780</v>
      </c>
      <c r="P774" s="2" t="s">
        <v>8546</v>
      </c>
      <c r="Q774" s="5">
        <v>43983.0</v>
      </c>
      <c r="R774" s="2">
        <v>154.0</v>
      </c>
      <c r="S774" s="2" t="s">
        <v>137</v>
      </c>
      <c r="T774" s="2" t="s">
        <v>9441</v>
      </c>
      <c r="U774" s="2" t="s">
        <v>8091</v>
      </c>
      <c r="V774" s="2" t="s">
        <v>8548</v>
      </c>
      <c r="W774" s="4"/>
      <c r="X774" s="4"/>
      <c r="Y774" s="4"/>
      <c r="Z774" s="4"/>
      <c r="AA774" s="4"/>
      <c r="AB774" s="4"/>
      <c r="AC774" s="6" t="s">
        <v>9527</v>
      </c>
      <c r="AD774" s="2" t="s">
        <v>9528</v>
      </c>
      <c r="AE774" s="2" t="s">
        <v>9529</v>
      </c>
      <c r="AF774" s="2" t="s">
        <v>9530</v>
      </c>
      <c r="AG774" s="2" t="s">
        <v>9531</v>
      </c>
      <c r="AH774" s="4"/>
      <c r="AI774" s="4"/>
      <c r="AJ774" s="4"/>
      <c r="AK774" s="2" t="s">
        <v>99</v>
      </c>
      <c r="AL774" s="2" t="b">
        <f t="shared" si="4"/>
        <v>0</v>
      </c>
    </row>
    <row r="775" ht="15.75" customHeight="1">
      <c r="A775" s="2" t="s">
        <v>9532</v>
      </c>
      <c r="B775" s="3">
        <v>43935.0</v>
      </c>
      <c r="C775" s="2" t="s">
        <v>9533</v>
      </c>
      <c r="D775" s="2" t="s">
        <v>9533</v>
      </c>
      <c r="E775" s="2" t="s">
        <v>9219</v>
      </c>
      <c r="F775" s="2" t="s">
        <v>9220</v>
      </c>
      <c r="G775" s="5">
        <v>43920.0</v>
      </c>
      <c r="H775" s="2">
        <v>2.020033E7</v>
      </c>
      <c r="I775" s="2" t="s">
        <v>42</v>
      </c>
      <c r="J775" s="2" t="s">
        <v>133</v>
      </c>
      <c r="K775" s="2" t="s">
        <v>9534</v>
      </c>
      <c r="L775" s="2" t="s">
        <v>135</v>
      </c>
      <c r="M775" s="2" t="s">
        <v>46</v>
      </c>
      <c r="N775" s="2" t="s">
        <v>182</v>
      </c>
      <c r="O775" s="2" t="s">
        <v>7895</v>
      </c>
      <c r="P775" s="2" t="s">
        <v>136</v>
      </c>
      <c r="Q775" s="3">
        <v>43922.0</v>
      </c>
      <c r="R775" s="2">
        <v>10.0</v>
      </c>
      <c r="S775" s="2" t="s">
        <v>137</v>
      </c>
      <c r="T775" s="2" t="s">
        <v>2586</v>
      </c>
      <c r="U775" s="2" t="s">
        <v>1782</v>
      </c>
      <c r="V775" s="2" t="s">
        <v>9222</v>
      </c>
      <c r="W775" s="2" t="s">
        <v>340</v>
      </c>
      <c r="X775" s="2" t="s">
        <v>9223</v>
      </c>
      <c r="Y775" s="4"/>
      <c r="Z775" s="2" t="s">
        <v>9224</v>
      </c>
      <c r="AA775" s="2" t="s">
        <v>9225</v>
      </c>
      <c r="AB775" s="2" t="s">
        <v>9226</v>
      </c>
      <c r="AC775" s="6" t="s">
        <v>9535</v>
      </c>
      <c r="AD775" s="4"/>
      <c r="AE775" s="2" t="s">
        <v>9228</v>
      </c>
      <c r="AF775" s="2" t="s">
        <v>9536</v>
      </c>
      <c r="AG775" s="2" t="s">
        <v>9537</v>
      </c>
      <c r="AH775" s="4"/>
      <c r="AI775" s="4"/>
      <c r="AJ775" s="4"/>
      <c r="AK775" s="2" t="s">
        <v>99</v>
      </c>
      <c r="AL775" s="2" t="b">
        <f t="shared" si="4"/>
        <v>0</v>
      </c>
    </row>
    <row r="776" ht="15.75" customHeight="1">
      <c r="A776" s="2" t="s">
        <v>9538</v>
      </c>
      <c r="B776" s="3">
        <v>43935.0</v>
      </c>
      <c r="C776" s="2" t="s">
        <v>9539</v>
      </c>
      <c r="D776" s="2" t="s">
        <v>9540</v>
      </c>
      <c r="E776" s="4"/>
      <c r="F776" s="2" t="s">
        <v>9541</v>
      </c>
      <c r="G776" s="5">
        <v>43921.0</v>
      </c>
      <c r="H776" s="2">
        <v>2.0200331E7</v>
      </c>
      <c r="I776" s="2" t="s">
        <v>42</v>
      </c>
      <c r="J776" s="2" t="s">
        <v>133</v>
      </c>
      <c r="K776" s="2" t="s">
        <v>9542</v>
      </c>
      <c r="L776" s="2" t="s">
        <v>135</v>
      </c>
      <c r="M776" s="2" t="s">
        <v>46</v>
      </c>
      <c r="N776" s="2" t="s">
        <v>182</v>
      </c>
      <c r="O776" s="2" t="s">
        <v>51</v>
      </c>
      <c r="P776" s="2" t="s">
        <v>136</v>
      </c>
      <c r="Q776" s="3">
        <v>43936.0</v>
      </c>
      <c r="R776" s="2">
        <v>20.0</v>
      </c>
      <c r="S776" s="2" t="s">
        <v>137</v>
      </c>
      <c r="T776" s="2" t="s">
        <v>2586</v>
      </c>
      <c r="U776" s="2" t="s">
        <v>3653</v>
      </c>
      <c r="V776" s="2" t="s">
        <v>9543</v>
      </c>
      <c r="W776" s="2" t="s">
        <v>185</v>
      </c>
      <c r="X776" s="2" t="s">
        <v>9544</v>
      </c>
      <c r="Y776" s="4"/>
      <c r="Z776" s="2" t="s">
        <v>9545</v>
      </c>
      <c r="AA776" s="2" t="s">
        <v>9546</v>
      </c>
      <c r="AB776" s="2" t="s">
        <v>9547</v>
      </c>
      <c r="AC776" s="6" t="s">
        <v>9548</v>
      </c>
      <c r="AD776" s="4"/>
      <c r="AE776" s="2" t="s">
        <v>882</v>
      </c>
      <c r="AF776" s="2" t="s">
        <v>9262</v>
      </c>
      <c r="AG776" s="2" t="s">
        <v>9549</v>
      </c>
      <c r="AH776" s="4"/>
      <c r="AI776" s="4"/>
      <c r="AJ776" s="4"/>
      <c r="AK776" s="2" t="s">
        <v>99</v>
      </c>
      <c r="AL776" s="2" t="b">
        <f t="shared" si="4"/>
        <v>0</v>
      </c>
    </row>
    <row r="777" ht="15.75" customHeight="1">
      <c r="A777" s="2" t="s">
        <v>9550</v>
      </c>
      <c r="B777" s="3">
        <v>43934.0</v>
      </c>
      <c r="C777" s="2" t="s">
        <v>9551</v>
      </c>
      <c r="D777" s="2" t="s">
        <v>9552</v>
      </c>
      <c r="E777" s="4"/>
      <c r="F777" s="2" t="s">
        <v>9553</v>
      </c>
      <c r="G777" s="5">
        <v>43932.0</v>
      </c>
      <c r="H777" s="2">
        <v>2.0200411E7</v>
      </c>
      <c r="I777" s="2" t="s">
        <v>42</v>
      </c>
      <c r="J777" s="2" t="s">
        <v>43</v>
      </c>
      <c r="K777" s="2" t="s">
        <v>9554</v>
      </c>
      <c r="L777" s="2" t="s">
        <v>45</v>
      </c>
      <c r="M777" s="2" t="s">
        <v>46</v>
      </c>
      <c r="N777" s="2">
        <v>18.0</v>
      </c>
      <c r="O777" s="2">
        <v>88.0</v>
      </c>
      <c r="P777" s="2" t="s">
        <v>47</v>
      </c>
      <c r="Q777" s="5">
        <v>43853.0</v>
      </c>
      <c r="R777" s="2" t="s">
        <v>9555</v>
      </c>
      <c r="S777" s="2" t="s">
        <v>49</v>
      </c>
      <c r="T777" s="2" t="s">
        <v>120</v>
      </c>
      <c r="U777" s="2" t="s">
        <v>154</v>
      </c>
      <c r="V777" s="2" t="s">
        <v>52</v>
      </c>
      <c r="W777" s="2" t="s">
        <v>9556</v>
      </c>
      <c r="X777" s="4"/>
      <c r="Y777" s="2" t="s">
        <v>5622</v>
      </c>
      <c r="Z777" s="2" t="s">
        <v>9557</v>
      </c>
      <c r="AA777" s="2" t="s">
        <v>9558</v>
      </c>
      <c r="AB777" s="2" t="s">
        <v>9553</v>
      </c>
      <c r="AC777" s="6" t="s">
        <v>9559</v>
      </c>
      <c r="AD777" s="2" t="s">
        <v>9560</v>
      </c>
      <c r="AE777" s="2" t="s">
        <v>9561</v>
      </c>
      <c r="AF777" s="2" t="s">
        <v>9562</v>
      </c>
      <c r="AG777" s="2" t="s">
        <v>9563</v>
      </c>
      <c r="AH777" s="4"/>
      <c r="AI777" s="4"/>
      <c r="AJ777" s="4"/>
      <c r="AK777" s="2" t="s">
        <v>46</v>
      </c>
      <c r="AL777" s="2" t="b">
        <f t="shared" si="4"/>
        <v>0</v>
      </c>
    </row>
    <row r="778" ht="15.75" customHeight="1">
      <c r="A778" s="2" t="s">
        <v>9564</v>
      </c>
      <c r="B778" s="3">
        <v>43934.0</v>
      </c>
      <c r="C778" s="2" t="s">
        <v>9565</v>
      </c>
      <c r="D778" s="2" t="s">
        <v>9566</v>
      </c>
      <c r="E778" s="4"/>
      <c r="F778" s="2" t="s">
        <v>9567</v>
      </c>
      <c r="G778" s="5">
        <v>43931.0</v>
      </c>
      <c r="H778" s="2">
        <v>2.020041E7</v>
      </c>
      <c r="I778" s="2" t="s">
        <v>42</v>
      </c>
      <c r="J778" s="2" t="s">
        <v>43</v>
      </c>
      <c r="K778" s="2" t="s">
        <v>9568</v>
      </c>
      <c r="L778" s="2" t="s">
        <v>45</v>
      </c>
      <c r="M778" s="2" t="s">
        <v>46</v>
      </c>
      <c r="N778" s="2">
        <v>18.0</v>
      </c>
      <c r="O778" s="2">
        <v>100.0</v>
      </c>
      <c r="P778" s="2" t="s">
        <v>47</v>
      </c>
      <c r="Q778" s="5">
        <v>43929.0</v>
      </c>
      <c r="R778" s="2" t="s">
        <v>2118</v>
      </c>
      <c r="S778" s="2" t="s">
        <v>49</v>
      </c>
      <c r="T778" s="2" t="s">
        <v>120</v>
      </c>
      <c r="U778" s="2" t="s">
        <v>51</v>
      </c>
      <c r="V778" s="2" t="s">
        <v>52</v>
      </c>
      <c r="W778" s="2" t="s">
        <v>9569</v>
      </c>
      <c r="X778" s="4"/>
      <c r="Y778" s="2" t="s">
        <v>9570</v>
      </c>
      <c r="Z778" s="2" t="s">
        <v>9571</v>
      </c>
      <c r="AA778" s="2" t="s">
        <v>9572</v>
      </c>
      <c r="AB778" s="2" t="s">
        <v>9567</v>
      </c>
      <c r="AC778" s="2" t="s">
        <v>9573</v>
      </c>
      <c r="AD778" s="2" t="s">
        <v>9574</v>
      </c>
      <c r="AE778" s="2" t="s">
        <v>78</v>
      </c>
      <c r="AF778" s="2" t="s">
        <v>573</v>
      </c>
      <c r="AG778" s="2" t="s">
        <v>9575</v>
      </c>
      <c r="AH778" s="4"/>
      <c r="AI778" s="4"/>
      <c r="AJ778" s="4"/>
      <c r="AK778" s="2" t="s">
        <v>46</v>
      </c>
      <c r="AL778" s="2" t="b">
        <f t="shared" si="4"/>
        <v>0</v>
      </c>
    </row>
    <row r="779" ht="15.75" customHeight="1">
      <c r="A779" s="2" t="s">
        <v>9576</v>
      </c>
      <c r="B779" s="3">
        <v>43934.0</v>
      </c>
      <c r="C779" s="2" t="s">
        <v>9577</v>
      </c>
      <c r="D779" s="2" t="s">
        <v>9578</v>
      </c>
      <c r="E779" s="4"/>
      <c r="F779" s="2" t="s">
        <v>9579</v>
      </c>
      <c r="G779" s="5">
        <v>43930.0</v>
      </c>
      <c r="H779" s="2">
        <v>2.0200409E7</v>
      </c>
      <c r="I779" s="2" t="s">
        <v>42</v>
      </c>
      <c r="J779" s="2" t="s">
        <v>43</v>
      </c>
      <c r="K779" s="2" t="s">
        <v>9580</v>
      </c>
      <c r="L779" s="2" t="s">
        <v>68</v>
      </c>
      <c r="M779" s="2" t="s">
        <v>46</v>
      </c>
      <c r="N779" s="2">
        <v>2.0</v>
      </c>
      <c r="O779" s="2">
        <v>7.0</v>
      </c>
      <c r="P779" s="2" t="s">
        <v>47</v>
      </c>
      <c r="Q779" s="5">
        <v>43840.0</v>
      </c>
      <c r="R779" s="2" t="s">
        <v>9581</v>
      </c>
      <c r="S779" s="2" t="s">
        <v>70</v>
      </c>
      <c r="T779" s="2" t="s">
        <v>88</v>
      </c>
      <c r="U779" s="2">
        <v>0.0</v>
      </c>
      <c r="V779" s="4"/>
      <c r="W779" s="2" t="s">
        <v>9582</v>
      </c>
      <c r="X779" s="4"/>
      <c r="Y779" s="2" t="s">
        <v>9583</v>
      </c>
      <c r="Z779" s="2" t="s">
        <v>9584</v>
      </c>
      <c r="AA779" s="2">
        <v>1.8359186153E10</v>
      </c>
      <c r="AB779" s="4"/>
      <c r="AC779" s="2" t="s">
        <v>9585</v>
      </c>
      <c r="AD779" s="2" t="s">
        <v>9586</v>
      </c>
      <c r="AE779" s="2" t="s">
        <v>9587</v>
      </c>
      <c r="AF779" s="2" t="s">
        <v>9588</v>
      </c>
      <c r="AG779" s="2" t="s">
        <v>9589</v>
      </c>
      <c r="AH779" s="4"/>
      <c r="AI779" s="4"/>
      <c r="AJ779" s="4"/>
      <c r="AK779" s="2" t="s">
        <v>46</v>
      </c>
      <c r="AL779" s="2" t="b">
        <f t="shared" si="4"/>
        <v>0</v>
      </c>
    </row>
    <row r="780" ht="15.75" customHeight="1">
      <c r="A780" s="2" t="s">
        <v>9590</v>
      </c>
      <c r="B780" s="3">
        <v>43935.0</v>
      </c>
      <c r="C780" s="2" t="s">
        <v>9591</v>
      </c>
      <c r="D780" s="2" t="s">
        <v>9592</v>
      </c>
      <c r="E780" s="4"/>
      <c r="F780" s="2" t="s">
        <v>9593</v>
      </c>
      <c r="G780" s="5">
        <v>43922.0</v>
      </c>
      <c r="H780" s="2">
        <v>2.0200401E7</v>
      </c>
      <c r="I780" s="2" t="s">
        <v>42</v>
      </c>
      <c r="J780" s="2" t="s">
        <v>133</v>
      </c>
      <c r="K780" s="2" t="s">
        <v>9594</v>
      </c>
      <c r="L780" s="2" t="s">
        <v>135</v>
      </c>
      <c r="M780" s="2" t="s">
        <v>46</v>
      </c>
      <c r="N780" s="2" t="s">
        <v>182</v>
      </c>
      <c r="O780" s="2" t="s">
        <v>51</v>
      </c>
      <c r="P780" s="2" t="s">
        <v>136</v>
      </c>
      <c r="Q780" s="3">
        <v>43927.0</v>
      </c>
      <c r="R780" s="2">
        <v>40.0</v>
      </c>
      <c r="S780" s="2" t="s">
        <v>137</v>
      </c>
      <c r="T780" s="2" t="s">
        <v>184</v>
      </c>
      <c r="U780" s="2" t="s">
        <v>1782</v>
      </c>
      <c r="V780" s="2" t="s">
        <v>9595</v>
      </c>
      <c r="W780" s="2" t="s">
        <v>185</v>
      </c>
      <c r="X780" s="2" t="s">
        <v>9596</v>
      </c>
      <c r="Y780" s="4"/>
      <c r="Z780" s="2" t="s">
        <v>9597</v>
      </c>
      <c r="AA780" s="2" t="s">
        <v>9598</v>
      </c>
      <c r="AB780" s="2" t="s">
        <v>9599</v>
      </c>
      <c r="AC780" s="6" t="s">
        <v>9600</v>
      </c>
      <c r="AD780" s="4"/>
      <c r="AE780" s="2" t="s">
        <v>9601</v>
      </c>
      <c r="AF780" s="2" t="s">
        <v>9602</v>
      </c>
      <c r="AG780" s="2" t="s">
        <v>9603</v>
      </c>
      <c r="AH780" s="4"/>
      <c r="AI780" s="4"/>
      <c r="AJ780" s="4"/>
      <c r="AK780" s="2" t="s">
        <v>99</v>
      </c>
      <c r="AL780" s="2" t="b">
        <f t="shared" si="4"/>
        <v>0</v>
      </c>
    </row>
    <row r="781" ht="15.75" customHeight="1">
      <c r="A781" s="2" t="s">
        <v>9604</v>
      </c>
      <c r="B781" s="3">
        <v>43935.0</v>
      </c>
      <c r="C781" s="2" t="s">
        <v>9605</v>
      </c>
      <c r="D781" s="2" t="s">
        <v>9606</v>
      </c>
      <c r="E781" s="4"/>
      <c r="F781" s="2" t="s">
        <v>9607</v>
      </c>
      <c r="G781" s="5">
        <v>43927.0</v>
      </c>
      <c r="H781" s="2">
        <v>2.0200406E7</v>
      </c>
      <c r="I781" s="2" t="s">
        <v>42</v>
      </c>
      <c r="J781" s="2" t="s">
        <v>8543</v>
      </c>
      <c r="K781" s="2" t="s">
        <v>9608</v>
      </c>
      <c r="L781" s="2" t="s">
        <v>45</v>
      </c>
      <c r="M781" s="2" t="s">
        <v>46</v>
      </c>
      <c r="N781" s="2" t="s">
        <v>182</v>
      </c>
      <c r="O781" s="2" t="s">
        <v>8780</v>
      </c>
      <c r="P781" s="2" t="s">
        <v>8546</v>
      </c>
      <c r="Q781" s="5">
        <v>43928.0</v>
      </c>
      <c r="R781" s="2">
        <v>100000.0</v>
      </c>
      <c r="S781" s="2" t="s">
        <v>198</v>
      </c>
      <c r="T781" s="2" t="s">
        <v>9394</v>
      </c>
      <c r="U781" s="2" t="s">
        <v>8091</v>
      </c>
      <c r="V781" s="2" t="s">
        <v>8548</v>
      </c>
      <c r="W781" s="4"/>
      <c r="X781" s="4"/>
      <c r="Y781" s="4"/>
      <c r="Z781" s="4"/>
      <c r="AA781" s="4"/>
      <c r="AB781" s="4"/>
      <c r="AC781" s="2" t="s">
        <v>9609</v>
      </c>
      <c r="AD781" s="6" t="s">
        <v>9610</v>
      </c>
      <c r="AE781" s="2" t="s">
        <v>9611</v>
      </c>
      <c r="AF781" s="2" t="s">
        <v>9612</v>
      </c>
      <c r="AG781" s="2" t="s">
        <v>9613</v>
      </c>
      <c r="AH781" s="4"/>
      <c r="AI781" s="4"/>
      <c r="AJ781" s="4"/>
      <c r="AK781" s="2" t="s">
        <v>99</v>
      </c>
      <c r="AL781" s="2" t="b">
        <f t="shared" si="4"/>
        <v>0</v>
      </c>
    </row>
    <row r="782" ht="15.75" customHeight="1">
      <c r="A782" s="2" t="s">
        <v>9614</v>
      </c>
      <c r="B782" s="3">
        <v>43935.0</v>
      </c>
      <c r="C782" s="2" t="s">
        <v>9615</v>
      </c>
      <c r="D782" s="2" t="s">
        <v>9616</v>
      </c>
      <c r="E782" s="4"/>
      <c r="F782" s="2" t="s">
        <v>9617</v>
      </c>
      <c r="G782" s="5">
        <v>43927.0</v>
      </c>
      <c r="H782" s="2">
        <v>2.0200406E7</v>
      </c>
      <c r="I782" s="2" t="s">
        <v>42</v>
      </c>
      <c r="J782" s="2" t="s">
        <v>8543</v>
      </c>
      <c r="K782" s="2" t="s">
        <v>9618</v>
      </c>
      <c r="L782" s="2" t="s">
        <v>68</v>
      </c>
      <c r="M782" s="2" t="s">
        <v>46</v>
      </c>
      <c r="N782" s="2" t="s">
        <v>182</v>
      </c>
      <c r="O782" s="2" t="s">
        <v>8780</v>
      </c>
      <c r="P782" s="2" t="s">
        <v>8546</v>
      </c>
      <c r="Q782" s="5">
        <v>43921.0</v>
      </c>
      <c r="R782" s="2">
        <v>150.0</v>
      </c>
      <c r="S782" s="2" t="s">
        <v>137</v>
      </c>
      <c r="T782" s="2" t="s">
        <v>9619</v>
      </c>
      <c r="U782" s="2" t="s">
        <v>8091</v>
      </c>
      <c r="V782" s="2" t="s">
        <v>8548</v>
      </c>
      <c r="W782" s="4"/>
      <c r="X782" s="4"/>
      <c r="Y782" s="4"/>
      <c r="Z782" s="4"/>
      <c r="AA782" s="4"/>
      <c r="AB782" s="4"/>
      <c r="AC782" s="2" t="s">
        <v>9620</v>
      </c>
      <c r="AD782" s="2" t="s">
        <v>9621</v>
      </c>
      <c r="AE782" s="2" t="s">
        <v>9445</v>
      </c>
      <c r="AF782" s="2" t="s">
        <v>9622</v>
      </c>
      <c r="AG782" s="2" t="s">
        <v>9623</v>
      </c>
      <c r="AH782" s="4"/>
      <c r="AI782" s="4"/>
      <c r="AJ782" s="4"/>
      <c r="AK782" s="2" t="s">
        <v>46</v>
      </c>
      <c r="AL782" s="2" t="b">
        <f t="shared" si="4"/>
        <v>0</v>
      </c>
    </row>
    <row r="783" ht="15.75" customHeight="1">
      <c r="A783" s="2" t="s">
        <v>9624</v>
      </c>
      <c r="B783" s="3">
        <v>43934.0</v>
      </c>
      <c r="C783" s="2" t="s">
        <v>9625</v>
      </c>
      <c r="D783" s="2" t="s">
        <v>9626</v>
      </c>
      <c r="E783" s="4"/>
      <c r="F783" s="2" t="s">
        <v>9627</v>
      </c>
      <c r="G783" s="5">
        <v>43930.0</v>
      </c>
      <c r="H783" s="2">
        <v>2.0200409E7</v>
      </c>
      <c r="I783" s="2" t="s">
        <v>42</v>
      </c>
      <c r="J783" s="2" t="s">
        <v>43</v>
      </c>
      <c r="K783" s="2" t="s">
        <v>9628</v>
      </c>
      <c r="L783" s="2" t="s">
        <v>45</v>
      </c>
      <c r="M783" s="2" t="s">
        <v>46</v>
      </c>
      <c r="N783" s="2">
        <v>17.0</v>
      </c>
      <c r="O783" s="2">
        <v>80.0</v>
      </c>
      <c r="P783" s="2" t="s">
        <v>47</v>
      </c>
      <c r="Q783" s="5">
        <v>43852.0</v>
      </c>
      <c r="R783" s="2" t="s">
        <v>9629</v>
      </c>
      <c r="S783" s="2" t="s">
        <v>49</v>
      </c>
      <c r="T783" s="2" t="s">
        <v>120</v>
      </c>
      <c r="U783" s="2" t="s">
        <v>51</v>
      </c>
      <c r="V783" s="2" t="s">
        <v>52</v>
      </c>
      <c r="W783" s="2" t="s">
        <v>9630</v>
      </c>
      <c r="X783" s="4"/>
      <c r="Y783" s="2" t="s">
        <v>4223</v>
      </c>
      <c r="Z783" s="2" t="s">
        <v>9631</v>
      </c>
      <c r="AA783" s="2" t="s">
        <v>9632</v>
      </c>
      <c r="AB783" s="2" t="s">
        <v>9627</v>
      </c>
      <c r="AC783" s="6" t="s">
        <v>9633</v>
      </c>
      <c r="AD783" s="2" t="s">
        <v>9634</v>
      </c>
      <c r="AE783" s="2" t="s">
        <v>78</v>
      </c>
      <c r="AF783" s="2" t="s">
        <v>9635</v>
      </c>
      <c r="AG783" s="2" t="s">
        <v>9636</v>
      </c>
      <c r="AH783" s="4"/>
      <c r="AI783" s="4"/>
      <c r="AJ783" s="4"/>
      <c r="AK783" s="2" t="s">
        <v>46</v>
      </c>
      <c r="AL783" s="2" t="b">
        <f t="shared" si="4"/>
        <v>0</v>
      </c>
    </row>
    <row r="784" ht="15.75" customHeight="1">
      <c r="A784" s="2" t="s">
        <v>9637</v>
      </c>
      <c r="B784" s="3">
        <v>43934.0</v>
      </c>
      <c r="C784" s="2" t="s">
        <v>9638</v>
      </c>
      <c r="D784" s="2" t="s">
        <v>9639</v>
      </c>
      <c r="E784" s="4"/>
      <c r="F784" s="2" t="s">
        <v>9640</v>
      </c>
      <c r="G784" s="5">
        <v>43931.0</v>
      </c>
      <c r="H784" s="2">
        <v>2.020041E7</v>
      </c>
      <c r="I784" s="2" t="s">
        <v>42</v>
      </c>
      <c r="J784" s="2" t="s">
        <v>43</v>
      </c>
      <c r="K784" s="2" t="s">
        <v>9641</v>
      </c>
      <c r="L784" s="2" t="s">
        <v>45</v>
      </c>
      <c r="M784" s="2" t="s">
        <v>46</v>
      </c>
      <c r="N784" s="4"/>
      <c r="O784" s="4"/>
      <c r="P784" s="2" t="s">
        <v>47</v>
      </c>
      <c r="Q784" s="5">
        <v>43934.0</v>
      </c>
      <c r="R784" s="2" t="s">
        <v>9642</v>
      </c>
      <c r="S784" s="2" t="s">
        <v>49</v>
      </c>
      <c r="T784" s="2" t="s">
        <v>50</v>
      </c>
      <c r="U784" s="2" t="s">
        <v>154</v>
      </c>
      <c r="V784" s="2" t="s">
        <v>52</v>
      </c>
      <c r="W784" s="2" t="s">
        <v>6528</v>
      </c>
      <c r="X784" s="4"/>
      <c r="Y784" s="2" t="s">
        <v>6529</v>
      </c>
      <c r="Z784" s="2" t="s">
        <v>6530</v>
      </c>
      <c r="AA784" s="2" t="s">
        <v>9643</v>
      </c>
      <c r="AB784" s="2" t="s">
        <v>9644</v>
      </c>
      <c r="AC784" s="6" t="s">
        <v>9645</v>
      </c>
      <c r="AD784" s="2" t="s">
        <v>9646</v>
      </c>
      <c r="AE784" s="2" t="s">
        <v>78</v>
      </c>
      <c r="AF784" s="2" t="s">
        <v>9647</v>
      </c>
      <c r="AG784" s="2" t="s">
        <v>9648</v>
      </c>
      <c r="AH784" s="4"/>
      <c r="AI784" s="4"/>
      <c r="AJ784" s="4"/>
      <c r="AK784" s="2" t="s">
        <v>99</v>
      </c>
      <c r="AL784" s="2" t="b">
        <f t="shared" si="4"/>
        <v>0</v>
      </c>
    </row>
    <row r="785" ht="15.75" customHeight="1">
      <c r="A785" s="2" t="s">
        <v>9649</v>
      </c>
      <c r="B785" s="3">
        <v>43934.0</v>
      </c>
      <c r="C785" s="2" t="s">
        <v>9650</v>
      </c>
      <c r="D785" s="2" t="s">
        <v>9651</v>
      </c>
      <c r="E785" s="4"/>
      <c r="F785" s="2" t="s">
        <v>51</v>
      </c>
      <c r="G785" s="5">
        <v>43931.0</v>
      </c>
      <c r="H785" s="2">
        <v>2.020041E7</v>
      </c>
      <c r="I785" s="2" t="s">
        <v>42</v>
      </c>
      <c r="J785" s="2" t="s">
        <v>43</v>
      </c>
      <c r="K785" s="2" t="s">
        <v>9652</v>
      </c>
      <c r="L785" s="2" t="s">
        <v>45</v>
      </c>
      <c r="M785" s="2" t="s">
        <v>46</v>
      </c>
      <c r="N785" s="2">
        <v>17.0</v>
      </c>
      <c r="O785" s="2">
        <v>35.0</v>
      </c>
      <c r="P785" s="2" t="s">
        <v>47</v>
      </c>
      <c r="Q785" s="5">
        <v>43914.0</v>
      </c>
      <c r="R785" s="2" t="s">
        <v>9653</v>
      </c>
      <c r="S785" s="2" t="s">
        <v>49</v>
      </c>
      <c r="T785" s="2" t="s">
        <v>120</v>
      </c>
      <c r="U785" s="2" t="s">
        <v>51</v>
      </c>
      <c r="V785" s="2" t="s">
        <v>9654</v>
      </c>
      <c r="W785" s="2" t="s">
        <v>9655</v>
      </c>
      <c r="X785" s="4"/>
      <c r="Y785" s="2" t="s">
        <v>9656</v>
      </c>
      <c r="Z785" s="2" t="s">
        <v>9657</v>
      </c>
      <c r="AA785" s="2" t="s">
        <v>9658</v>
      </c>
      <c r="AB785" s="2" t="s">
        <v>9659</v>
      </c>
      <c r="AC785" s="6" t="s">
        <v>9660</v>
      </c>
      <c r="AD785" s="6" t="s">
        <v>9661</v>
      </c>
      <c r="AE785" s="2" t="s">
        <v>78</v>
      </c>
      <c r="AF785" s="2" t="s">
        <v>3672</v>
      </c>
      <c r="AG785" s="2" t="s">
        <v>9662</v>
      </c>
      <c r="AH785" s="4"/>
      <c r="AI785" s="4"/>
      <c r="AJ785" s="4"/>
      <c r="AK785" s="2" t="s">
        <v>46</v>
      </c>
      <c r="AL785" s="2" t="b">
        <f t="shared" si="4"/>
        <v>0</v>
      </c>
    </row>
    <row r="786" ht="15.75" customHeight="1">
      <c r="A786" s="2" t="s">
        <v>9663</v>
      </c>
      <c r="B786" s="3">
        <v>43934.0</v>
      </c>
      <c r="C786" s="2" t="s">
        <v>9664</v>
      </c>
      <c r="D786" s="2" t="s">
        <v>9665</v>
      </c>
      <c r="E786" s="4"/>
      <c r="F786" s="2" t="s">
        <v>6379</v>
      </c>
      <c r="G786" s="5">
        <v>43931.0</v>
      </c>
      <c r="H786" s="2">
        <v>2.020041E7</v>
      </c>
      <c r="I786" s="2" t="s">
        <v>42</v>
      </c>
      <c r="J786" s="2" t="s">
        <v>43</v>
      </c>
      <c r="K786" s="2" t="s">
        <v>9666</v>
      </c>
      <c r="L786" s="2" t="s">
        <v>45</v>
      </c>
      <c r="M786" s="2" t="s">
        <v>46</v>
      </c>
      <c r="N786" s="2">
        <v>18.0</v>
      </c>
      <c r="O786" s="4"/>
      <c r="P786" s="2" t="s">
        <v>47</v>
      </c>
      <c r="Q786" s="5">
        <v>43930.0</v>
      </c>
      <c r="R786" s="2" t="s">
        <v>9667</v>
      </c>
      <c r="S786" s="2" t="s">
        <v>70</v>
      </c>
      <c r="T786" s="2" t="s">
        <v>166</v>
      </c>
      <c r="U786" s="2">
        <v>2.0</v>
      </c>
      <c r="V786" s="2" t="s">
        <v>52</v>
      </c>
      <c r="W786" s="2" t="s">
        <v>6382</v>
      </c>
      <c r="X786" s="4"/>
      <c r="Y786" s="2" t="s">
        <v>6383</v>
      </c>
      <c r="Z786" s="2" t="s">
        <v>9668</v>
      </c>
      <c r="AA786" s="2">
        <f>86-25-83759418</f>
        <v>-83759357</v>
      </c>
      <c r="AB786" s="2" t="s">
        <v>6379</v>
      </c>
      <c r="AC786" s="6" t="s">
        <v>9669</v>
      </c>
      <c r="AD786" s="6" t="s">
        <v>6387</v>
      </c>
      <c r="AE786" s="2" t="s">
        <v>78</v>
      </c>
      <c r="AF786" s="2" t="s">
        <v>9670</v>
      </c>
      <c r="AG786" s="2" t="s">
        <v>9671</v>
      </c>
      <c r="AH786" s="4"/>
      <c r="AI786" s="4"/>
      <c r="AJ786" s="4"/>
      <c r="AK786" s="2" t="s">
        <v>46</v>
      </c>
      <c r="AL786" s="2" t="b">
        <f t="shared" si="4"/>
        <v>0</v>
      </c>
    </row>
    <row r="787" ht="15.75" customHeight="1">
      <c r="A787" s="2" t="s">
        <v>9672</v>
      </c>
      <c r="B787" s="3">
        <v>43934.0</v>
      </c>
      <c r="C787" s="2" t="s">
        <v>9673</v>
      </c>
      <c r="D787" s="2" t="s">
        <v>9674</v>
      </c>
      <c r="E787" s="4"/>
      <c r="F787" s="2" t="s">
        <v>9675</v>
      </c>
      <c r="G787" s="5">
        <v>43930.0</v>
      </c>
      <c r="H787" s="2">
        <v>2.0200409E7</v>
      </c>
      <c r="I787" s="2" t="s">
        <v>42</v>
      </c>
      <c r="J787" s="2" t="s">
        <v>43</v>
      </c>
      <c r="K787" s="2" t="s">
        <v>9676</v>
      </c>
      <c r="L787" s="2" t="s">
        <v>45</v>
      </c>
      <c r="M787" s="2" t="s">
        <v>46</v>
      </c>
      <c r="N787" s="2">
        <v>29.0</v>
      </c>
      <c r="O787" s="2">
        <v>91.0</v>
      </c>
      <c r="P787" s="2" t="s">
        <v>47</v>
      </c>
      <c r="Q787" s="5">
        <v>43831.0</v>
      </c>
      <c r="R787" s="2" t="s">
        <v>9677</v>
      </c>
      <c r="S787" s="2" t="s">
        <v>49</v>
      </c>
      <c r="T787" s="2" t="s">
        <v>50</v>
      </c>
      <c r="U787" s="2" t="s">
        <v>154</v>
      </c>
      <c r="V787" s="2" t="s">
        <v>52</v>
      </c>
      <c r="W787" s="2" t="s">
        <v>9678</v>
      </c>
      <c r="X787" s="4"/>
      <c r="Y787" s="2" t="s">
        <v>9679</v>
      </c>
      <c r="Z787" s="2" t="s">
        <v>9680</v>
      </c>
      <c r="AA787" s="2" t="s">
        <v>9681</v>
      </c>
      <c r="AB787" s="2" t="s">
        <v>9682</v>
      </c>
      <c r="AC787" s="6" t="s">
        <v>9683</v>
      </c>
      <c r="AD787" s="6" t="s">
        <v>9684</v>
      </c>
      <c r="AE787" s="2" t="s">
        <v>78</v>
      </c>
      <c r="AF787" s="2" t="s">
        <v>9685</v>
      </c>
      <c r="AG787" s="2" t="s">
        <v>9686</v>
      </c>
      <c r="AH787" s="4"/>
      <c r="AI787" s="4"/>
      <c r="AJ787" s="4"/>
      <c r="AK787" s="2" t="s">
        <v>46</v>
      </c>
      <c r="AL787" s="2" t="b">
        <f t="shared" si="4"/>
        <v>0</v>
      </c>
    </row>
    <row r="788" ht="15.75" customHeight="1">
      <c r="A788" s="2" t="s">
        <v>9687</v>
      </c>
      <c r="B788" s="3">
        <v>43934.0</v>
      </c>
      <c r="C788" s="2" t="s">
        <v>9688</v>
      </c>
      <c r="D788" s="2" t="s">
        <v>9689</v>
      </c>
      <c r="E788" s="4"/>
      <c r="F788" s="2" t="s">
        <v>9690</v>
      </c>
      <c r="G788" s="5">
        <v>43933.0</v>
      </c>
      <c r="H788" s="2">
        <v>2.0200412E7</v>
      </c>
      <c r="I788" s="2" t="s">
        <v>42</v>
      </c>
      <c r="J788" s="2" t="s">
        <v>43</v>
      </c>
      <c r="K788" s="2" t="s">
        <v>9691</v>
      </c>
      <c r="L788" s="2" t="s">
        <v>45</v>
      </c>
      <c r="M788" s="2" t="s">
        <v>46</v>
      </c>
      <c r="N788" s="2">
        <v>18.0</v>
      </c>
      <c r="O788" s="2">
        <v>80.0</v>
      </c>
      <c r="P788" s="2" t="s">
        <v>47</v>
      </c>
      <c r="Q788" s="5">
        <v>43948.0</v>
      </c>
      <c r="R788" s="2" t="s">
        <v>9692</v>
      </c>
      <c r="S788" s="2" t="s">
        <v>49</v>
      </c>
      <c r="T788" s="2" t="s">
        <v>88</v>
      </c>
      <c r="U788" s="2">
        <v>0.0</v>
      </c>
      <c r="V788" s="2" t="s">
        <v>52</v>
      </c>
      <c r="W788" s="2" t="s">
        <v>9693</v>
      </c>
      <c r="X788" s="4"/>
      <c r="Y788" s="2" t="s">
        <v>9694</v>
      </c>
      <c r="Z788" s="2" t="s">
        <v>9695</v>
      </c>
      <c r="AA788" s="2" t="s">
        <v>9696</v>
      </c>
      <c r="AB788" s="2" t="s">
        <v>9690</v>
      </c>
      <c r="AC788" s="6" t="s">
        <v>9697</v>
      </c>
      <c r="AD788" s="6" t="s">
        <v>9698</v>
      </c>
      <c r="AE788" s="2" t="s">
        <v>78</v>
      </c>
      <c r="AF788" s="2" t="s">
        <v>9699</v>
      </c>
      <c r="AG788" s="2" t="s">
        <v>9700</v>
      </c>
      <c r="AH788" s="4"/>
      <c r="AI788" s="4"/>
      <c r="AJ788" s="4"/>
      <c r="AK788" s="2" t="s">
        <v>99</v>
      </c>
      <c r="AL788" s="2" t="b">
        <f t="shared" si="4"/>
        <v>0</v>
      </c>
    </row>
    <row r="789" ht="15.75" customHeight="1">
      <c r="A789" s="2" t="s">
        <v>9701</v>
      </c>
      <c r="B789" s="3">
        <v>43934.0</v>
      </c>
      <c r="C789" s="2" t="s">
        <v>9702</v>
      </c>
      <c r="D789" s="2" t="s">
        <v>9703</v>
      </c>
      <c r="E789" s="4"/>
      <c r="F789" s="2" t="s">
        <v>9704</v>
      </c>
      <c r="G789" s="5">
        <v>43929.0</v>
      </c>
      <c r="H789" s="2">
        <v>2.0200408E7</v>
      </c>
      <c r="I789" s="2" t="s">
        <v>42</v>
      </c>
      <c r="J789" s="2" t="s">
        <v>43</v>
      </c>
      <c r="K789" s="2" t="s">
        <v>9705</v>
      </c>
      <c r="L789" s="2" t="s">
        <v>68</v>
      </c>
      <c r="M789" s="2" t="s">
        <v>46</v>
      </c>
      <c r="N789" s="2">
        <v>18.0</v>
      </c>
      <c r="O789" s="2">
        <v>75.0</v>
      </c>
      <c r="P789" s="2" t="s">
        <v>47</v>
      </c>
      <c r="Q789" s="5">
        <v>43909.0</v>
      </c>
      <c r="R789" s="2" t="s">
        <v>153</v>
      </c>
      <c r="S789" s="2" t="s">
        <v>70</v>
      </c>
      <c r="T789" s="2" t="s">
        <v>71</v>
      </c>
      <c r="U789" s="2" t="s">
        <v>51</v>
      </c>
      <c r="V789" s="2" t="s">
        <v>52</v>
      </c>
      <c r="W789" s="2" t="s">
        <v>3181</v>
      </c>
      <c r="X789" s="4"/>
      <c r="Y789" s="2" t="s">
        <v>9706</v>
      </c>
      <c r="Z789" s="2" t="s">
        <v>3182</v>
      </c>
      <c r="AA789" s="2">
        <v>1.8917387623E10</v>
      </c>
      <c r="AB789" s="2" t="s">
        <v>9704</v>
      </c>
      <c r="AC789" s="6" t="s">
        <v>2036</v>
      </c>
      <c r="AD789" s="2" t="s">
        <v>9707</v>
      </c>
      <c r="AE789" s="2" t="s">
        <v>78</v>
      </c>
      <c r="AF789" s="2" t="s">
        <v>9708</v>
      </c>
      <c r="AG789" s="2" t="s">
        <v>3187</v>
      </c>
      <c r="AH789" s="4"/>
      <c r="AI789" s="4"/>
      <c r="AJ789" s="4"/>
      <c r="AK789" s="2" t="s">
        <v>46</v>
      </c>
      <c r="AL789" s="2" t="b">
        <f t="shared" si="4"/>
        <v>0</v>
      </c>
    </row>
    <row r="790" ht="15.75" customHeight="1">
      <c r="A790" s="2" t="s">
        <v>9709</v>
      </c>
      <c r="B790" s="3">
        <v>43934.0</v>
      </c>
      <c r="C790" s="2" t="s">
        <v>9710</v>
      </c>
      <c r="D790" s="2" t="s">
        <v>9711</v>
      </c>
      <c r="E790" s="4"/>
      <c r="F790" s="2" t="s">
        <v>3994</v>
      </c>
      <c r="G790" s="5">
        <v>43929.0</v>
      </c>
      <c r="H790" s="2">
        <v>2.0200408E7</v>
      </c>
      <c r="I790" s="2" t="s">
        <v>42</v>
      </c>
      <c r="J790" s="2" t="s">
        <v>43</v>
      </c>
      <c r="K790" s="2" t="s">
        <v>9712</v>
      </c>
      <c r="L790" s="2" t="s">
        <v>68</v>
      </c>
      <c r="M790" s="2" t="s">
        <v>46</v>
      </c>
      <c r="N790" s="2">
        <v>18.0</v>
      </c>
      <c r="O790" s="2">
        <v>45.0</v>
      </c>
      <c r="P790" s="2" t="s">
        <v>47</v>
      </c>
      <c r="Q790" s="5">
        <v>43922.0</v>
      </c>
      <c r="R790" s="2" t="s">
        <v>9713</v>
      </c>
      <c r="S790" s="2" t="s">
        <v>49</v>
      </c>
      <c r="T790" s="2" t="s">
        <v>50</v>
      </c>
      <c r="U790" s="2" t="s">
        <v>51</v>
      </c>
      <c r="V790" s="2" t="s">
        <v>52</v>
      </c>
      <c r="W790" s="2" t="s">
        <v>9714</v>
      </c>
      <c r="X790" s="4"/>
      <c r="Y790" s="2" t="s">
        <v>3998</v>
      </c>
      <c r="Z790" s="2" t="s">
        <v>9715</v>
      </c>
      <c r="AA790" s="2">
        <v>8.613720162185E12</v>
      </c>
      <c r="AB790" s="2" t="s">
        <v>3994</v>
      </c>
      <c r="AC790" s="6" t="s">
        <v>9716</v>
      </c>
      <c r="AD790" s="6" t="s">
        <v>9717</v>
      </c>
      <c r="AE790" s="2" t="s">
        <v>78</v>
      </c>
      <c r="AF790" s="2" t="s">
        <v>9718</v>
      </c>
      <c r="AG790" s="2" t="s">
        <v>9719</v>
      </c>
      <c r="AH790" s="4"/>
      <c r="AI790" s="4"/>
      <c r="AJ790" s="4"/>
      <c r="AK790" s="2" t="s">
        <v>46</v>
      </c>
      <c r="AL790" s="2" t="b">
        <f t="shared" si="4"/>
        <v>0</v>
      </c>
    </row>
    <row r="791" ht="15.75" customHeight="1">
      <c r="A791" s="2" t="s">
        <v>9720</v>
      </c>
      <c r="B791" s="3">
        <v>43934.0</v>
      </c>
      <c r="C791" s="2" t="s">
        <v>9721</v>
      </c>
      <c r="D791" s="2" t="s">
        <v>9722</v>
      </c>
      <c r="E791" s="4"/>
      <c r="F791" s="2" t="s">
        <v>3920</v>
      </c>
      <c r="G791" s="5">
        <v>43931.0</v>
      </c>
      <c r="H791" s="2">
        <v>2.020041E7</v>
      </c>
      <c r="I791" s="2" t="s">
        <v>42</v>
      </c>
      <c r="J791" s="2" t="s">
        <v>43</v>
      </c>
      <c r="K791" s="2" t="s">
        <v>9723</v>
      </c>
      <c r="L791" s="2" t="s">
        <v>45</v>
      </c>
      <c r="M791" s="2" t="s">
        <v>46</v>
      </c>
      <c r="N791" s="2">
        <v>18.0</v>
      </c>
      <c r="O791" s="2">
        <v>80.0</v>
      </c>
      <c r="P791" s="2" t="s">
        <v>86</v>
      </c>
      <c r="Q791" s="5">
        <v>43831.0</v>
      </c>
      <c r="R791" s="2" t="s">
        <v>9724</v>
      </c>
      <c r="S791" s="2" t="s">
        <v>49</v>
      </c>
      <c r="T791" s="2" t="s">
        <v>120</v>
      </c>
      <c r="U791" s="2" t="s">
        <v>154</v>
      </c>
      <c r="V791" s="2" t="s">
        <v>990</v>
      </c>
      <c r="W791" s="2" t="s">
        <v>9725</v>
      </c>
      <c r="X791" s="4"/>
      <c r="Y791" s="2" t="s">
        <v>9726</v>
      </c>
      <c r="Z791" s="2" t="s">
        <v>9727</v>
      </c>
      <c r="AA791" s="2" t="s">
        <v>9728</v>
      </c>
      <c r="AB791" s="2" t="s">
        <v>3920</v>
      </c>
      <c r="AC791" s="2" t="s">
        <v>9729</v>
      </c>
      <c r="AD791" s="2" t="s">
        <v>9730</v>
      </c>
      <c r="AE791" s="2" t="s">
        <v>882</v>
      </c>
      <c r="AF791" s="2" t="s">
        <v>9731</v>
      </c>
      <c r="AG791" s="2" t="s">
        <v>9732</v>
      </c>
      <c r="AH791" s="4"/>
      <c r="AI791" s="4"/>
      <c r="AJ791" s="4"/>
      <c r="AK791" s="2" t="s">
        <v>46</v>
      </c>
      <c r="AL791" s="2" t="b">
        <f t="shared" si="4"/>
        <v>0</v>
      </c>
    </row>
    <row r="792" ht="15.75" customHeight="1">
      <c r="A792" s="2" t="s">
        <v>9733</v>
      </c>
      <c r="B792" s="3">
        <v>43934.0</v>
      </c>
      <c r="C792" s="2" t="s">
        <v>9734</v>
      </c>
      <c r="D792" s="2" t="s">
        <v>9735</v>
      </c>
      <c r="E792" s="4"/>
      <c r="F792" s="2" t="s">
        <v>9736</v>
      </c>
      <c r="G792" s="5">
        <v>43928.0</v>
      </c>
      <c r="H792" s="2">
        <v>2.0200407E7</v>
      </c>
      <c r="I792" s="2" t="s">
        <v>42</v>
      </c>
      <c r="J792" s="2" t="s">
        <v>43</v>
      </c>
      <c r="K792" s="2" t="s">
        <v>9737</v>
      </c>
      <c r="L792" s="2" t="s">
        <v>68</v>
      </c>
      <c r="M792" s="2" t="s">
        <v>46</v>
      </c>
      <c r="N792" s="2">
        <v>28.0</v>
      </c>
      <c r="O792" s="2">
        <v>54.0</v>
      </c>
      <c r="P792" s="2" t="s">
        <v>86</v>
      </c>
      <c r="Q792" s="5">
        <v>43891.0</v>
      </c>
      <c r="R792" s="2" t="s">
        <v>9738</v>
      </c>
      <c r="S792" s="2" t="s">
        <v>49</v>
      </c>
      <c r="T792" s="2" t="s">
        <v>3123</v>
      </c>
      <c r="U792" s="2" t="s">
        <v>51</v>
      </c>
      <c r="V792" s="2" t="s">
        <v>52</v>
      </c>
      <c r="W792" s="2" t="s">
        <v>9739</v>
      </c>
      <c r="X792" s="4"/>
      <c r="Y792" s="2" t="s">
        <v>9740</v>
      </c>
      <c r="Z792" s="2" t="s">
        <v>8506</v>
      </c>
      <c r="AA792" s="2" t="s">
        <v>8507</v>
      </c>
      <c r="AB792" s="2" t="s">
        <v>9736</v>
      </c>
      <c r="AC792" s="6" t="s">
        <v>9741</v>
      </c>
      <c r="AD792" s="2" t="s">
        <v>127</v>
      </c>
      <c r="AE792" s="2" t="s">
        <v>9742</v>
      </c>
      <c r="AF792" s="2" t="s">
        <v>9743</v>
      </c>
      <c r="AG792" s="2" t="s">
        <v>234</v>
      </c>
      <c r="AH792" s="4"/>
      <c r="AI792" s="4"/>
      <c r="AJ792" s="4"/>
      <c r="AK792" s="2" t="s">
        <v>46</v>
      </c>
      <c r="AL792" s="2" t="b">
        <f t="shared" si="4"/>
        <v>0</v>
      </c>
    </row>
    <row r="793" ht="15.75" customHeight="1">
      <c r="A793" s="2" t="s">
        <v>9744</v>
      </c>
      <c r="B793" s="3">
        <v>43934.0</v>
      </c>
      <c r="C793" s="2" t="s">
        <v>9745</v>
      </c>
      <c r="D793" s="2" t="s">
        <v>9746</v>
      </c>
      <c r="E793" s="4"/>
      <c r="F793" s="2" t="s">
        <v>9627</v>
      </c>
      <c r="G793" s="5">
        <v>43928.0</v>
      </c>
      <c r="H793" s="2">
        <v>2.0200407E7</v>
      </c>
      <c r="I793" s="2" t="s">
        <v>42</v>
      </c>
      <c r="J793" s="2" t="s">
        <v>43</v>
      </c>
      <c r="K793" s="2" t="s">
        <v>9747</v>
      </c>
      <c r="L793" s="2" t="s">
        <v>68</v>
      </c>
      <c r="M793" s="2" t="s">
        <v>46</v>
      </c>
      <c r="N793" s="2">
        <v>14.0</v>
      </c>
      <c r="O793" s="2">
        <v>75.0</v>
      </c>
      <c r="P793" s="2" t="s">
        <v>47</v>
      </c>
      <c r="Q793" s="5">
        <v>43900.0</v>
      </c>
      <c r="R793" s="2" t="s">
        <v>809</v>
      </c>
      <c r="S793" s="2" t="s">
        <v>49</v>
      </c>
      <c r="T793" s="2" t="s">
        <v>50</v>
      </c>
      <c r="U793" s="2" t="s">
        <v>51</v>
      </c>
      <c r="V793" s="2" t="s">
        <v>52</v>
      </c>
      <c r="W793" s="2" t="s">
        <v>9748</v>
      </c>
      <c r="X793" s="4"/>
      <c r="Y793" s="2" t="s">
        <v>4223</v>
      </c>
      <c r="Z793" s="2" t="s">
        <v>9749</v>
      </c>
      <c r="AA793" s="2" t="s">
        <v>9750</v>
      </c>
      <c r="AB793" s="2" t="s">
        <v>9627</v>
      </c>
      <c r="AC793" s="6" t="s">
        <v>9751</v>
      </c>
      <c r="AD793" s="6" t="s">
        <v>9752</v>
      </c>
      <c r="AE793" s="2" t="s">
        <v>9753</v>
      </c>
      <c r="AF793" s="2" t="s">
        <v>9754</v>
      </c>
      <c r="AG793" s="2" t="s">
        <v>9755</v>
      </c>
      <c r="AH793" s="4"/>
      <c r="AI793" s="4"/>
      <c r="AJ793" s="4"/>
      <c r="AK793" s="2" t="s">
        <v>46</v>
      </c>
      <c r="AL793" s="2" t="b">
        <f t="shared" si="4"/>
        <v>0</v>
      </c>
    </row>
    <row r="794" ht="15.75" customHeight="1">
      <c r="A794" s="2" t="s">
        <v>9756</v>
      </c>
      <c r="B794" s="3">
        <v>43934.0</v>
      </c>
      <c r="C794" s="2" t="s">
        <v>9757</v>
      </c>
      <c r="D794" s="2" t="s">
        <v>9758</v>
      </c>
      <c r="E794" s="4"/>
      <c r="F794" s="2" t="s">
        <v>9759</v>
      </c>
      <c r="G794" s="5">
        <v>43932.0</v>
      </c>
      <c r="H794" s="2">
        <v>2.0200411E7</v>
      </c>
      <c r="I794" s="2" t="s">
        <v>42</v>
      </c>
      <c r="J794" s="2" t="s">
        <v>43</v>
      </c>
      <c r="K794" s="2" t="s">
        <v>9760</v>
      </c>
      <c r="L794" s="2" t="s">
        <v>45</v>
      </c>
      <c r="M794" s="2" t="s">
        <v>46</v>
      </c>
      <c r="N794" s="2">
        <v>18.0</v>
      </c>
      <c r="O794" s="2">
        <v>75.0</v>
      </c>
      <c r="P794" s="2" t="s">
        <v>47</v>
      </c>
      <c r="Q794" s="5">
        <v>43941.0</v>
      </c>
      <c r="R794" s="2" t="s">
        <v>1054</v>
      </c>
      <c r="S794" s="2" t="s">
        <v>70</v>
      </c>
      <c r="T794" s="2" t="s">
        <v>166</v>
      </c>
      <c r="U794" s="2" t="s">
        <v>51</v>
      </c>
      <c r="V794" s="2" t="s">
        <v>52</v>
      </c>
      <c r="W794" s="2" t="s">
        <v>9761</v>
      </c>
      <c r="X794" s="4"/>
      <c r="Y794" s="2" t="s">
        <v>9679</v>
      </c>
      <c r="Z794" s="2" t="s">
        <v>9762</v>
      </c>
      <c r="AA794" s="2" t="s">
        <v>9763</v>
      </c>
      <c r="AB794" s="2" t="s">
        <v>9764</v>
      </c>
      <c r="AC794" s="6" t="s">
        <v>9765</v>
      </c>
      <c r="AD794" s="6" t="s">
        <v>9766</v>
      </c>
      <c r="AE794" s="2" t="s">
        <v>78</v>
      </c>
      <c r="AF794" s="2" t="s">
        <v>9767</v>
      </c>
      <c r="AG794" s="2" t="s">
        <v>9768</v>
      </c>
      <c r="AH794" s="4"/>
      <c r="AI794" s="4"/>
      <c r="AJ794" s="4"/>
      <c r="AK794" s="2" t="s">
        <v>99</v>
      </c>
      <c r="AL794" s="2" t="b">
        <f t="shared" si="4"/>
        <v>0</v>
      </c>
    </row>
    <row r="795" ht="15.75" customHeight="1">
      <c r="A795" s="2" t="s">
        <v>9769</v>
      </c>
      <c r="B795" s="3">
        <v>43934.0</v>
      </c>
      <c r="C795" s="2" t="s">
        <v>9770</v>
      </c>
      <c r="D795" s="2" t="s">
        <v>9771</v>
      </c>
      <c r="E795" s="4"/>
      <c r="F795" s="2" t="s">
        <v>2103</v>
      </c>
      <c r="G795" s="5">
        <v>43928.0</v>
      </c>
      <c r="H795" s="2">
        <v>2.0200407E7</v>
      </c>
      <c r="I795" s="2" t="s">
        <v>42</v>
      </c>
      <c r="J795" s="2" t="s">
        <v>43</v>
      </c>
      <c r="K795" s="2" t="s">
        <v>9772</v>
      </c>
      <c r="L795" s="2" t="s">
        <v>45</v>
      </c>
      <c r="M795" s="2" t="s">
        <v>46</v>
      </c>
      <c r="N795" s="2">
        <v>10.0</v>
      </c>
      <c r="O795" s="2">
        <v>90.0</v>
      </c>
      <c r="P795" s="2" t="s">
        <v>47</v>
      </c>
      <c r="Q795" s="5">
        <v>43942.0</v>
      </c>
      <c r="R795" s="2" t="s">
        <v>9773</v>
      </c>
      <c r="S795" s="2" t="s">
        <v>270</v>
      </c>
      <c r="T795" s="2" t="s">
        <v>120</v>
      </c>
      <c r="U795" s="2" t="s">
        <v>51</v>
      </c>
      <c r="V795" s="2" t="s">
        <v>52</v>
      </c>
      <c r="W795" s="2" t="s">
        <v>9774</v>
      </c>
      <c r="X795" s="4"/>
      <c r="Y795" s="2" t="s">
        <v>2574</v>
      </c>
      <c r="Z795" s="2" t="s">
        <v>9775</v>
      </c>
      <c r="AA795" s="2" t="s">
        <v>9776</v>
      </c>
      <c r="AB795" s="2" t="s">
        <v>2103</v>
      </c>
      <c r="AC795" s="6" t="s">
        <v>9777</v>
      </c>
      <c r="AD795" s="6" t="s">
        <v>9778</v>
      </c>
      <c r="AE795" s="2" t="s">
        <v>78</v>
      </c>
      <c r="AF795" s="2" t="s">
        <v>9779</v>
      </c>
      <c r="AG795" s="2" t="s">
        <v>9780</v>
      </c>
      <c r="AH795" s="4"/>
      <c r="AI795" s="4"/>
      <c r="AJ795" s="4"/>
      <c r="AK795" s="2" t="s">
        <v>99</v>
      </c>
      <c r="AL795" s="2" t="b">
        <f t="shared" si="4"/>
        <v>0</v>
      </c>
    </row>
    <row r="796" ht="15.75" customHeight="1">
      <c r="A796" s="2" t="s">
        <v>9781</v>
      </c>
      <c r="B796" s="3">
        <v>43934.0</v>
      </c>
      <c r="C796" s="2" t="s">
        <v>9782</v>
      </c>
      <c r="D796" s="2" t="s">
        <v>9783</v>
      </c>
      <c r="E796" s="4"/>
      <c r="F796" s="2" t="s">
        <v>1641</v>
      </c>
      <c r="G796" s="5">
        <v>43889.0</v>
      </c>
      <c r="H796" s="2">
        <v>2.0200228E7</v>
      </c>
      <c r="I796" s="2" t="s">
        <v>42</v>
      </c>
      <c r="J796" s="2" t="s">
        <v>43</v>
      </c>
      <c r="K796" s="2" t="s">
        <v>9784</v>
      </c>
      <c r="L796" s="2" t="s">
        <v>45</v>
      </c>
      <c r="M796" s="2" t="s">
        <v>46</v>
      </c>
      <c r="N796" s="2">
        <v>18.0</v>
      </c>
      <c r="O796" s="4"/>
      <c r="P796" s="2" t="s">
        <v>47</v>
      </c>
      <c r="Q796" s="5">
        <v>43892.0</v>
      </c>
      <c r="R796" s="2" t="s">
        <v>254</v>
      </c>
      <c r="S796" s="2" t="s">
        <v>70</v>
      </c>
      <c r="T796" s="2" t="s">
        <v>120</v>
      </c>
      <c r="U796" s="2">
        <v>4.0</v>
      </c>
      <c r="V796" s="2" t="s">
        <v>52</v>
      </c>
      <c r="W796" s="2" t="s">
        <v>9785</v>
      </c>
      <c r="X796" s="4"/>
      <c r="Y796" s="2" t="s">
        <v>9786</v>
      </c>
      <c r="Z796" s="2" t="s">
        <v>9787</v>
      </c>
      <c r="AA796" s="2" t="s">
        <v>9788</v>
      </c>
      <c r="AB796" s="2" t="s">
        <v>1641</v>
      </c>
      <c r="AC796" s="6" t="s">
        <v>9789</v>
      </c>
      <c r="AD796" s="6" t="s">
        <v>9790</v>
      </c>
      <c r="AE796" s="2" t="s">
        <v>78</v>
      </c>
      <c r="AF796" s="2" t="s">
        <v>9791</v>
      </c>
      <c r="AG796" s="2" t="s">
        <v>9792</v>
      </c>
      <c r="AH796" s="4"/>
      <c r="AI796" s="4"/>
      <c r="AJ796" s="4"/>
      <c r="AK796" s="2" t="s">
        <v>99</v>
      </c>
      <c r="AL796" s="2" t="b">
        <f t="shared" si="4"/>
        <v>0</v>
      </c>
    </row>
    <row r="797" ht="15.75" customHeight="1">
      <c r="A797" s="2" t="s">
        <v>9793</v>
      </c>
      <c r="B797" s="3">
        <v>43934.0</v>
      </c>
      <c r="C797" s="2" t="s">
        <v>9794</v>
      </c>
      <c r="D797" s="2" t="s">
        <v>9795</v>
      </c>
      <c r="E797" s="4"/>
      <c r="F797" s="2" t="s">
        <v>9796</v>
      </c>
      <c r="G797" s="5">
        <v>43929.0</v>
      </c>
      <c r="H797" s="2">
        <v>2.0200408E7</v>
      </c>
      <c r="I797" s="2" t="s">
        <v>42</v>
      </c>
      <c r="J797" s="2" t="s">
        <v>43</v>
      </c>
      <c r="K797" s="2" t="s">
        <v>9797</v>
      </c>
      <c r="L797" s="2" t="s">
        <v>45</v>
      </c>
      <c r="M797" s="2" t="s">
        <v>46</v>
      </c>
      <c r="N797" s="4"/>
      <c r="O797" s="4"/>
      <c r="P797" s="2" t="s">
        <v>47</v>
      </c>
      <c r="Q797" s="5">
        <v>43891.0</v>
      </c>
      <c r="R797" s="2" t="s">
        <v>9798</v>
      </c>
      <c r="S797" s="2" t="s">
        <v>70</v>
      </c>
      <c r="T797" s="2" t="s">
        <v>166</v>
      </c>
      <c r="U797" s="2">
        <v>0.0</v>
      </c>
      <c r="V797" s="2" t="s">
        <v>52</v>
      </c>
      <c r="W797" s="2" t="s">
        <v>9799</v>
      </c>
      <c r="X797" s="4"/>
      <c r="Y797" s="2" t="s">
        <v>9800</v>
      </c>
      <c r="Z797" s="2" t="s">
        <v>9801</v>
      </c>
      <c r="AA797" s="2" t="s">
        <v>9802</v>
      </c>
      <c r="AB797" s="2" t="s">
        <v>9796</v>
      </c>
      <c r="AC797" s="6" t="s">
        <v>9803</v>
      </c>
      <c r="AD797" s="6" t="s">
        <v>9804</v>
      </c>
      <c r="AE797" s="2" t="s">
        <v>78</v>
      </c>
      <c r="AF797" s="2" t="s">
        <v>9805</v>
      </c>
      <c r="AG797" s="2" t="s">
        <v>9806</v>
      </c>
      <c r="AH797" s="4"/>
      <c r="AI797" s="4"/>
      <c r="AJ797" s="4"/>
      <c r="AK797" s="2" t="s">
        <v>46</v>
      </c>
      <c r="AL797" s="2" t="b">
        <f t="shared" si="4"/>
        <v>0</v>
      </c>
    </row>
    <row r="798" ht="15.75" customHeight="1">
      <c r="A798" s="2" t="s">
        <v>9807</v>
      </c>
      <c r="B798" s="3">
        <v>43934.0</v>
      </c>
      <c r="C798" s="2" t="s">
        <v>9808</v>
      </c>
      <c r="D798" s="2" t="s">
        <v>9809</v>
      </c>
      <c r="E798" s="4"/>
      <c r="F798" s="2" t="s">
        <v>9810</v>
      </c>
      <c r="G798" s="5">
        <v>43928.0</v>
      </c>
      <c r="H798" s="2">
        <v>2.0200407E7</v>
      </c>
      <c r="I798" s="2" t="s">
        <v>42</v>
      </c>
      <c r="J798" s="2" t="s">
        <v>43</v>
      </c>
      <c r="K798" s="2" t="s">
        <v>9811</v>
      </c>
      <c r="L798" s="2" t="s">
        <v>45</v>
      </c>
      <c r="M798" s="2" t="s">
        <v>46</v>
      </c>
      <c r="N798" s="2">
        <v>6.0</v>
      </c>
      <c r="O798" s="2">
        <v>61.0</v>
      </c>
      <c r="P798" s="2" t="s">
        <v>47</v>
      </c>
      <c r="Q798" s="5">
        <v>43862.0</v>
      </c>
      <c r="R798" s="2" t="s">
        <v>9812</v>
      </c>
      <c r="S798" s="2" t="s">
        <v>270</v>
      </c>
      <c r="T798" s="2" t="s">
        <v>120</v>
      </c>
      <c r="U798" s="2">
        <v>0.0</v>
      </c>
      <c r="V798" s="2" t="s">
        <v>52</v>
      </c>
      <c r="W798" s="2" t="s">
        <v>9813</v>
      </c>
      <c r="X798" s="4"/>
      <c r="Y798" s="2" t="s">
        <v>9814</v>
      </c>
      <c r="Z798" s="2" t="s">
        <v>9815</v>
      </c>
      <c r="AA798" s="2" t="s">
        <v>9816</v>
      </c>
      <c r="AB798" s="2" t="s">
        <v>9810</v>
      </c>
      <c r="AC798" s="2" t="s">
        <v>9817</v>
      </c>
      <c r="AD798" s="2" t="s">
        <v>9818</v>
      </c>
      <c r="AE798" s="2" t="s">
        <v>78</v>
      </c>
      <c r="AF798" s="2" t="s">
        <v>7070</v>
      </c>
      <c r="AG798" s="2" t="s">
        <v>9819</v>
      </c>
      <c r="AH798" s="4"/>
      <c r="AI798" s="4"/>
      <c r="AJ798" s="4"/>
      <c r="AK798" s="2" t="s">
        <v>46</v>
      </c>
      <c r="AL798" s="2" t="b">
        <f t="shared" si="4"/>
        <v>0</v>
      </c>
    </row>
    <row r="799" ht="15.75" customHeight="1">
      <c r="A799" s="2" t="s">
        <v>9820</v>
      </c>
      <c r="B799" s="3">
        <v>43934.0</v>
      </c>
      <c r="C799" s="2" t="s">
        <v>9821</v>
      </c>
      <c r="D799" s="2" t="s">
        <v>9822</v>
      </c>
      <c r="E799" s="4"/>
      <c r="F799" s="2" t="s">
        <v>9823</v>
      </c>
      <c r="G799" s="5">
        <v>43927.0</v>
      </c>
      <c r="H799" s="2">
        <v>2.0200406E7</v>
      </c>
      <c r="I799" s="2" t="s">
        <v>42</v>
      </c>
      <c r="J799" s="2" t="s">
        <v>43</v>
      </c>
      <c r="K799" s="2" t="s">
        <v>9824</v>
      </c>
      <c r="L799" s="2" t="s">
        <v>45</v>
      </c>
      <c r="M799" s="2" t="s">
        <v>46</v>
      </c>
      <c r="N799" s="2">
        <v>18.0</v>
      </c>
      <c r="O799" s="2">
        <v>70.0</v>
      </c>
      <c r="P799" s="2" t="s">
        <v>47</v>
      </c>
      <c r="Q799" s="5">
        <v>43922.0</v>
      </c>
      <c r="R799" s="2" t="s">
        <v>9825</v>
      </c>
      <c r="S799" s="2" t="s">
        <v>70</v>
      </c>
      <c r="T799" s="2" t="s">
        <v>166</v>
      </c>
      <c r="U799" s="2">
        <v>0.0</v>
      </c>
      <c r="V799" s="2" t="s">
        <v>52</v>
      </c>
      <c r="W799" s="2" t="s">
        <v>9826</v>
      </c>
      <c r="X799" s="4"/>
      <c r="Y799" s="2" t="s">
        <v>9827</v>
      </c>
      <c r="Z799" s="2" t="s">
        <v>9828</v>
      </c>
      <c r="AA799" s="2" t="s">
        <v>9829</v>
      </c>
      <c r="AB799" s="2" t="s">
        <v>9823</v>
      </c>
      <c r="AC799" s="6" t="s">
        <v>9830</v>
      </c>
      <c r="AD799" s="6" t="s">
        <v>9831</v>
      </c>
      <c r="AE799" s="2" t="s">
        <v>78</v>
      </c>
      <c r="AF799" s="2" t="s">
        <v>9832</v>
      </c>
      <c r="AG799" s="2" t="s">
        <v>9833</v>
      </c>
      <c r="AH799" s="4"/>
      <c r="AI799" s="4"/>
      <c r="AJ799" s="4"/>
      <c r="AK799" s="2" t="s">
        <v>46</v>
      </c>
      <c r="AL799" s="2" t="b">
        <f t="shared" si="4"/>
        <v>0</v>
      </c>
    </row>
    <row r="800" ht="15.75" customHeight="1">
      <c r="A800" s="2" t="s">
        <v>9834</v>
      </c>
      <c r="B800" s="3">
        <v>43934.0</v>
      </c>
      <c r="C800" s="2" t="s">
        <v>9835</v>
      </c>
      <c r="D800" s="2" t="s">
        <v>9836</v>
      </c>
      <c r="E800" s="4"/>
      <c r="F800" s="2" t="s">
        <v>9837</v>
      </c>
      <c r="G800" s="5">
        <v>43927.0</v>
      </c>
      <c r="H800" s="2">
        <v>2.0200406E7</v>
      </c>
      <c r="I800" s="2" t="s">
        <v>42</v>
      </c>
      <c r="J800" s="2" t="s">
        <v>43</v>
      </c>
      <c r="K800" s="2" t="s">
        <v>9838</v>
      </c>
      <c r="L800" s="2" t="s">
        <v>68</v>
      </c>
      <c r="M800" s="2" t="s">
        <v>46</v>
      </c>
      <c r="N800" s="2">
        <v>18.0</v>
      </c>
      <c r="O800" s="2">
        <v>50.0</v>
      </c>
      <c r="P800" s="2" t="s">
        <v>1852</v>
      </c>
      <c r="Q800" s="5">
        <v>43927.0</v>
      </c>
      <c r="R800" s="2" t="s">
        <v>1917</v>
      </c>
      <c r="S800" s="2" t="s">
        <v>49</v>
      </c>
      <c r="T800" s="2" t="s">
        <v>120</v>
      </c>
      <c r="U800" s="2" t="s">
        <v>154</v>
      </c>
      <c r="V800" s="2" t="s">
        <v>52</v>
      </c>
      <c r="W800" s="2" t="s">
        <v>9839</v>
      </c>
      <c r="X800" s="4"/>
      <c r="Y800" s="2" t="s">
        <v>9840</v>
      </c>
      <c r="Z800" s="2" t="s">
        <v>9841</v>
      </c>
      <c r="AA800" s="2" t="s">
        <v>9842</v>
      </c>
      <c r="AB800" s="2" t="s">
        <v>9837</v>
      </c>
      <c r="AC800" s="2" t="s">
        <v>9843</v>
      </c>
      <c r="AD800" s="2" t="s">
        <v>9844</v>
      </c>
      <c r="AE800" s="2" t="s">
        <v>9845</v>
      </c>
      <c r="AF800" s="2" t="s">
        <v>9846</v>
      </c>
      <c r="AG800" s="2" t="s">
        <v>9847</v>
      </c>
      <c r="AH800" s="4"/>
      <c r="AI800" s="4"/>
      <c r="AJ800" s="4"/>
      <c r="AK800" s="2" t="s">
        <v>99</v>
      </c>
      <c r="AL800" s="2" t="b">
        <f t="shared" si="4"/>
        <v>0</v>
      </c>
    </row>
    <row r="801" ht="15.75" customHeight="1">
      <c r="A801" s="2" t="s">
        <v>9848</v>
      </c>
      <c r="B801" s="3">
        <v>43934.0</v>
      </c>
      <c r="C801" s="2" t="s">
        <v>9849</v>
      </c>
      <c r="D801" s="2" t="s">
        <v>9850</v>
      </c>
      <c r="E801" s="4"/>
      <c r="F801" s="2" t="s">
        <v>307</v>
      </c>
      <c r="G801" s="5">
        <v>43903.0</v>
      </c>
      <c r="H801" s="2">
        <v>2.0200313E7</v>
      </c>
      <c r="I801" s="2" t="s">
        <v>42</v>
      </c>
      <c r="J801" s="2" t="s">
        <v>43</v>
      </c>
      <c r="K801" s="2" t="s">
        <v>9851</v>
      </c>
      <c r="L801" s="2" t="s">
        <v>45</v>
      </c>
      <c r="M801" s="2" t="s">
        <v>46</v>
      </c>
      <c r="N801" s="2">
        <v>25.0</v>
      </c>
      <c r="O801" s="2">
        <v>65.0</v>
      </c>
      <c r="P801" s="2" t="s">
        <v>47</v>
      </c>
      <c r="Q801" s="5">
        <v>43891.0</v>
      </c>
      <c r="R801" s="2" t="s">
        <v>9852</v>
      </c>
      <c r="S801" s="2" t="s">
        <v>70</v>
      </c>
      <c r="T801" s="2" t="s">
        <v>166</v>
      </c>
      <c r="U801" s="7">
        <v>43862.0</v>
      </c>
      <c r="V801" s="2" t="s">
        <v>52</v>
      </c>
      <c r="W801" s="2" t="s">
        <v>9853</v>
      </c>
      <c r="X801" s="4"/>
      <c r="Y801" s="2" t="s">
        <v>9854</v>
      </c>
      <c r="Z801" s="2" t="s">
        <v>9855</v>
      </c>
      <c r="AA801" s="2" t="s">
        <v>9856</v>
      </c>
      <c r="AB801" s="2" t="s">
        <v>9857</v>
      </c>
      <c r="AC801" s="6" t="s">
        <v>9858</v>
      </c>
      <c r="AD801" s="6" t="s">
        <v>9859</v>
      </c>
      <c r="AE801" s="2" t="s">
        <v>78</v>
      </c>
      <c r="AF801" s="2" t="s">
        <v>9860</v>
      </c>
      <c r="AG801" s="2" t="s">
        <v>9861</v>
      </c>
      <c r="AH801" s="4"/>
      <c r="AI801" s="4"/>
      <c r="AJ801" s="4"/>
      <c r="AK801" s="2" t="s">
        <v>46</v>
      </c>
      <c r="AL801" s="2" t="b">
        <f t="shared" si="4"/>
        <v>0</v>
      </c>
    </row>
    <row r="802" ht="15.75" customHeight="1">
      <c r="A802" s="2" t="s">
        <v>9862</v>
      </c>
      <c r="B802" s="3">
        <v>43934.0</v>
      </c>
      <c r="C802" s="2" t="s">
        <v>9863</v>
      </c>
      <c r="D802" s="2" t="s">
        <v>9864</v>
      </c>
      <c r="E802" s="4"/>
      <c r="F802" s="2" t="s">
        <v>282</v>
      </c>
      <c r="G802" s="5">
        <v>43895.0</v>
      </c>
      <c r="H802" s="2">
        <v>2.0200305E7</v>
      </c>
      <c r="I802" s="2" t="s">
        <v>42</v>
      </c>
      <c r="J802" s="2" t="s">
        <v>43</v>
      </c>
      <c r="K802" s="2" t="s">
        <v>9865</v>
      </c>
      <c r="L802" s="2" t="s">
        <v>45</v>
      </c>
      <c r="M802" s="2" t="s">
        <v>46</v>
      </c>
      <c r="N802" s="2">
        <v>18.0</v>
      </c>
      <c r="O802" s="2">
        <v>100.0</v>
      </c>
      <c r="P802" s="2" t="s">
        <v>47</v>
      </c>
      <c r="Q802" s="5">
        <v>43891.0</v>
      </c>
      <c r="R802" s="2" t="s">
        <v>9866</v>
      </c>
      <c r="S802" s="2" t="s">
        <v>49</v>
      </c>
      <c r="T802" s="2" t="s">
        <v>120</v>
      </c>
      <c r="U802" s="2" t="s">
        <v>154</v>
      </c>
      <c r="V802" s="2" t="s">
        <v>52</v>
      </c>
      <c r="W802" s="2" t="s">
        <v>9867</v>
      </c>
      <c r="X802" s="4"/>
      <c r="Y802" s="2" t="s">
        <v>9868</v>
      </c>
      <c r="Z802" s="2" t="s">
        <v>9869</v>
      </c>
      <c r="AA802" s="2" t="s">
        <v>9870</v>
      </c>
      <c r="AB802" s="2" t="s">
        <v>981</v>
      </c>
      <c r="AC802" s="6" t="s">
        <v>9871</v>
      </c>
      <c r="AD802" s="6" t="s">
        <v>9872</v>
      </c>
      <c r="AE802" s="2" t="s">
        <v>9873</v>
      </c>
      <c r="AF802" s="2" t="s">
        <v>9874</v>
      </c>
      <c r="AG802" s="2" t="s">
        <v>7458</v>
      </c>
      <c r="AH802" s="4"/>
      <c r="AI802" s="4"/>
      <c r="AJ802" s="4"/>
      <c r="AK802" s="2" t="s">
        <v>46</v>
      </c>
      <c r="AL802" s="2" t="b">
        <f t="shared" si="4"/>
        <v>0</v>
      </c>
    </row>
    <row r="803" ht="15.75" customHeight="1">
      <c r="A803" s="2" t="s">
        <v>9875</v>
      </c>
      <c r="B803" s="3">
        <v>43934.0</v>
      </c>
      <c r="C803" s="2" t="s">
        <v>9876</v>
      </c>
      <c r="D803" s="2" t="s">
        <v>9877</v>
      </c>
      <c r="E803" s="4"/>
      <c r="F803" s="2" t="s">
        <v>9878</v>
      </c>
      <c r="G803" s="5">
        <v>43889.0</v>
      </c>
      <c r="H803" s="2">
        <v>2.0200228E7</v>
      </c>
      <c r="I803" s="2" t="s">
        <v>42</v>
      </c>
      <c r="J803" s="2" t="s">
        <v>43</v>
      </c>
      <c r="K803" s="2" t="s">
        <v>9879</v>
      </c>
      <c r="L803" s="2" t="s">
        <v>68</v>
      </c>
      <c r="M803" s="2" t="s">
        <v>46</v>
      </c>
      <c r="N803" s="2">
        <v>0.0</v>
      </c>
      <c r="O803" s="2">
        <v>120.0</v>
      </c>
      <c r="P803" s="2" t="s">
        <v>47</v>
      </c>
      <c r="Q803" s="5">
        <v>43862.0</v>
      </c>
      <c r="R803" s="2" t="s">
        <v>9880</v>
      </c>
      <c r="S803" s="2" t="s">
        <v>3029</v>
      </c>
      <c r="T803" s="2" t="s">
        <v>120</v>
      </c>
      <c r="U803" s="2" t="s">
        <v>51</v>
      </c>
      <c r="V803" s="2" t="s">
        <v>52</v>
      </c>
      <c r="W803" s="2" t="s">
        <v>9881</v>
      </c>
      <c r="X803" s="4"/>
      <c r="Y803" s="2" t="s">
        <v>672</v>
      </c>
      <c r="Z803" s="2" t="s">
        <v>9882</v>
      </c>
      <c r="AA803" s="2" t="s">
        <v>9883</v>
      </c>
      <c r="AB803" s="2" t="s">
        <v>9878</v>
      </c>
      <c r="AC803" s="2" t="s">
        <v>9884</v>
      </c>
      <c r="AD803" s="6" t="s">
        <v>9885</v>
      </c>
      <c r="AE803" s="2" t="s">
        <v>882</v>
      </c>
      <c r="AF803" s="2" t="s">
        <v>814</v>
      </c>
      <c r="AG803" s="4"/>
      <c r="AH803" s="4"/>
      <c r="AI803" s="4"/>
      <c r="AJ803" s="4"/>
      <c r="AK803" s="2" t="s">
        <v>46</v>
      </c>
      <c r="AL803" s="2" t="b">
        <f t="shared" si="4"/>
        <v>0</v>
      </c>
    </row>
    <row r="804" ht="15.75" customHeight="1">
      <c r="A804" s="2" t="s">
        <v>9886</v>
      </c>
      <c r="B804" s="3">
        <v>43935.0</v>
      </c>
      <c r="C804" s="2" t="s">
        <v>9887</v>
      </c>
      <c r="D804" s="2" t="s">
        <v>9888</v>
      </c>
      <c r="E804" s="4"/>
      <c r="F804" s="2" t="s">
        <v>9889</v>
      </c>
      <c r="G804" s="5">
        <v>43914.0</v>
      </c>
      <c r="H804" s="2">
        <v>2.0200324E7</v>
      </c>
      <c r="I804" s="2" t="s">
        <v>42</v>
      </c>
      <c r="J804" s="2" t="s">
        <v>6712</v>
      </c>
      <c r="K804" s="2" t="s">
        <v>9890</v>
      </c>
      <c r="L804" s="2" t="s">
        <v>6714</v>
      </c>
      <c r="M804" s="2" t="s">
        <v>99</v>
      </c>
      <c r="N804" s="4"/>
      <c r="O804" s="4"/>
      <c r="P804" s="2" t="s">
        <v>6715</v>
      </c>
      <c r="Q804" s="5">
        <v>43924.0</v>
      </c>
      <c r="R804" s="2">
        <v>1000.0</v>
      </c>
      <c r="S804" s="2" t="s">
        <v>6716</v>
      </c>
      <c r="T804" s="2" t="s">
        <v>9891</v>
      </c>
      <c r="U804" s="6" t="s">
        <v>7701</v>
      </c>
      <c r="V804" s="2" t="s">
        <v>1768</v>
      </c>
      <c r="W804" s="4"/>
      <c r="X804" s="4"/>
      <c r="Y804" s="4"/>
      <c r="Z804" s="4"/>
      <c r="AA804" s="4"/>
      <c r="AB804" s="4"/>
      <c r="AC804" s="6" t="s">
        <v>9892</v>
      </c>
      <c r="AD804" s="6" t="s">
        <v>9893</v>
      </c>
      <c r="AE804" s="2" t="s">
        <v>9894</v>
      </c>
      <c r="AF804" s="2" t="s">
        <v>9895</v>
      </c>
      <c r="AG804" s="2" t="s">
        <v>9896</v>
      </c>
      <c r="AH804" s="4"/>
      <c r="AI804" s="4"/>
      <c r="AJ804" s="4"/>
      <c r="AK804" s="2" t="s">
        <v>99</v>
      </c>
      <c r="AL804" s="2" t="s">
        <v>7601</v>
      </c>
    </row>
    <row r="805" ht="15.75" customHeight="1">
      <c r="A805" s="2" t="s">
        <v>9897</v>
      </c>
      <c r="B805" s="3">
        <v>43935.0</v>
      </c>
      <c r="C805" s="2" t="s">
        <v>9898</v>
      </c>
      <c r="D805" s="2" t="s">
        <v>9899</v>
      </c>
      <c r="E805" s="4"/>
      <c r="F805" s="2" t="s">
        <v>9900</v>
      </c>
      <c r="G805" s="5">
        <v>43919.0</v>
      </c>
      <c r="H805" s="2">
        <v>2.0200329E7</v>
      </c>
      <c r="I805" s="2" t="s">
        <v>42</v>
      </c>
      <c r="J805" s="2" t="s">
        <v>6712</v>
      </c>
      <c r="K805" s="2" t="s">
        <v>9901</v>
      </c>
      <c r="L805" s="2" t="s">
        <v>6714</v>
      </c>
      <c r="M805" s="2" t="s">
        <v>46</v>
      </c>
      <c r="N805" s="4"/>
      <c r="O805" s="4"/>
      <c r="P805" s="2" t="s">
        <v>6715</v>
      </c>
      <c r="Q805" s="5">
        <v>43929.0</v>
      </c>
      <c r="R805" s="2">
        <v>554.0</v>
      </c>
      <c r="S805" s="2" t="s">
        <v>6716</v>
      </c>
      <c r="T805" s="2" t="s">
        <v>8608</v>
      </c>
      <c r="U805" s="6" t="s">
        <v>6718</v>
      </c>
      <c r="V805" s="2" t="s">
        <v>1768</v>
      </c>
      <c r="W805" s="2" t="s">
        <v>9902</v>
      </c>
      <c r="X805" s="4"/>
      <c r="Y805" s="2" t="s">
        <v>9903</v>
      </c>
      <c r="Z805" s="2" t="s">
        <v>9904</v>
      </c>
      <c r="AA805" s="2" t="s">
        <v>9905</v>
      </c>
      <c r="AB805" s="2" t="s">
        <v>9900</v>
      </c>
      <c r="AC805" s="6" t="s">
        <v>9906</v>
      </c>
      <c r="AD805" s="6" t="s">
        <v>9907</v>
      </c>
      <c r="AE805" s="2" t="s">
        <v>9908</v>
      </c>
      <c r="AF805" s="2" t="s">
        <v>9909</v>
      </c>
      <c r="AG805" s="2" t="s">
        <v>9910</v>
      </c>
      <c r="AH805" s="4"/>
      <c r="AI805" s="4"/>
      <c r="AJ805" s="4"/>
      <c r="AK805" s="2" t="s">
        <v>99</v>
      </c>
      <c r="AL805" s="2" t="b">
        <f t="shared" ref="AL805:AL811" si="5">FALSE()</f>
        <v>0</v>
      </c>
    </row>
    <row r="806" ht="15.75" customHeight="1">
      <c r="A806" s="2" t="s">
        <v>9911</v>
      </c>
      <c r="B806" s="3">
        <v>43935.0</v>
      </c>
      <c r="C806" s="2" t="s">
        <v>9912</v>
      </c>
      <c r="D806" s="2" t="s">
        <v>9913</v>
      </c>
      <c r="E806" s="4"/>
      <c r="F806" s="2" t="s">
        <v>8836</v>
      </c>
      <c r="G806" s="5">
        <v>43916.0</v>
      </c>
      <c r="H806" s="2">
        <v>2.0200326E7</v>
      </c>
      <c r="I806" s="2" t="s">
        <v>42</v>
      </c>
      <c r="J806" s="2" t="s">
        <v>6712</v>
      </c>
      <c r="K806" s="2" t="s">
        <v>9914</v>
      </c>
      <c r="L806" s="2" t="s">
        <v>6714</v>
      </c>
      <c r="M806" s="2" t="s">
        <v>46</v>
      </c>
      <c r="N806" s="4"/>
      <c r="O806" s="4"/>
      <c r="P806" s="2" t="s">
        <v>6715</v>
      </c>
      <c r="Q806" s="5">
        <v>43931.0</v>
      </c>
      <c r="R806" s="2">
        <v>584.0</v>
      </c>
      <c r="S806" s="2" t="s">
        <v>6716</v>
      </c>
      <c r="T806" s="2" t="s">
        <v>9915</v>
      </c>
      <c r="U806" s="6" t="s">
        <v>6718</v>
      </c>
      <c r="V806" s="2" t="s">
        <v>1768</v>
      </c>
      <c r="W806" s="2" t="s">
        <v>9916</v>
      </c>
      <c r="X806" s="4"/>
      <c r="Y806" s="2" t="s">
        <v>9917</v>
      </c>
      <c r="Z806" s="2" t="s">
        <v>9918</v>
      </c>
      <c r="AA806" s="2" t="s">
        <v>9919</v>
      </c>
      <c r="AB806" s="2" t="s">
        <v>8836</v>
      </c>
      <c r="AC806" s="6" t="s">
        <v>9920</v>
      </c>
      <c r="AD806" s="6" t="s">
        <v>9921</v>
      </c>
      <c r="AE806" s="2" t="s">
        <v>9922</v>
      </c>
      <c r="AF806" s="2" t="s">
        <v>9923</v>
      </c>
      <c r="AG806" s="2" t="s">
        <v>9924</v>
      </c>
      <c r="AH806" s="4"/>
      <c r="AI806" s="4"/>
      <c r="AJ806" s="4"/>
      <c r="AK806" s="2" t="s">
        <v>99</v>
      </c>
      <c r="AL806" s="2" t="b">
        <f t="shared" si="5"/>
        <v>0</v>
      </c>
    </row>
    <row r="807" ht="15.75" customHeight="1">
      <c r="A807" s="2" t="s">
        <v>9925</v>
      </c>
      <c r="B807" s="3">
        <v>43935.0</v>
      </c>
      <c r="C807" s="2" t="s">
        <v>9926</v>
      </c>
      <c r="D807" s="2" t="s">
        <v>9927</v>
      </c>
      <c r="E807" s="4"/>
      <c r="F807" s="2" t="s">
        <v>9928</v>
      </c>
      <c r="G807" s="5">
        <v>43921.0</v>
      </c>
      <c r="H807" s="2">
        <v>2.0200331E7</v>
      </c>
      <c r="I807" s="2" t="s">
        <v>42</v>
      </c>
      <c r="J807" s="2" t="s">
        <v>6712</v>
      </c>
      <c r="K807" s="2" t="s">
        <v>9929</v>
      </c>
      <c r="L807" s="2" t="s">
        <v>6714</v>
      </c>
      <c r="M807" s="2" t="s">
        <v>46</v>
      </c>
      <c r="N807" s="4"/>
      <c r="O807" s="4"/>
      <c r="P807" s="2" t="s">
        <v>6715</v>
      </c>
      <c r="Q807" s="5">
        <v>43927.0</v>
      </c>
      <c r="R807" s="2">
        <v>106.0</v>
      </c>
      <c r="S807" s="2" t="s">
        <v>6716</v>
      </c>
      <c r="T807" s="2" t="s">
        <v>9930</v>
      </c>
      <c r="U807" s="6" t="s">
        <v>7701</v>
      </c>
      <c r="V807" s="2" t="s">
        <v>7791</v>
      </c>
      <c r="W807" s="2" t="s">
        <v>9931</v>
      </c>
      <c r="X807" s="4"/>
      <c r="Y807" s="2" t="s">
        <v>9932</v>
      </c>
      <c r="Z807" s="2" t="s">
        <v>9933</v>
      </c>
      <c r="AA807" s="2">
        <v>4.9731150519E10</v>
      </c>
      <c r="AB807" s="2" t="s">
        <v>9934</v>
      </c>
      <c r="AC807" s="6" t="s">
        <v>9935</v>
      </c>
      <c r="AD807" s="6" t="s">
        <v>9936</v>
      </c>
      <c r="AE807" s="6" t="s">
        <v>9937</v>
      </c>
      <c r="AF807" s="2" t="s">
        <v>9938</v>
      </c>
      <c r="AG807" s="2" t="s">
        <v>9939</v>
      </c>
      <c r="AH807" s="4"/>
      <c r="AI807" s="4"/>
      <c r="AJ807" s="4"/>
      <c r="AK807" s="2" t="s">
        <v>99</v>
      </c>
      <c r="AL807" s="2" t="b">
        <f t="shared" si="5"/>
        <v>0</v>
      </c>
    </row>
    <row r="808" ht="15.75" customHeight="1">
      <c r="A808" s="2" t="s">
        <v>9940</v>
      </c>
      <c r="B808" s="3">
        <v>43935.0</v>
      </c>
      <c r="C808" s="2" t="s">
        <v>9941</v>
      </c>
      <c r="D808" s="2" t="s">
        <v>9942</v>
      </c>
      <c r="E808" s="4"/>
      <c r="F808" s="2" t="s">
        <v>9943</v>
      </c>
      <c r="G808" s="5">
        <v>43917.0</v>
      </c>
      <c r="H808" s="2">
        <v>2.0200327E7</v>
      </c>
      <c r="I808" s="2" t="s">
        <v>42</v>
      </c>
      <c r="J808" s="2" t="s">
        <v>6712</v>
      </c>
      <c r="K808" s="2" t="s">
        <v>9944</v>
      </c>
      <c r="L808" s="2" t="s">
        <v>6714</v>
      </c>
      <c r="M808" s="2" t="s">
        <v>46</v>
      </c>
      <c r="N808" s="4"/>
      <c r="O808" s="4"/>
      <c r="P808" s="2" t="s">
        <v>6715</v>
      </c>
      <c r="Q808" s="5">
        <v>43919.0</v>
      </c>
      <c r="R808" s="2">
        <v>130.0</v>
      </c>
      <c r="S808" s="2" t="s">
        <v>6716</v>
      </c>
      <c r="T808" s="2" t="s">
        <v>9915</v>
      </c>
      <c r="U808" s="6" t="s">
        <v>7590</v>
      </c>
      <c r="V808" s="2" t="s">
        <v>7719</v>
      </c>
      <c r="W808" s="2" t="s">
        <v>9945</v>
      </c>
      <c r="X808" s="4"/>
      <c r="Y808" s="2" t="s">
        <v>9946</v>
      </c>
      <c r="Z808" s="2" t="s">
        <v>9947</v>
      </c>
      <c r="AA808" s="2" t="s">
        <v>9948</v>
      </c>
      <c r="AB808" s="2" t="s">
        <v>9949</v>
      </c>
      <c r="AC808" s="6" t="s">
        <v>9950</v>
      </c>
      <c r="AD808" s="6" t="s">
        <v>9951</v>
      </c>
      <c r="AE808" s="6" t="s">
        <v>9952</v>
      </c>
      <c r="AF808" s="2" t="s">
        <v>9953</v>
      </c>
      <c r="AG808" s="2" t="s">
        <v>9954</v>
      </c>
      <c r="AH808" s="4"/>
      <c r="AI808" s="4"/>
      <c r="AJ808" s="4"/>
      <c r="AK808" s="2" t="s">
        <v>99</v>
      </c>
      <c r="AL808" s="2" t="b">
        <f t="shared" si="5"/>
        <v>0</v>
      </c>
    </row>
    <row r="809" ht="15.75" customHeight="1">
      <c r="A809" s="2" t="s">
        <v>9955</v>
      </c>
      <c r="B809" s="3">
        <v>43935.0</v>
      </c>
      <c r="C809" s="2" t="s">
        <v>9956</v>
      </c>
      <c r="D809" s="2" t="s">
        <v>9957</v>
      </c>
      <c r="E809" s="4"/>
      <c r="F809" s="2" t="s">
        <v>9958</v>
      </c>
      <c r="G809" s="5">
        <v>43925.0</v>
      </c>
      <c r="H809" s="2">
        <v>2.0200404E7</v>
      </c>
      <c r="I809" s="2" t="s">
        <v>42</v>
      </c>
      <c r="J809" s="2" t="s">
        <v>6712</v>
      </c>
      <c r="K809" s="2" t="s">
        <v>9959</v>
      </c>
      <c r="L809" s="2" t="s">
        <v>6714</v>
      </c>
      <c r="M809" s="2" t="s">
        <v>46</v>
      </c>
      <c r="N809" s="4"/>
      <c r="O809" s="4"/>
      <c r="P809" s="2" t="s">
        <v>6715</v>
      </c>
      <c r="Q809" s="5">
        <v>43924.0</v>
      </c>
      <c r="R809" s="2">
        <v>342.0</v>
      </c>
      <c r="S809" s="2" t="s">
        <v>6716</v>
      </c>
      <c r="T809" s="2" t="s">
        <v>9915</v>
      </c>
      <c r="U809" s="6" t="s">
        <v>6718</v>
      </c>
      <c r="V809" s="2" t="s">
        <v>7702</v>
      </c>
      <c r="W809" s="2" t="s">
        <v>9960</v>
      </c>
      <c r="X809" s="4"/>
      <c r="Y809" s="2" t="s">
        <v>9961</v>
      </c>
      <c r="Z809" s="2" t="s">
        <v>9962</v>
      </c>
      <c r="AA809" s="2">
        <v>3.2933205E9</v>
      </c>
      <c r="AB809" s="2" t="s">
        <v>9958</v>
      </c>
      <c r="AC809" s="6" t="s">
        <v>9963</v>
      </c>
      <c r="AD809" s="6" t="s">
        <v>9964</v>
      </c>
      <c r="AE809" s="2" t="s">
        <v>9965</v>
      </c>
      <c r="AF809" s="2" t="s">
        <v>9966</v>
      </c>
      <c r="AG809" s="2" t="s">
        <v>9967</v>
      </c>
      <c r="AH809" s="4"/>
      <c r="AI809" s="4"/>
      <c r="AJ809" s="4"/>
      <c r="AK809" s="2" t="s">
        <v>46</v>
      </c>
      <c r="AL809" s="2" t="b">
        <f t="shared" si="5"/>
        <v>0</v>
      </c>
    </row>
    <row r="810" ht="15.75" customHeight="1">
      <c r="A810" s="2" t="s">
        <v>9968</v>
      </c>
      <c r="B810" s="3">
        <v>43935.0</v>
      </c>
      <c r="C810" s="6" t="s">
        <v>9969</v>
      </c>
      <c r="D810" s="6" t="s">
        <v>9969</v>
      </c>
      <c r="E810" s="4"/>
      <c r="F810" s="2" t="s">
        <v>9970</v>
      </c>
      <c r="G810" s="5">
        <v>43922.0</v>
      </c>
      <c r="H810" s="2">
        <v>2.0200401E7</v>
      </c>
      <c r="I810" s="2" t="s">
        <v>42</v>
      </c>
      <c r="J810" s="2" t="s">
        <v>6712</v>
      </c>
      <c r="K810" s="2" t="s">
        <v>9971</v>
      </c>
      <c r="L810" s="2" t="s">
        <v>6714</v>
      </c>
      <c r="M810" s="2" t="s">
        <v>46</v>
      </c>
      <c r="N810" s="4"/>
      <c r="O810" s="4"/>
      <c r="P810" s="2" t="s">
        <v>6715</v>
      </c>
      <c r="Q810" s="5">
        <v>43931.0</v>
      </c>
      <c r="R810" s="2">
        <v>1057.0</v>
      </c>
      <c r="S810" s="2" t="s">
        <v>6716</v>
      </c>
      <c r="T810" s="2" t="s">
        <v>9915</v>
      </c>
      <c r="U810" s="6" t="s">
        <v>6718</v>
      </c>
      <c r="V810" s="2" t="s">
        <v>1768</v>
      </c>
      <c r="W810" s="2" t="s">
        <v>9972</v>
      </c>
      <c r="X810" s="4"/>
      <c r="Y810" s="2" t="s">
        <v>9973</v>
      </c>
      <c r="Z810" s="2" t="s">
        <v>9974</v>
      </c>
      <c r="AA810" s="2">
        <v>3.3057820334E10</v>
      </c>
      <c r="AB810" s="2" t="s">
        <v>9970</v>
      </c>
      <c r="AC810" s="2" t="s">
        <v>9975</v>
      </c>
      <c r="AD810" s="2" t="s">
        <v>9976</v>
      </c>
      <c r="AE810" s="2" t="s">
        <v>9977</v>
      </c>
      <c r="AF810" s="2" t="s">
        <v>9978</v>
      </c>
      <c r="AG810" s="2" t="s">
        <v>9979</v>
      </c>
      <c r="AH810" s="4"/>
      <c r="AI810" s="4"/>
      <c r="AJ810" s="4"/>
      <c r="AK810" s="2" t="s">
        <v>99</v>
      </c>
      <c r="AL810" s="2" t="b">
        <f t="shared" si="5"/>
        <v>0</v>
      </c>
    </row>
    <row r="811" ht="15.75" customHeight="1">
      <c r="A811" s="2" t="s">
        <v>9980</v>
      </c>
      <c r="B811" s="3">
        <v>43935.0</v>
      </c>
      <c r="C811" s="2" t="s">
        <v>9981</v>
      </c>
      <c r="D811" s="2" t="s">
        <v>9982</v>
      </c>
      <c r="E811" s="4"/>
      <c r="F811" s="2" t="s">
        <v>9983</v>
      </c>
      <c r="G811" s="5">
        <v>43923.0</v>
      </c>
      <c r="H811" s="2">
        <v>2.0200402E7</v>
      </c>
      <c r="I811" s="2" t="s">
        <v>42</v>
      </c>
      <c r="J811" s="2" t="s">
        <v>6712</v>
      </c>
      <c r="K811" s="2" t="s">
        <v>9984</v>
      </c>
      <c r="L811" s="2" t="s">
        <v>6714</v>
      </c>
      <c r="M811" s="2" t="s">
        <v>46</v>
      </c>
      <c r="N811" s="4"/>
      <c r="O811" s="4"/>
      <c r="P811" s="2" t="s">
        <v>6715</v>
      </c>
      <c r="Q811" s="5">
        <v>43930.0</v>
      </c>
      <c r="R811" s="2">
        <v>122.0</v>
      </c>
      <c r="S811" s="2" t="s">
        <v>6716</v>
      </c>
      <c r="T811" s="2" t="s">
        <v>9915</v>
      </c>
      <c r="U811" s="6" t="s">
        <v>6718</v>
      </c>
      <c r="V811" s="2" t="s">
        <v>1768</v>
      </c>
      <c r="W811" s="2" t="s">
        <v>9985</v>
      </c>
      <c r="X811" s="4"/>
      <c r="Y811" s="2" t="s">
        <v>9986</v>
      </c>
      <c r="Z811" s="2" t="s">
        <v>9987</v>
      </c>
      <c r="AA811" s="2">
        <v>3.3140942554E10</v>
      </c>
      <c r="AB811" s="2" t="s">
        <v>9988</v>
      </c>
      <c r="AC811" s="2" t="s">
        <v>9989</v>
      </c>
      <c r="AD811" s="2" t="s">
        <v>9990</v>
      </c>
      <c r="AE811" s="2" t="s">
        <v>9991</v>
      </c>
      <c r="AF811" s="2" t="s">
        <v>9992</v>
      </c>
      <c r="AG811" s="2" t="s">
        <v>9993</v>
      </c>
      <c r="AH811" s="4"/>
      <c r="AI811" s="4"/>
      <c r="AJ811" s="4"/>
      <c r="AK811" s="2" t="s">
        <v>99</v>
      </c>
      <c r="AL811" s="2" t="b">
        <f t="shared" si="5"/>
        <v>0</v>
      </c>
    </row>
    <row r="812" ht="15.75" customHeight="1">
      <c r="A812" s="2" t="s">
        <v>9994</v>
      </c>
      <c r="B812" s="3">
        <v>43935.0</v>
      </c>
      <c r="C812" s="2" t="s">
        <v>9995</v>
      </c>
      <c r="D812" s="2" t="s">
        <v>9996</v>
      </c>
      <c r="E812" s="4"/>
      <c r="F812" s="2" t="s">
        <v>8583</v>
      </c>
      <c r="G812" s="5">
        <v>43914.0</v>
      </c>
      <c r="H812" s="2">
        <v>2.0200324E7</v>
      </c>
      <c r="I812" s="2" t="s">
        <v>42</v>
      </c>
      <c r="J812" s="2" t="s">
        <v>6712</v>
      </c>
      <c r="K812" s="2" t="s">
        <v>9997</v>
      </c>
      <c r="L812" s="2" t="s">
        <v>6714</v>
      </c>
      <c r="M812" s="2" t="s">
        <v>99</v>
      </c>
      <c r="N812" s="4"/>
      <c r="O812" s="4"/>
      <c r="P812" s="2" t="s">
        <v>6715</v>
      </c>
      <c r="Q812" s="5">
        <v>43928.0</v>
      </c>
      <c r="R812" s="2">
        <v>1200.0</v>
      </c>
      <c r="S812" s="2" t="s">
        <v>6716</v>
      </c>
      <c r="T812" s="2" t="s">
        <v>8517</v>
      </c>
      <c r="U812" s="6" t="s">
        <v>6718</v>
      </c>
      <c r="V812" s="2" t="s">
        <v>1768</v>
      </c>
      <c r="W812" s="2" t="s">
        <v>9998</v>
      </c>
      <c r="X812" s="4"/>
      <c r="Y812" s="2" t="s">
        <v>8587</v>
      </c>
      <c r="Z812" s="2" t="s">
        <v>9999</v>
      </c>
      <c r="AA812" s="2" t="s">
        <v>10000</v>
      </c>
      <c r="AB812" s="2" t="s">
        <v>10001</v>
      </c>
      <c r="AC812" s="2" t="s">
        <v>10002</v>
      </c>
      <c r="AD812" s="2" t="s">
        <v>10003</v>
      </c>
      <c r="AE812" s="6" t="s">
        <v>10004</v>
      </c>
      <c r="AF812" s="2" t="s">
        <v>10005</v>
      </c>
      <c r="AG812" s="2" t="s">
        <v>10006</v>
      </c>
      <c r="AH812" s="4"/>
      <c r="AI812" s="4"/>
      <c r="AJ812" s="4"/>
      <c r="AK812" s="2" t="s">
        <v>99</v>
      </c>
      <c r="AL812" s="2" t="s">
        <v>7601</v>
      </c>
    </row>
    <row r="813" ht="15.75" customHeight="1">
      <c r="A813" s="2" t="s">
        <v>10007</v>
      </c>
      <c r="B813" s="3">
        <v>43935.0</v>
      </c>
      <c r="C813" s="2" t="s">
        <v>10008</v>
      </c>
      <c r="D813" s="2" t="s">
        <v>10009</v>
      </c>
      <c r="E813" s="4"/>
      <c r="F813" s="2" t="s">
        <v>10010</v>
      </c>
      <c r="G813" s="5">
        <v>43916.0</v>
      </c>
      <c r="H813" s="2">
        <v>2.0200326E7</v>
      </c>
      <c r="I813" s="2" t="s">
        <v>42</v>
      </c>
      <c r="J813" s="2" t="s">
        <v>6712</v>
      </c>
      <c r="K813" s="2" t="s">
        <v>10011</v>
      </c>
      <c r="L813" s="2" t="s">
        <v>6714</v>
      </c>
      <c r="M813" s="2" t="s">
        <v>46</v>
      </c>
      <c r="N813" s="4"/>
      <c r="O813" s="4"/>
      <c r="P813" s="2" t="s">
        <v>6715</v>
      </c>
      <c r="Q813" s="5">
        <v>43917.0</v>
      </c>
      <c r="R813" s="2">
        <v>100000.0</v>
      </c>
      <c r="S813" s="2" t="s">
        <v>6716</v>
      </c>
      <c r="T813" s="2" t="s">
        <v>8608</v>
      </c>
      <c r="U813" s="6" t="s">
        <v>7718</v>
      </c>
      <c r="V813" s="2" t="s">
        <v>9340</v>
      </c>
      <c r="W813" s="2" t="s">
        <v>10012</v>
      </c>
      <c r="X813" s="4"/>
      <c r="Y813" s="2" t="s">
        <v>10013</v>
      </c>
      <c r="Z813" s="2" t="s">
        <v>10014</v>
      </c>
      <c r="AA813" s="2">
        <v>3.4913303000736E14</v>
      </c>
      <c r="AB813" s="2" t="s">
        <v>10010</v>
      </c>
      <c r="AC813" s="2" t="s">
        <v>10015</v>
      </c>
      <c r="AD813" s="2" t="s">
        <v>10016</v>
      </c>
      <c r="AE813" s="2" t="s">
        <v>10017</v>
      </c>
      <c r="AF813" s="2" t="s">
        <v>10018</v>
      </c>
      <c r="AG813" s="2" t="s">
        <v>10019</v>
      </c>
      <c r="AH813" s="4"/>
      <c r="AI813" s="4"/>
      <c r="AJ813" s="4"/>
      <c r="AK813" s="2" t="s">
        <v>99</v>
      </c>
      <c r="AL813" s="2" t="b">
        <f>FALSE()</f>
        <v>0</v>
      </c>
    </row>
    <row r="814" ht="15.75" customHeight="1">
      <c r="A814" s="2" t="s">
        <v>10020</v>
      </c>
      <c r="B814" s="3">
        <v>43935.0</v>
      </c>
      <c r="C814" s="2" t="s">
        <v>10021</v>
      </c>
      <c r="D814" s="6" t="s">
        <v>10022</v>
      </c>
      <c r="E814" s="4"/>
      <c r="F814" s="2" t="s">
        <v>10023</v>
      </c>
      <c r="G814" s="5">
        <v>43919.0</v>
      </c>
      <c r="H814" s="2">
        <v>2.0200329E7</v>
      </c>
      <c r="I814" s="2" t="s">
        <v>42</v>
      </c>
      <c r="J814" s="2" t="s">
        <v>6712</v>
      </c>
      <c r="K814" s="2" t="s">
        <v>10024</v>
      </c>
      <c r="L814" s="2" t="s">
        <v>6714</v>
      </c>
      <c r="M814" s="2" t="s">
        <v>99</v>
      </c>
      <c r="N814" s="4"/>
      <c r="O814" s="4"/>
      <c r="P814" s="2" t="s">
        <v>6715</v>
      </c>
      <c r="Q814" s="5">
        <v>43922.0</v>
      </c>
      <c r="R814" s="2">
        <v>273.0</v>
      </c>
      <c r="S814" s="2" t="s">
        <v>6716</v>
      </c>
      <c r="T814" s="2" t="s">
        <v>10025</v>
      </c>
      <c r="U814" s="6" t="s">
        <v>10026</v>
      </c>
      <c r="V814" s="2" t="s">
        <v>1768</v>
      </c>
      <c r="W814" s="2" t="s">
        <v>10027</v>
      </c>
      <c r="X814" s="4"/>
      <c r="Y814" s="2" t="s">
        <v>10028</v>
      </c>
      <c r="Z814" s="2" t="s">
        <v>10029</v>
      </c>
      <c r="AA814" s="2" t="s">
        <v>10030</v>
      </c>
      <c r="AB814" s="2" t="s">
        <v>10023</v>
      </c>
      <c r="AC814" s="6" t="s">
        <v>10031</v>
      </c>
      <c r="AD814" s="6" t="s">
        <v>10032</v>
      </c>
      <c r="AE814" s="2" t="s">
        <v>10033</v>
      </c>
      <c r="AF814" s="2" t="s">
        <v>10034</v>
      </c>
      <c r="AG814" s="2" t="s">
        <v>10035</v>
      </c>
      <c r="AH814" s="4"/>
      <c r="AI814" s="4"/>
      <c r="AJ814" s="4"/>
      <c r="AK814" s="2" t="s">
        <v>99</v>
      </c>
      <c r="AL814" s="2" t="s">
        <v>7601</v>
      </c>
    </row>
    <row r="815" ht="15.75" customHeight="1">
      <c r="A815" s="2" t="s">
        <v>10036</v>
      </c>
      <c r="B815" s="3">
        <v>43935.0</v>
      </c>
      <c r="C815" s="2" t="s">
        <v>10037</v>
      </c>
      <c r="D815" s="2" t="s">
        <v>10038</v>
      </c>
      <c r="E815" s="4"/>
      <c r="F815" s="2" t="s">
        <v>10039</v>
      </c>
      <c r="G815" s="5">
        <v>43924.0</v>
      </c>
      <c r="H815" s="2">
        <v>2.0200403E7</v>
      </c>
      <c r="I815" s="2" t="s">
        <v>42</v>
      </c>
      <c r="J815" s="2" t="s">
        <v>6712</v>
      </c>
      <c r="K815" s="2" t="s">
        <v>10040</v>
      </c>
      <c r="L815" s="2" t="s">
        <v>6714</v>
      </c>
      <c r="M815" s="2" t="s">
        <v>46</v>
      </c>
      <c r="N815" s="4"/>
      <c r="O815" s="4"/>
      <c r="P815" s="2" t="s">
        <v>6715</v>
      </c>
      <c r="Q815" s="5">
        <v>43922.0</v>
      </c>
      <c r="R815" s="2">
        <v>120.0</v>
      </c>
      <c r="S815" s="2" t="s">
        <v>6716</v>
      </c>
      <c r="T815" s="2" t="s">
        <v>10041</v>
      </c>
      <c r="U815" s="6" t="s">
        <v>7701</v>
      </c>
      <c r="V815" s="2" t="s">
        <v>9340</v>
      </c>
      <c r="W815" s="2" t="s">
        <v>10042</v>
      </c>
      <c r="X815" s="4"/>
      <c r="Y815" s="2" t="s">
        <v>10043</v>
      </c>
      <c r="Z815" s="2" t="s">
        <v>10044</v>
      </c>
      <c r="AA815" s="4"/>
      <c r="AB815" s="2" t="s">
        <v>10039</v>
      </c>
      <c r="AC815" s="2" t="s">
        <v>10045</v>
      </c>
      <c r="AD815" s="2" t="s">
        <v>10046</v>
      </c>
      <c r="AE815" s="2" t="s">
        <v>10047</v>
      </c>
      <c r="AF815" s="2" t="s">
        <v>10048</v>
      </c>
      <c r="AG815" s="2" t="s">
        <v>10049</v>
      </c>
      <c r="AH815" s="4"/>
      <c r="AI815" s="4"/>
      <c r="AJ815" s="4"/>
      <c r="AK815" s="2" t="s">
        <v>46</v>
      </c>
      <c r="AL815" s="2" t="b">
        <f>FALSE()</f>
        <v>0</v>
      </c>
    </row>
    <row r="816" ht="15.75" customHeight="1">
      <c r="A816" s="2" t="s">
        <v>10050</v>
      </c>
      <c r="B816" s="3">
        <v>43935.0</v>
      </c>
      <c r="C816" s="2" t="s">
        <v>10051</v>
      </c>
      <c r="D816" s="2" t="s">
        <v>10052</v>
      </c>
      <c r="E816" s="4"/>
      <c r="F816" s="2" t="s">
        <v>10053</v>
      </c>
      <c r="G816" s="5">
        <v>43921.0</v>
      </c>
      <c r="H816" s="2">
        <v>2.0200331E7</v>
      </c>
      <c r="I816" s="2" t="s">
        <v>42</v>
      </c>
      <c r="J816" s="2" t="s">
        <v>6712</v>
      </c>
      <c r="K816" s="2" t="s">
        <v>10054</v>
      </c>
      <c r="L816" s="2" t="s">
        <v>6714</v>
      </c>
      <c r="M816" s="2" t="s">
        <v>99</v>
      </c>
      <c r="N816" s="4"/>
      <c r="O816" s="4"/>
      <c r="P816" s="2" t="s">
        <v>6715</v>
      </c>
      <c r="Q816" s="5">
        <v>43922.0</v>
      </c>
      <c r="R816" s="2">
        <v>40.0</v>
      </c>
      <c r="S816" s="2" t="s">
        <v>6716</v>
      </c>
      <c r="T816" s="2" t="s">
        <v>10055</v>
      </c>
      <c r="U816" s="6" t="s">
        <v>7701</v>
      </c>
      <c r="V816" s="2" t="s">
        <v>8476</v>
      </c>
      <c r="W816" s="2" t="s">
        <v>10056</v>
      </c>
      <c r="X816" s="4"/>
      <c r="Y816" s="2" t="s">
        <v>10057</v>
      </c>
      <c r="Z816" s="2" t="s">
        <v>10058</v>
      </c>
      <c r="AA816" s="2">
        <v>3.02107480662E11</v>
      </c>
      <c r="AB816" s="2" t="s">
        <v>10053</v>
      </c>
      <c r="AC816" s="2" t="s">
        <v>10059</v>
      </c>
      <c r="AD816" s="2" t="s">
        <v>10060</v>
      </c>
      <c r="AE816" s="6" t="s">
        <v>10061</v>
      </c>
      <c r="AF816" s="2" t="s">
        <v>10062</v>
      </c>
      <c r="AG816" s="2" t="s">
        <v>10063</v>
      </c>
      <c r="AH816" s="4"/>
      <c r="AI816" s="4"/>
      <c r="AJ816" s="4"/>
      <c r="AK816" s="2" t="s">
        <v>99</v>
      </c>
      <c r="AL816" s="2" t="s">
        <v>7601</v>
      </c>
    </row>
    <row r="817" ht="15.75" customHeight="1">
      <c r="A817" s="2" t="s">
        <v>10064</v>
      </c>
      <c r="B817" s="3">
        <v>43935.0</v>
      </c>
      <c r="C817" s="2" t="s">
        <v>10065</v>
      </c>
      <c r="D817" s="2" t="s">
        <v>10066</v>
      </c>
      <c r="E817" s="4"/>
      <c r="F817" s="2" t="s">
        <v>10067</v>
      </c>
      <c r="G817" s="5">
        <v>43923.0</v>
      </c>
      <c r="H817" s="2">
        <v>2.0200402E7</v>
      </c>
      <c r="I817" s="2" t="s">
        <v>42</v>
      </c>
      <c r="J817" s="2" t="s">
        <v>6712</v>
      </c>
      <c r="K817" s="2" t="s">
        <v>10068</v>
      </c>
      <c r="L817" s="2" t="s">
        <v>6714</v>
      </c>
      <c r="M817" s="2" t="s">
        <v>46</v>
      </c>
      <c r="N817" s="4"/>
      <c r="O817" s="4"/>
      <c r="P817" s="2" t="s">
        <v>6715</v>
      </c>
      <c r="Q817" s="5">
        <v>43931.0</v>
      </c>
      <c r="R817" s="2">
        <v>550.0</v>
      </c>
      <c r="S817" s="2" t="s">
        <v>6716</v>
      </c>
      <c r="T817" s="2" t="s">
        <v>8517</v>
      </c>
      <c r="U817" s="6" t="s">
        <v>6718</v>
      </c>
      <c r="V817" s="2" t="s">
        <v>1768</v>
      </c>
      <c r="W817" s="2" t="s">
        <v>10069</v>
      </c>
      <c r="X817" s="4"/>
      <c r="Y817" s="2" t="s">
        <v>10070</v>
      </c>
      <c r="Z817" s="2" t="s">
        <v>10071</v>
      </c>
      <c r="AA817" s="4"/>
      <c r="AB817" s="2" t="s">
        <v>10067</v>
      </c>
      <c r="AC817" s="6" t="s">
        <v>10072</v>
      </c>
      <c r="AD817" s="6" t="s">
        <v>10073</v>
      </c>
      <c r="AE817" s="2" t="s">
        <v>10074</v>
      </c>
      <c r="AF817" s="2" t="s">
        <v>10075</v>
      </c>
      <c r="AG817" s="2" t="s">
        <v>10076</v>
      </c>
      <c r="AH817" s="4"/>
      <c r="AI817" s="4"/>
      <c r="AJ817" s="4"/>
      <c r="AK817" s="2" t="s">
        <v>99</v>
      </c>
      <c r="AL817" s="2" t="b">
        <f t="shared" ref="AL817:AL818" si="6">FALSE()</f>
        <v>0</v>
      </c>
    </row>
    <row r="818" ht="15.75" customHeight="1">
      <c r="A818" s="2" t="s">
        <v>10077</v>
      </c>
      <c r="B818" s="3">
        <v>43935.0</v>
      </c>
      <c r="C818" s="2" t="s">
        <v>10078</v>
      </c>
      <c r="D818" s="2" t="s">
        <v>10079</v>
      </c>
      <c r="E818" s="4"/>
      <c r="F818" s="2" t="s">
        <v>10080</v>
      </c>
      <c r="G818" s="5">
        <v>43922.0</v>
      </c>
      <c r="H818" s="2">
        <v>2.0200401E7</v>
      </c>
      <c r="I818" s="2" t="s">
        <v>42</v>
      </c>
      <c r="J818" s="2" t="s">
        <v>6712</v>
      </c>
      <c r="K818" s="2" t="s">
        <v>10081</v>
      </c>
      <c r="L818" s="2" t="s">
        <v>6714</v>
      </c>
      <c r="M818" s="2" t="s">
        <v>46</v>
      </c>
      <c r="N818" s="4"/>
      <c r="O818" s="4"/>
      <c r="P818" s="2" t="s">
        <v>6715</v>
      </c>
      <c r="Q818" s="5">
        <v>43931.0</v>
      </c>
      <c r="R818" s="2">
        <v>100.0</v>
      </c>
      <c r="S818" s="2" t="s">
        <v>6716</v>
      </c>
      <c r="T818" s="2" t="s">
        <v>8608</v>
      </c>
      <c r="U818" s="6" t="s">
        <v>6718</v>
      </c>
      <c r="V818" s="2" t="s">
        <v>1768</v>
      </c>
      <c r="W818" s="2" t="s">
        <v>10082</v>
      </c>
      <c r="X818" s="4"/>
      <c r="Y818" s="2" t="s">
        <v>10083</v>
      </c>
      <c r="Z818" s="2" t="s">
        <v>10084</v>
      </c>
      <c r="AA818" s="2">
        <v>3.3148036433E10</v>
      </c>
      <c r="AB818" s="2" t="s">
        <v>10080</v>
      </c>
      <c r="AC818" s="2" t="s">
        <v>10085</v>
      </c>
      <c r="AD818" s="2" t="s">
        <v>10086</v>
      </c>
      <c r="AE818" s="2" t="s">
        <v>10087</v>
      </c>
      <c r="AF818" s="2" t="s">
        <v>10088</v>
      </c>
      <c r="AG818" s="2" t="s">
        <v>10089</v>
      </c>
      <c r="AH818" s="4"/>
      <c r="AI818" s="4"/>
      <c r="AJ818" s="4"/>
      <c r="AK818" s="2" t="s">
        <v>99</v>
      </c>
      <c r="AL818" s="2" t="b">
        <f t="shared" si="6"/>
        <v>0</v>
      </c>
    </row>
    <row r="819" ht="15.75" customHeight="1">
      <c r="A819" s="2" t="s">
        <v>10090</v>
      </c>
      <c r="B819" s="3">
        <v>43935.0</v>
      </c>
      <c r="C819" s="2" t="s">
        <v>10091</v>
      </c>
      <c r="D819" s="2" t="s">
        <v>10092</v>
      </c>
      <c r="E819" s="4"/>
      <c r="F819" s="2" t="s">
        <v>10093</v>
      </c>
      <c r="G819" s="5">
        <v>43924.0</v>
      </c>
      <c r="H819" s="2">
        <v>2.0200403E7</v>
      </c>
      <c r="I819" s="2" t="s">
        <v>42</v>
      </c>
      <c r="J819" s="2" t="s">
        <v>6712</v>
      </c>
      <c r="K819" s="2" t="s">
        <v>10094</v>
      </c>
      <c r="L819" s="2" t="s">
        <v>6714</v>
      </c>
      <c r="M819" s="2" t="s">
        <v>99</v>
      </c>
      <c r="N819" s="4"/>
      <c r="O819" s="4"/>
      <c r="P819" s="2" t="s">
        <v>6715</v>
      </c>
      <c r="Q819" s="5">
        <v>43921.0</v>
      </c>
      <c r="R819" s="2">
        <v>84.0</v>
      </c>
      <c r="S819" s="2" t="s">
        <v>6716</v>
      </c>
      <c r="T819" s="2" t="s">
        <v>9915</v>
      </c>
      <c r="U819" s="6" t="s">
        <v>7701</v>
      </c>
      <c r="V819" s="2" t="s">
        <v>9340</v>
      </c>
      <c r="W819" s="2" t="s">
        <v>10095</v>
      </c>
      <c r="X819" s="4"/>
      <c r="Y819" s="2" t="s">
        <v>10096</v>
      </c>
      <c r="Z819" s="2" t="s">
        <v>10097</v>
      </c>
      <c r="AA819" s="2">
        <v>3.4932602324E10</v>
      </c>
      <c r="AB819" s="2" t="s">
        <v>10093</v>
      </c>
      <c r="AC819" s="2" t="s">
        <v>10098</v>
      </c>
      <c r="AD819" s="2" t="s">
        <v>10099</v>
      </c>
      <c r="AE819" s="6" t="s">
        <v>10100</v>
      </c>
      <c r="AF819" s="2" t="s">
        <v>10101</v>
      </c>
      <c r="AG819" s="2" t="s">
        <v>10102</v>
      </c>
      <c r="AH819" s="4"/>
      <c r="AI819" s="4"/>
      <c r="AJ819" s="4"/>
      <c r="AK819" s="2" t="s">
        <v>46</v>
      </c>
      <c r="AL819" s="2" t="s">
        <v>7601</v>
      </c>
    </row>
    <row r="820" ht="15.75" customHeight="1">
      <c r="A820" s="2" t="s">
        <v>10103</v>
      </c>
      <c r="B820" s="3">
        <v>43935.0</v>
      </c>
      <c r="C820" s="2" t="s">
        <v>10104</v>
      </c>
      <c r="D820" s="2" t="s">
        <v>10105</v>
      </c>
      <c r="E820" s="4"/>
      <c r="F820" s="2" t="s">
        <v>10106</v>
      </c>
      <c r="G820" s="5">
        <v>43924.0</v>
      </c>
      <c r="H820" s="2">
        <v>2.0200403E7</v>
      </c>
      <c r="I820" s="2" t="s">
        <v>42</v>
      </c>
      <c r="J820" s="2" t="s">
        <v>6712</v>
      </c>
      <c r="K820" s="2" t="s">
        <v>10107</v>
      </c>
      <c r="L820" s="2" t="s">
        <v>6714</v>
      </c>
      <c r="M820" s="2" t="s">
        <v>46</v>
      </c>
      <c r="N820" s="4"/>
      <c r="O820" s="4"/>
      <c r="P820" s="2" t="s">
        <v>6715</v>
      </c>
      <c r="Q820" s="5">
        <v>43923.0</v>
      </c>
      <c r="R820" s="2">
        <v>276.0</v>
      </c>
      <c r="S820" s="2" t="s">
        <v>6716</v>
      </c>
      <c r="T820" s="2" t="s">
        <v>8396</v>
      </c>
      <c r="U820" s="6" t="s">
        <v>7701</v>
      </c>
      <c r="V820" s="2" t="s">
        <v>9340</v>
      </c>
      <c r="W820" s="2" t="s">
        <v>10108</v>
      </c>
      <c r="X820" s="4"/>
      <c r="Y820" s="2" t="s">
        <v>10109</v>
      </c>
      <c r="Z820" s="2" t="s">
        <v>10110</v>
      </c>
      <c r="AA820" s="2">
        <v>3.4935537636E10</v>
      </c>
      <c r="AB820" s="2" t="s">
        <v>10106</v>
      </c>
      <c r="AC820" s="2" t="s">
        <v>10111</v>
      </c>
      <c r="AD820" s="2" t="s">
        <v>10112</v>
      </c>
      <c r="AE820" s="2" t="s">
        <v>10113</v>
      </c>
      <c r="AF820" s="2" t="s">
        <v>10114</v>
      </c>
      <c r="AG820" s="2" t="s">
        <v>10115</v>
      </c>
      <c r="AH820" s="4"/>
      <c r="AI820" s="4"/>
      <c r="AJ820" s="4"/>
      <c r="AK820" s="2" t="s">
        <v>46</v>
      </c>
      <c r="AL820" s="2" t="b">
        <f t="shared" ref="AL820:AL824" si="7">FALSE()</f>
        <v>0</v>
      </c>
    </row>
    <row r="821" ht="15.75" customHeight="1">
      <c r="A821" s="2" t="s">
        <v>10116</v>
      </c>
      <c r="B821" s="3">
        <v>43935.0</v>
      </c>
      <c r="C821" s="2" t="s">
        <v>10117</v>
      </c>
      <c r="D821" s="2" t="s">
        <v>10118</v>
      </c>
      <c r="E821" s="4"/>
      <c r="F821" s="2" t="s">
        <v>10119</v>
      </c>
      <c r="G821" s="5">
        <v>43928.0</v>
      </c>
      <c r="H821" s="2">
        <v>2.0200407E7</v>
      </c>
      <c r="I821" s="2" t="s">
        <v>42</v>
      </c>
      <c r="J821" s="2" t="s">
        <v>6712</v>
      </c>
      <c r="K821" s="2" t="s">
        <v>10120</v>
      </c>
      <c r="L821" s="2" t="s">
        <v>6714</v>
      </c>
      <c r="M821" s="2" t="s">
        <v>46</v>
      </c>
      <c r="N821" s="4"/>
      <c r="O821" s="4"/>
      <c r="P821" s="2" t="s">
        <v>6715</v>
      </c>
      <c r="Q821" s="5">
        <v>43920.0</v>
      </c>
      <c r="R821" s="2">
        <v>200.0</v>
      </c>
      <c r="S821" s="2" t="s">
        <v>6716</v>
      </c>
      <c r="T821" s="2" t="s">
        <v>8517</v>
      </c>
      <c r="U821" s="6" t="s">
        <v>6718</v>
      </c>
      <c r="V821" s="2" t="s">
        <v>9340</v>
      </c>
      <c r="W821" s="2" t="s">
        <v>10121</v>
      </c>
      <c r="X821" s="4"/>
      <c r="Y821" s="2" t="s">
        <v>10122</v>
      </c>
      <c r="Z821" s="2" t="s">
        <v>10123</v>
      </c>
      <c r="AA821" s="2">
        <v>3.4966616234E10</v>
      </c>
      <c r="AB821" s="2" t="s">
        <v>10124</v>
      </c>
      <c r="AC821" s="2" t="s">
        <v>10125</v>
      </c>
      <c r="AD821" s="2" t="s">
        <v>10126</v>
      </c>
      <c r="AE821" s="2" t="s">
        <v>10127</v>
      </c>
      <c r="AF821" s="2" t="s">
        <v>10128</v>
      </c>
      <c r="AG821" s="2" t="s">
        <v>10129</v>
      </c>
      <c r="AH821" s="4"/>
      <c r="AI821" s="4"/>
      <c r="AJ821" s="4"/>
      <c r="AK821" s="2" t="s">
        <v>46</v>
      </c>
      <c r="AL821" s="2" t="b">
        <f t="shared" si="7"/>
        <v>0</v>
      </c>
    </row>
    <row r="822" ht="15.75" customHeight="1">
      <c r="A822" s="2" t="s">
        <v>10130</v>
      </c>
      <c r="B822" s="3">
        <v>43935.0</v>
      </c>
      <c r="C822" s="2" t="s">
        <v>10131</v>
      </c>
      <c r="D822" s="2" t="s">
        <v>10132</v>
      </c>
      <c r="E822" s="4"/>
      <c r="F822" s="2" t="s">
        <v>10133</v>
      </c>
      <c r="G822" s="5">
        <v>43924.0</v>
      </c>
      <c r="H822" s="2">
        <v>2.0200403E7</v>
      </c>
      <c r="I822" s="2" t="s">
        <v>42</v>
      </c>
      <c r="J822" s="2" t="s">
        <v>6712</v>
      </c>
      <c r="K822" s="2" t="s">
        <v>10134</v>
      </c>
      <c r="L822" s="2" t="s">
        <v>6714</v>
      </c>
      <c r="M822" s="2" t="s">
        <v>46</v>
      </c>
      <c r="N822" s="4"/>
      <c r="O822" s="4"/>
      <c r="P822" s="2" t="s">
        <v>6715</v>
      </c>
      <c r="Q822" s="5">
        <v>43918.0</v>
      </c>
      <c r="R822" s="2">
        <v>4000.0</v>
      </c>
      <c r="S822" s="2" t="s">
        <v>6716</v>
      </c>
      <c r="T822" s="2" t="s">
        <v>10135</v>
      </c>
      <c r="U822" s="6" t="s">
        <v>6718</v>
      </c>
      <c r="V822" s="2" t="s">
        <v>9340</v>
      </c>
      <c r="W822" s="2" t="s">
        <v>10136</v>
      </c>
      <c r="X822" s="4"/>
      <c r="Y822" s="2" t="s">
        <v>10137</v>
      </c>
      <c r="Z822" s="4"/>
      <c r="AA822" s="2">
        <v>3.491294891E10</v>
      </c>
      <c r="AB822" s="2" t="s">
        <v>10138</v>
      </c>
      <c r="AC822" s="2" t="s">
        <v>10139</v>
      </c>
      <c r="AD822" s="2" t="s">
        <v>10140</v>
      </c>
      <c r="AE822" s="6" t="s">
        <v>7820</v>
      </c>
      <c r="AF822" s="2" t="s">
        <v>10141</v>
      </c>
      <c r="AG822" s="2" t="s">
        <v>10142</v>
      </c>
      <c r="AH822" s="4"/>
      <c r="AI822" s="4"/>
      <c r="AJ822" s="4"/>
      <c r="AK822" s="2" t="s">
        <v>46</v>
      </c>
      <c r="AL822" s="2" t="b">
        <f t="shared" si="7"/>
        <v>0</v>
      </c>
    </row>
    <row r="823" ht="15.75" customHeight="1">
      <c r="A823" s="2" t="s">
        <v>10143</v>
      </c>
      <c r="B823" s="3">
        <v>43935.0</v>
      </c>
      <c r="C823" s="2" t="s">
        <v>10144</v>
      </c>
      <c r="D823" s="2" t="s">
        <v>10145</v>
      </c>
      <c r="E823" s="4"/>
      <c r="F823" s="2" t="s">
        <v>10146</v>
      </c>
      <c r="G823" s="5">
        <v>43928.0</v>
      </c>
      <c r="H823" s="2">
        <v>2.0200407E7</v>
      </c>
      <c r="I823" s="2" t="s">
        <v>42</v>
      </c>
      <c r="J823" s="2" t="s">
        <v>6712</v>
      </c>
      <c r="K823" s="2" t="s">
        <v>10147</v>
      </c>
      <c r="L823" s="2" t="s">
        <v>6714</v>
      </c>
      <c r="M823" s="2" t="s">
        <v>46</v>
      </c>
      <c r="N823" s="4"/>
      <c r="O823" s="4"/>
      <c r="P823" s="2" t="s">
        <v>6715</v>
      </c>
      <c r="Q823" s="5">
        <v>43927.0</v>
      </c>
      <c r="R823" s="2">
        <v>1530.0</v>
      </c>
      <c r="S823" s="2" t="s">
        <v>6716</v>
      </c>
      <c r="T823" s="2" t="s">
        <v>9915</v>
      </c>
      <c r="U823" s="6" t="s">
        <v>7718</v>
      </c>
      <c r="V823" s="2" t="s">
        <v>9340</v>
      </c>
      <c r="W823" s="2" t="s">
        <v>10148</v>
      </c>
      <c r="X823" s="4"/>
      <c r="Y823" s="2" t="s">
        <v>10149</v>
      </c>
      <c r="Z823" s="2" t="s">
        <v>10150</v>
      </c>
      <c r="AA823" s="4"/>
      <c r="AB823" s="2" t="s">
        <v>10151</v>
      </c>
      <c r="AC823" s="2" t="s">
        <v>10152</v>
      </c>
      <c r="AD823" s="2" t="s">
        <v>10153</v>
      </c>
      <c r="AE823" s="6" t="s">
        <v>10154</v>
      </c>
      <c r="AF823" s="2" t="s">
        <v>10155</v>
      </c>
      <c r="AG823" s="2" t="s">
        <v>10156</v>
      </c>
      <c r="AH823" s="4"/>
      <c r="AI823" s="4"/>
      <c r="AJ823" s="4"/>
      <c r="AK823" s="2" t="s">
        <v>46</v>
      </c>
      <c r="AL823" s="2" t="b">
        <f t="shared" si="7"/>
        <v>0</v>
      </c>
    </row>
    <row r="824" ht="15.75" customHeight="1">
      <c r="A824" s="2" t="s">
        <v>10157</v>
      </c>
      <c r="B824" s="3">
        <v>43935.0</v>
      </c>
      <c r="C824" s="2" t="s">
        <v>10158</v>
      </c>
      <c r="D824" s="2" t="s">
        <v>10159</v>
      </c>
      <c r="E824" s="4"/>
      <c r="F824" s="2" t="s">
        <v>10160</v>
      </c>
      <c r="G824" s="5">
        <v>43928.0</v>
      </c>
      <c r="H824" s="2">
        <v>2.0200407E7</v>
      </c>
      <c r="I824" s="2" t="s">
        <v>42</v>
      </c>
      <c r="J824" s="2" t="s">
        <v>6712</v>
      </c>
      <c r="K824" s="2" t="s">
        <v>10161</v>
      </c>
      <c r="L824" s="2" t="s">
        <v>6714</v>
      </c>
      <c r="M824" s="2" t="s">
        <v>46</v>
      </c>
      <c r="N824" s="4"/>
      <c r="O824" s="4"/>
      <c r="P824" s="2" t="s">
        <v>6715</v>
      </c>
      <c r="Q824" s="5">
        <v>43924.0</v>
      </c>
      <c r="R824" s="2">
        <v>440.0</v>
      </c>
      <c r="S824" s="2" t="s">
        <v>6716</v>
      </c>
      <c r="T824" s="2" t="s">
        <v>8517</v>
      </c>
      <c r="U824" s="6" t="s">
        <v>6718</v>
      </c>
      <c r="V824" s="2" t="s">
        <v>9340</v>
      </c>
      <c r="W824" s="2" t="s">
        <v>10162</v>
      </c>
      <c r="X824" s="4"/>
      <c r="Y824" s="2" t="s">
        <v>10163</v>
      </c>
      <c r="Z824" s="2" t="s">
        <v>10164</v>
      </c>
      <c r="AA824" s="2">
        <v>3.49322754001825E14</v>
      </c>
      <c r="AB824" s="2" t="s">
        <v>10160</v>
      </c>
      <c r="AC824" s="2" t="s">
        <v>10165</v>
      </c>
      <c r="AD824" s="2" t="s">
        <v>10166</v>
      </c>
      <c r="AE824" s="2" t="s">
        <v>10017</v>
      </c>
      <c r="AF824" s="2" t="s">
        <v>10167</v>
      </c>
      <c r="AG824" s="2" t="s">
        <v>10168</v>
      </c>
      <c r="AH824" s="4"/>
      <c r="AI824" s="4"/>
      <c r="AJ824" s="4"/>
      <c r="AK824" s="2" t="s">
        <v>46</v>
      </c>
      <c r="AL824" s="2" t="b">
        <f t="shared" si="7"/>
        <v>0</v>
      </c>
    </row>
    <row r="825" ht="15.75" customHeight="1">
      <c r="A825" s="2" t="s">
        <v>10169</v>
      </c>
      <c r="B825" s="3">
        <v>43935.0</v>
      </c>
      <c r="C825" s="2" t="s">
        <v>10170</v>
      </c>
      <c r="D825" s="2" t="s">
        <v>10171</v>
      </c>
      <c r="E825" s="4"/>
      <c r="F825" s="2" t="s">
        <v>10172</v>
      </c>
      <c r="G825" s="5">
        <v>43920.0</v>
      </c>
      <c r="H825" s="2">
        <v>2.020033E7</v>
      </c>
      <c r="I825" s="2" t="s">
        <v>42</v>
      </c>
      <c r="J825" s="2" t="s">
        <v>6712</v>
      </c>
      <c r="K825" s="2" t="s">
        <v>10173</v>
      </c>
      <c r="L825" s="2" t="s">
        <v>6714</v>
      </c>
      <c r="M825" s="2" t="s">
        <v>99</v>
      </c>
      <c r="N825" s="4"/>
      <c r="O825" s="4"/>
      <c r="P825" s="2" t="s">
        <v>6715</v>
      </c>
      <c r="Q825" s="5">
        <v>43923.0</v>
      </c>
      <c r="R825" s="2">
        <v>350.0</v>
      </c>
      <c r="S825" s="2" t="s">
        <v>6716</v>
      </c>
      <c r="T825" s="2" t="s">
        <v>9915</v>
      </c>
      <c r="U825" s="6" t="s">
        <v>7590</v>
      </c>
      <c r="V825" s="2" t="s">
        <v>10174</v>
      </c>
      <c r="W825" s="2" t="s">
        <v>10175</v>
      </c>
      <c r="X825" s="4"/>
      <c r="Y825" s="2" t="s">
        <v>10176</v>
      </c>
      <c r="Z825" s="2" t="s">
        <v>10177</v>
      </c>
      <c r="AA825" s="2">
        <v>4.48450230441E11</v>
      </c>
      <c r="AB825" s="2" t="s">
        <v>10172</v>
      </c>
      <c r="AC825" s="6" t="s">
        <v>10178</v>
      </c>
      <c r="AD825" s="6" t="s">
        <v>10179</v>
      </c>
      <c r="AE825" s="6" t="s">
        <v>10180</v>
      </c>
      <c r="AF825" s="2" t="s">
        <v>10181</v>
      </c>
      <c r="AG825" s="2" t="s">
        <v>10182</v>
      </c>
      <c r="AH825" s="4"/>
      <c r="AI825" s="4"/>
      <c r="AJ825" s="4"/>
      <c r="AK825" s="2" t="s">
        <v>99</v>
      </c>
      <c r="AL825" s="2" t="s">
        <v>7601</v>
      </c>
    </row>
    <row r="826" ht="15.75" customHeight="1">
      <c r="A826" s="2" t="s">
        <v>10183</v>
      </c>
      <c r="B826" s="3">
        <v>43935.0</v>
      </c>
      <c r="C826" s="2" t="s">
        <v>10184</v>
      </c>
      <c r="D826" s="2" t="s">
        <v>10185</v>
      </c>
      <c r="E826" s="4"/>
      <c r="F826" s="2" t="s">
        <v>10186</v>
      </c>
      <c r="G826" s="5">
        <v>43928.0</v>
      </c>
      <c r="H826" s="2">
        <v>2.0200407E7</v>
      </c>
      <c r="I826" s="2" t="s">
        <v>42</v>
      </c>
      <c r="J826" s="2" t="s">
        <v>6712</v>
      </c>
      <c r="K826" s="2" t="s">
        <v>10187</v>
      </c>
      <c r="L826" s="2" t="s">
        <v>6714</v>
      </c>
      <c r="M826" s="2" t="s">
        <v>46</v>
      </c>
      <c r="N826" s="4"/>
      <c r="O826" s="4"/>
      <c r="P826" s="2" t="s">
        <v>6715</v>
      </c>
      <c r="Q826" s="5">
        <v>43928.0</v>
      </c>
      <c r="R826" s="2">
        <v>132.0</v>
      </c>
      <c r="S826" s="2" t="s">
        <v>6716</v>
      </c>
      <c r="T826" s="2" t="s">
        <v>8608</v>
      </c>
      <c r="U826" s="6" t="s">
        <v>6718</v>
      </c>
      <c r="V826" s="2" t="s">
        <v>9340</v>
      </c>
      <c r="W826" s="2" t="s">
        <v>10188</v>
      </c>
      <c r="X826" s="4"/>
      <c r="Y826" s="2" t="s">
        <v>10189</v>
      </c>
      <c r="Z826" s="2" t="s">
        <v>10190</v>
      </c>
      <c r="AA826" s="2">
        <v>3.4946182646E10</v>
      </c>
      <c r="AB826" s="2" t="s">
        <v>10191</v>
      </c>
      <c r="AC826" s="2" t="s">
        <v>10192</v>
      </c>
      <c r="AD826" s="2" t="s">
        <v>10193</v>
      </c>
      <c r="AE826" s="6" t="s">
        <v>10194</v>
      </c>
      <c r="AF826" s="2" t="s">
        <v>10195</v>
      </c>
      <c r="AG826" s="2" t="s">
        <v>10196</v>
      </c>
      <c r="AH826" s="4"/>
      <c r="AI826" s="4"/>
      <c r="AJ826" s="4"/>
      <c r="AK826" s="2" t="s">
        <v>99</v>
      </c>
      <c r="AL826" s="2" t="b">
        <f t="shared" ref="AL826:AL827" si="8">FALSE()</f>
        <v>0</v>
      </c>
    </row>
    <row r="827" ht="15.75" customHeight="1">
      <c r="A827" s="2" t="s">
        <v>10197</v>
      </c>
      <c r="B827" s="3">
        <v>43935.0</v>
      </c>
      <c r="C827" s="2" t="s">
        <v>10198</v>
      </c>
      <c r="D827" s="2" t="s">
        <v>10199</v>
      </c>
      <c r="E827" s="4"/>
      <c r="F827" s="2" t="s">
        <v>10200</v>
      </c>
      <c r="G827" s="5">
        <v>43929.0</v>
      </c>
      <c r="H827" s="2">
        <v>2.0200408E7</v>
      </c>
      <c r="I827" s="2" t="s">
        <v>42</v>
      </c>
      <c r="J827" s="2" t="s">
        <v>6712</v>
      </c>
      <c r="K827" s="2" t="s">
        <v>10201</v>
      </c>
      <c r="L827" s="2" t="s">
        <v>6714</v>
      </c>
      <c r="M827" s="2" t="s">
        <v>46</v>
      </c>
      <c r="N827" s="4"/>
      <c r="O827" s="4"/>
      <c r="P827" s="2" t="s">
        <v>6715</v>
      </c>
      <c r="Q827" s="5">
        <v>43922.0</v>
      </c>
      <c r="R827" s="2">
        <v>104.0</v>
      </c>
      <c r="S827" s="2" t="s">
        <v>6716</v>
      </c>
      <c r="T827" s="2" t="s">
        <v>10202</v>
      </c>
      <c r="U827" s="6" t="s">
        <v>6718</v>
      </c>
      <c r="V827" s="2" t="s">
        <v>9340</v>
      </c>
      <c r="W827" s="2" t="s">
        <v>10203</v>
      </c>
      <c r="X827" s="4"/>
      <c r="Y827" s="2" t="s">
        <v>10204</v>
      </c>
      <c r="Z827" s="2" t="s">
        <v>10205</v>
      </c>
      <c r="AA827" s="2">
        <v>3.4913368825E10</v>
      </c>
      <c r="AB827" s="2" t="s">
        <v>10200</v>
      </c>
      <c r="AC827" s="2" t="s">
        <v>10206</v>
      </c>
      <c r="AD827" s="2" t="s">
        <v>10207</v>
      </c>
      <c r="AE827" s="2" t="s">
        <v>10208</v>
      </c>
      <c r="AF827" s="2" t="s">
        <v>10209</v>
      </c>
      <c r="AG827" s="2" t="s">
        <v>10210</v>
      </c>
      <c r="AH827" s="4"/>
      <c r="AI827" s="4"/>
      <c r="AJ827" s="4"/>
      <c r="AK827" s="2" t="s">
        <v>46</v>
      </c>
      <c r="AL827" s="2" t="b">
        <f t="shared" si="8"/>
        <v>0</v>
      </c>
    </row>
    <row r="828" ht="15.75" customHeight="1">
      <c r="A828" s="2" t="s">
        <v>10211</v>
      </c>
      <c r="B828" s="3">
        <v>43941.0</v>
      </c>
      <c r="C828" s="2" t="s">
        <v>10212</v>
      </c>
      <c r="D828" s="2" t="s">
        <v>10213</v>
      </c>
      <c r="E828" s="2" t="s">
        <v>10214</v>
      </c>
      <c r="F828" s="2" t="s">
        <v>10215</v>
      </c>
      <c r="G828" s="5">
        <v>43362.0</v>
      </c>
      <c r="H828" s="2">
        <v>2.0180919E7</v>
      </c>
      <c r="I828" s="2" t="s">
        <v>42</v>
      </c>
      <c r="J828" s="2" t="s">
        <v>133</v>
      </c>
      <c r="K828" s="2" t="s">
        <v>10216</v>
      </c>
      <c r="L828" s="2" t="s">
        <v>68</v>
      </c>
      <c r="M828" s="2" t="s">
        <v>99</v>
      </c>
      <c r="N828" s="2" t="s">
        <v>182</v>
      </c>
      <c r="O828" s="2" t="s">
        <v>51</v>
      </c>
      <c r="P828" s="2" t="s">
        <v>136</v>
      </c>
      <c r="Q828" s="3">
        <v>43412.0</v>
      </c>
      <c r="R828" s="2">
        <v>800.0</v>
      </c>
      <c r="S828" s="2" t="s">
        <v>137</v>
      </c>
      <c r="T828" s="2" t="s">
        <v>2512</v>
      </c>
      <c r="U828" s="2" t="s">
        <v>3692</v>
      </c>
      <c r="V828" s="2" t="s">
        <v>7751</v>
      </c>
      <c r="W828" s="2" t="s">
        <v>7880</v>
      </c>
      <c r="X828" s="2" t="s">
        <v>10217</v>
      </c>
      <c r="Y828" s="4"/>
      <c r="Z828" s="2" t="s">
        <v>10218</v>
      </c>
      <c r="AA828" s="2" t="s">
        <v>10219</v>
      </c>
      <c r="AB828" s="2" t="s">
        <v>10220</v>
      </c>
      <c r="AC828" s="6" t="s">
        <v>10221</v>
      </c>
      <c r="AD828" s="4"/>
      <c r="AE828" s="2" t="s">
        <v>10222</v>
      </c>
      <c r="AF828" s="2" t="s">
        <v>10223</v>
      </c>
      <c r="AG828" s="2" t="s">
        <v>10224</v>
      </c>
      <c r="AH828" s="4"/>
      <c r="AI828" s="4"/>
      <c r="AJ828" s="4"/>
      <c r="AK828" s="2" t="s">
        <v>99</v>
      </c>
      <c r="AL828" s="2" t="s">
        <v>7601</v>
      </c>
    </row>
    <row r="829" ht="15.75" customHeight="1">
      <c r="A829" s="2" t="s">
        <v>10225</v>
      </c>
      <c r="B829" s="3">
        <v>43941.0</v>
      </c>
      <c r="C829" s="2" t="s">
        <v>10226</v>
      </c>
      <c r="D829" s="2" t="s">
        <v>10227</v>
      </c>
      <c r="E829" s="4"/>
      <c r="F829" s="2" t="s">
        <v>8635</v>
      </c>
      <c r="G829" s="5">
        <v>43481.0</v>
      </c>
      <c r="H829" s="2">
        <v>2.0190116E7</v>
      </c>
      <c r="I829" s="2" t="s">
        <v>42</v>
      </c>
      <c r="J829" s="2" t="s">
        <v>133</v>
      </c>
      <c r="K829" s="2" t="s">
        <v>10228</v>
      </c>
      <c r="L829" s="2" t="s">
        <v>68</v>
      </c>
      <c r="M829" s="2" t="s">
        <v>99</v>
      </c>
      <c r="N829" s="2" t="s">
        <v>51</v>
      </c>
      <c r="O829" s="2" t="s">
        <v>51</v>
      </c>
      <c r="P829" s="2" t="s">
        <v>136</v>
      </c>
      <c r="Q829" s="3">
        <v>43608.0</v>
      </c>
      <c r="R829" s="2">
        <v>250.0</v>
      </c>
      <c r="S829" s="2" t="s">
        <v>137</v>
      </c>
      <c r="T829" s="2" t="s">
        <v>2512</v>
      </c>
      <c r="U829" s="2" t="s">
        <v>3692</v>
      </c>
      <c r="V829" s="2" t="s">
        <v>10229</v>
      </c>
      <c r="W829" s="2" t="s">
        <v>185</v>
      </c>
      <c r="X829" s="2" t="s">
        <v>10230</v>
      </c>
      <c r="Y829" s="4"/>
      <c r="Z829" s="2" t="s">
        <v>10231</v>
      </c>
      <c r="AA829" s="2" t="s">
        <v>10232</v>
      </c>
      <c r="AB829" s="2" t="s">
        <v>8641</v>
      </c>
      <c r="AC829" s="6" t="s">
        <v>10233</v>
      </c>
      <c r="AD829" s="4"/>
      <c r="AE829" s="2" t="s">
        <v>10234</v>
      </c>
      <c r="AF829" s="2" t="s">
        <v>10235</v>
      </c>
      <c r="AG829" s="2" t="s">
        <v>10236</v>
      </c>
      <c r="AH829" s="4"/>
      <c r="AI829" s="4"/>
      <c r="AJ829" s="4"/>
      <c r="AK829" s="2" t="s">
        <v>99</v>
      </c>
      <c r="AL829" s="2" t="s">
        <v>7601</v>
      </c>
    </row>
    <row r="830" ht="15.75" customHeight="1">
      <c r="A830" s="2" t="s">
        <v>10237</v>
      </c>
      <c r="B830" s="3">
        <v>43941.0</v>
      </c>
      <c r="C830" s="2" t="s">
        <v>10238</v>
      </c>
      <c r="D830" s="2" t="s">
        <v>10239</v>
      </c>
      <c r="E830" s="4"/>
      <c r="F830" s="2" t="s">
        <v>601</v>
      </c>
      <c r="G830" s="5">
        <v>43853.0</v>
      </c>
      <c r="H830" s="2">
        <v>2.0200123E7</v>
      </c>
      <c r="I830" s="2" t="s">
        <v>42</v>
      </c>
      <c r="J830" s="2" t="s">
        <v>133</v>
      </c>
      <c r="K830" s="2" t="s">
        <v>10240</v>
      </c>
      <c r="L830" s="2" t="s">
        <v>135</v>
      </c>
      <c r="M830" s="2" t="s">
        <v>46</v>
      </c>
      <c r="N830" s="2" t="s">
        <v>182</v>
      </c>
      <c r="O830" s="2" t="s">
        <v>51</v>
      </c>
      <c r="P830" s="2" t="s">
        <v>136</v>
      </c>
      <c r="Q830" s="3">
        <v>43856.0</v>
      </c>
      <c r="R830" s="2">
        <v>80.0</v>
      </c>
      <c r="S830" s="2" t="s">
        <v>137</v>
      </c>
      <c r="T830" s="2" t="s">
        <v>184</v>
      </c>
      <c r="U830" s="2" t="s">
        <v>603</v>
      </c>
      <c r="V830" s="2" t="s">
        <v>52</v>
      </c>
      <c r="W830" s="4"/>
      <c r="X830" s="4"/>
      <c r="Y830" s="4"/>
      <c r="Z830" s="4"/>
      <c r="AA830" s="4"/>
      <c r="AB830" s="4"/>
      <c r="AC830" s="6" t="s">
        <v>10241</v>
      </c>
      <c r="AD830" s="4"/>
      <c r="AE830" s="2" t="s">
        <v>10242</v>
      </c>
      <c r="AF830" s="2" t="s">
        <v>10243</v>
      </c>
      <c r="AG830" s="2" t="s">
        <v>10244</v>
      </c>
      <c r="AH830" s="4"/>
      <c r="AI830" s="4"/>
      <c r="AJ830" s="4"/>
      <c r="AK830" s="2" t="s">
        <v>99</v>
      </c>
      <c r="AL830" s="2" t="b">
        <f t="shared" ref="AL830:AL831" si="9">FALSE()</f>
        <v>0</v>
      </c>
    </row>
    <row r="831" ht="15.75" customHeight="1">
      <c r="A831" s="2" t="s">
        <v>10245</v>
      </c>
      <c r="B831" s="3">
        <v>43941.0</v>
      </c>
      <c r="C831" s="2" t="s">
        <v>10246</v>
      </c>
      <c r="D831" s="2" t="s">
        <v>10246</v>
      </c>
      <c r="E831" s="2" t="s">
        <v>10247</v>
      </c>
      <c r="F831" s="2" t="s">
        <v>537</v>
      </c>
      <c r="G831" s="5">
        <v>43859.0</v>
      </c>
      <c r="H831" s="2">
        <v>2.0200129E7</v>
      </c>
      <c r="I831" s="2" t="s">
        <v>42</v>
      </c>
      <c r="J831" s="2" t="s">
        <v>133</v>
      </c>
      <c r="K831" s="2" t="s">
        <v>10248</v>
      </c>
      <c r="L831" s="2" t="s">
        <v>68</v>
      </c>
      <c r="M831" s="2" t="s">
        <v>46</v>
      </c>
      <c r="N831" s="2" t="s">
        <v>51</v>
      </c>
      <c r="O831" s="2" t="s">
        <v>51</v>
      </c>
      <c r="P831" s="2" t="s">
        <v>136</v>
      </c>
      <c r="Q831" s="3">
        <v>43860.0</v>
      </c>
      <c r="R831" s="2">
        <v>30.0</v>
      </c>
      <c r="S831" s="2" t="s">
        <v>137</v>
      </c>
      <c r="T831" s="2" t="s">
        <v>184</v>
      </c>
      <c r="U831" s="2" t="s">
        <v>3692</v>
      </c>
      <c r="V831" s="2" t="s">
        <v>52</v>
      </c>
      <c r="W831" s="2" t="s">
        <v>140</v>
      </c>
      <c r="X831" s="2" t="s">
        <v>10249</v>
      </c>
      <c r="Y831" s="4"/>
      <c r="Z831" s="2" t="s">
        <v>582</v>
      </c>
      <c r="AA831" s="2">
        <f>86-21-37990333</f>
        <v>-37990268</v>
      </c>
      <c r="AB831" s="4"/>
      <c r="AC831" s="6" t="s">
        <v>10250</v>
      </c>
      <c r="AD831" s="4"/>
      <c r="AE831" s="2" t="s">
        <v>10251</v>
      </c>
      <c r="AF831" s="2" t="s">
        <v>10252</v>
      </c>
      <c r="AG831" s="2" t="s">
        <v>10253</v>
      </c>
      <c r="AH831" s="4"/>
      <c r="AI831" s="4"/>
      <c r="AJ831" s="4"/>
      <c r="AK831" s="2" t="s">
        <v>99</v>
      </c>
      <c r="AL831" s="2" t="b">
        <f t="shared" si="9"/>
        <v>0</v>
      </c>
    </row>
    <row r="832" ht="15.75" customHeight="1">
      <c r="A832" s="2" t="s">
        <v>10254</v>
      </c>
      <c r="B832" s="3">
        <v>43941.0</v>
      </c>
      <c r="C832" s="2" t="s">
        <v>10255</v>
      </c>
      <c r="D832" s="2" t="s">
        <v>10256</v>
      </c>
      <c r="E832" s="2" t="s">
        <v>10257</v>
      </c>
      <c r="F832" s="2" t="s">
        <v>10258</v>
      </c>
      <c r="G832" s="5">
        <v>42767.0</v>
      </c>
      <c r="H832" s="2">
        <v>2.0170201E7</v>
      </c>
      <c r="I832" s="2" t="s">
        <v>42</v>
      </c>
      <c r="J832" s="2" t="s">
        <v>133</v>
      </c>
      <c r="K832" s="2" t="s">
        <v>10259</v>
      </c>
      <c r="L832" s="2" t="s">
        <v>68</v>
      </c>
      <c r="M832" s="2" t="s">
        <v>99</v>
      </c>
      <c r="N832" s="2" t="s">
        <v>6023</v>
      </c>
      <c r="O832" s="2" t="s">
        <v>51</v>
      </c>
      <c r="P832" s="2" t="s">
        <v>136</v>
      </c>
      <c r="Q832" s="3">
        <v>43472.0</v>
      </c>
      <c r="R832" s="2">
        <v>75.0</v>
      </c>
      <c r="S832" s="2" t="s">
        <v>137</v>
      </c>
      <c r="T832" s="2" t="s">
        <v>2512</v>
      </c>
      <c r="U832" s="2" t="s">
        <v>2587</v>
      </c>
      <c r="V832" s="2" t="s">
        <v>7813</v>
      </c>
      <c r="W832" s="2" t="s">
        <v>340</v>
      </c>
      <c r="X832" s="2" t="s">
        <v>10260</v>
      </c>
      <c r="Y832" s="4"/>
      <c r="Z832" s="2" t="s">
        <v>10261</v>
      </c>
      <c r="AA832" s="2" t="s">
        <v>10262</v>
      </c>
      <c r="AB832" s="2" t="s">
        <v>10263</v>
      </c>
      <c r="AC832" s="6" t="s">
        <v>10264</v>
      </c>
      <c r="AD832" s="4"/>
      <c r="AE832" s="2" t="s">
        <v>10265</v>
      </c>
      <c r="AF832" s="2" t="s">
        <v>10266</v>
      </c>
      <c r="AG832" s="2" t="s">
        <v>10267</v>
      </c>
      <c r="AH832" s="4"/>
      <c r="AI832" s="4"/>
      <c r="AJ832" s="4"/>
      <c r="AK832" s="2" t="s">
        <v>99</v>
      </c>
      <c r="AL832" s="2" t="s">
        <v>7601</v>
      </c>
    </row>
    <row r="833" ht="15.75" customHeight="1">
      <c r="A833" s="2" t="s">
        <v>10268</v>
      </c>
      <c r="B833" s="3">
        <v>43941.0</v>
      </c>
      <c r="C833" s="2" t="s">
        <v>10269</v>
      </c>
      <c r="D833" s="2" t="s">
        <v>10270</v>
      </c>
      <c r="E833" s="4"/>
      <c r="F833" s="2" t="s">
        <v>1593</v>
      </c>
      <c r="G833" s="5">
        <v>43877.0</v>
      </c>
      <c r="H833" s="2">
        <v>2.0200216E7</v>
      </c>
      <c r="I833" s="2" t="s">
        <v>42</v>
      </c>
      <c r="J833" s="2" t="s">
        <v>133</v>
      </c>
      <c r="K833" s="2" t="s">
        <v>10271</v>
      </c>
      <c r="L833" s="2" t="s">
        <v>135</v>
      </c>
      <c r="M833" s="2" t="s">
        <v>46</v>
      </c>
      <c r="N833" s="2" t="s">
        <v>182</v>
      </c>
      <c r="O833" s="2" t="s">
        <v>51</v>
      </c>
      <c r="P833" s="2" t="s">
        <v>136</v>
      </c>
      <c r="Q833" s="3">
        <v>43880.0</v>
      </c>
      <c r="R833" s="2">
        <v>117.0</v>
      </c>
      <c r="S833" s="2" t="s">
        <v>198</v>
      </c>
      <c r="T833" s="4"/>
      <c r="U833" s="4"/>
      <c r="V833" s="2" t="s">
        <v>52</v>
      </c>
      <c r="W833" s="4"/>
      <c r="X833" s="4"/>
      <c r="Y833" s="4"/>
      <c r="Z833" s="4"/>
      <c r="AA833" s="4"/>
      <c r="AB833" s="4"/>
      <c r="AC833" s="6" t="s">
        <v>10272</v>
      </c>
      <c r="AD833" s="4"/>
      <c r="AE833" s="2" t="s">
        <v>10273</v>
      </c>
      <c r="AF833" s="2" t="s">
        <v>10274</v>
      </c>
      <c r="AG833" s="2" t="s">
        <v>10275</v>
      </c>
      <c r="AH833" s="4"/>
      <c r="AI833" s="4"/>
      <c r="AJ833" s="4"/>
      <c r="AK833" s="2" t="s">
        <v>99</v>
      </c>
      <c r="AL833" s="2" t="b">
        <f t="shared" ref="AL833:AL853" si="10">FALSE()</f>
        <v>0</v>
      </c>
    </row>
    <row r="834" ht="15.75" customHeight="1">
      <c r="A834" s="2" t="s">
        <v>10276</v>
      </c>
      <c r="B834" s="3">
        <v>43941.0</v>
      </c>
      <c r="C834" s="2" t="s">
        <v>10277</v>
      </c>
      <c r="D834" s="2" t="s">
        <v>10278</v>
      </c>
      <c r="E834" s="4"/>
      <c r="F834" s="2" t="s">
        <v>10279</v>
      </c>
      <c r="G834" s="5">
        <v>43861.0</v>
      </c>
      <c r="H834" s="2">
        <v>2.0200131E7</v>
      </c>
      <c r="I834" s="2" t="s">
        <v>42</v>
      </c>
      <c r="J834" s="2" t="s">
        <v>133</v>
      </c>
      <c r="K834" s="2" t="s">
        <v>10280</v>
      </c>
      <c r="L834" s="2" t="s">
        <v>135</v>
      </c>
      <c r="M834" s="2" t="s">
        <v>46</v>
      </c>
      <c r="N834" s="2" t="s">
        <v>182</v>
      </c>
      <c r="O834" s="2" t="s">
        <v>51</v>
      </c>
      <c r="P834" s="2" t="s">
        <v>136</v>
      </c>
      <c r="Q834" s="3">
        <v>43873.0</v>
      </c>
      <c r="R834" s="2">
        <v>308.0</v>
      </c>
      <c r="S834" s="2" t="s">
        <v>137</v>
      </c>
      <c r="T834" s="2" t="s">
        <v>2512</v>
      </c>
      <c r="U834" s="2" t="s">
        <v>3692</v>
      </c>
      <c r="V834" s="2" t="s">
        <v>52</v>
      </c>
      <c r="W834" s="4"/>
      <c r="X834" s="4"/>
      <c r="Y834" s="4"/>
      <c r="Z834" s="4"/>
      <c r="AA834" s="4"/>
      <c r="AB834" s="4"/>
      <c r="AC834" s="6" t="s">
        <v>10281</v>
      </c>
      <c r="AD834" s="4"/>
      <c r="AE834" s="2" t="s">
        <v>10282</v>
      </c>
      <c r="AF834" s="2" t="s">
        <v>10283</v>
      </c>
      <c r="AG834" s="2" t="s">
        <v>2520</v>
      </c>
      <c r="AH834" s="4"/>
      <c r="AI834" s="4"/>
      <c r="AJ834" s="4"/>
      <c r="AK834" s="2" t="s">
        <v>99</v>
      </c>
      <c r="AL834" s="2" t="b">
        <f t="shared" si="10"/>
        <v>0</v>
      </c>
    </row>
    <row r="835" ht="15.75" customHeight="1">
      <c r="A835" s="2" t="s">
        <v>10284</v>
      </c>
      <c r="B835" s="3">
        <v>43941.0</v>
      </c>
      <c r="C835" s="2" t="s">
        <v>10285</v>
      </c>
      <c r="D835" s="2" t="s">
        <v>10285</v>
      </c>
      <c r="E835" s="4"/>
      <c r="F835" s="2" t="s">
        <v>537</v>
      </c>
      <c r="G835" s="5">
        <v>43867.0</v>
      </c>
      <c r="H835" s="2">
        <v>2.0200206E7</v>
      </c>
      <c r="I835" s="2" t="s">
        <v>42</v>
      </c>
      <c r="J835" s="2" t="s">
        <v>133</v>
      </c>
      <c r="K835" s="2" t="s">
        <v>10286</v>
      </c>
      <c r="L835" s="2" t="s">
        <v>135</v>
      </c>
      <c r="M835" s="2" t="s">
        <v>46</v>
      </c>
      <c r="N835" s="2" t="s">
        <v>182</v>
      </c>
      <c r="O835" s="2" t="s">
        <v>51</v>
      </c>
      <c r="P835" s="2" t="s">
        <v>136</v>
      </c>
      <c r="Q835" s="3">
        <v>43867.0</v>
      </c>
      <c r="R835" s="2">
        <v>30.0</v>
      </c>
      <c r="S835" s="2" t="s">
        <v>137</v>
      </c>
      <c r="T835" s="2" t="s">
        <v>184</v>
      </c>
      <c r="U835" s="2" t="s">
        <v>3692</v>
      </c>
      <c r="V835" s="2" t="s">
        <v>52</v>
      </c>
      <c r="W835" s="4"/>
      <c r="X835" s="4"/>
      <c r="Y835" s="4"/>
      <c r="Z835" s="4"/>
      <c r="AA835" s="4"/>
      <c r="AB835" s="4"/>
      <c r="AC835" s="6" t="s">
        <v>10250</v>
      </c>
      <c r="AD835" s="4"/>
      <c r="AE835" s="2" t="s">
        <v>10287</v>
      </c>
      <c r="AF835" s="2" t="s">
        <v>10288</v>
      </c>
      <c r="AG835" s="2" t="s">
        <v>10289</v>
      </c>
      <c r="AH835" s="4"/>
      <c r="AI835" s="4"/>
      <c r="AJ835" s="4"/>
      <c r="AK835" s="2" t="s">
        <v>99</v>
      </c>
      <c r="AL835" s="2" t="b">
        <f t="shared" si="10"/>
        <v>0</v>
      </c>
    </row>
    <row r="836" ht="15.75" customHeight="1">
      <c r="A836" s="2" t="s">
        <v>10290</v>
      </c>
      <c r="B836" s="3">
        <v>43941.0</v>
      </c>
      <c r="C836" s="2" t="s">
        <v>10291</v>
      </c>
      <c r="D836" s="2" t="s">
        <v>10292</v>
      </c>
      <c r="E836" s="4"/>
      <c r="F836" s="2" t="s">
        <v>337</v>
      </c>
      <c r="G836" s="5">
        <v>43857.0</v>
      </c>
      <c r="H836" s="2">
        <v>2.0200127E7</v>
      </c>
      <c r="I836" s="2" t="s">
        <v>42</v>
      </c>
      <c r="J836" s="2" t="s">
        <v>133</v>
      </c>
      <c r="K836" s="2" t="s">
        <v>10293</v>
      </c>
      <c r="L836" s="2" t="s">
        <v>68</v>
      </c>
      <c r="M836" s="2" t="s">
        <v>46</v>
      </c>
      <c r="N836" s="2" t="s">
        <v>182</v>
      </c>
      <c r="O836" s="2" t="s">
        <v>2600</v>
      </c>
      <c r="P836" s="2" t="s">
        <v>136</v>
      </c>
      <c r="Q836" s="3">
        <v>43857.0</v>
      </c>
      <c r="R836" s="2">
        <v>20.0</v>
      </c>
      <c r="S836" s="2" t="s">
        <v>137</v>
      </c>
      <c r="T836" s="2" t="s">
        <v>2838</v>
      </c>
      <c r="U836" s="2" t="s">
        <v>3653</v>
      </c>
      <c r="V836" s="2" t="s">
        <v>52</v>
      </c>
      <c r="W836" s="2" t="s">
        <v>185</v>
      </c>
      <c r="X836" s="2" t="s">
        <v>10294</v>
      </c>
      <c r="Y836" s="4"/>
      <c r="Z836" s="2" t="s">
        <v>10295</v>
      </c>
      <c r="AA836" s="2" t="s">
        <v>10296</v>
      </c>
      <c r="AB836" s="4"/>
      <c r="AC836" s="6" t="s">
        <v>10297</v>
      </c>
      <c r="AD836" s="4"/>
      <c r="AE836" s="2" t="s">
        <v>882</v>
      </c>
      <c r="AF836" s="2" t="s">
        <v>10298</v>
      </c>
      <c r="AG836" s="2" t="s">
        <v>10299</v>
      </c>
      <c r="AH836" s="4"/>
      <c r="AI836" s="4"/>
      <c r="AJ836" s="4"/>
      <c r="AK836" s="2" t="s">
        <v>99</v>
      </c>
      <c r="AL836" s="2" t="b">
        <f t="shared" si="10"/>
        <v>0</v>
      </c>
    </row>
    <row r="837" ht="15.75" customHeight="1">
      <c r="A837" s="2" t="s">
        <v>10300</v>
      </c>
      <c r="B837" s="3">
        <v>43941.0</v>
      </c>
      <c r="C837" s="2" t="s">
        <v>10301</v>
      </c>
      <c r="D837" s="2" t="s">
        <v>10302</v>
      </c>
      <c r="E837" s="4"/>
      <c r="F837" s="2" t="s">
        <v>7775</v>
      </c>
      <c r="G837" s="5">
        <v>43876.0</v>
      </c>
      <c r="H837" s="2">
        <v>2.0200215E7</v>
      </c>
      <c r="I837" s="2" t="s">
        <v>42</v>
      </c>
      <c r="J837" s="2" t="s">
        <v>133</v>
      </c>
      <c r="K837" s="2" t="s">
        <v>10303</v>
      </c>
      <c r="L837" s="2" t="s">
        <v>135</v>
      </c>
      <c r="M837" s="2" t="s">
        <v>46</v>
      </c>
      <c r="N837" s="2" t="s">
        <v>182</v>
      </c>
      <c r="O837" s="2" t="s">
        <v>51</v>
      </c>
      <c r="P837" s="2" t="s">
        <v>136</v>
      </c>
      <c r="Q837" s="3">
        <v>43875.0</v>
      </c>
      <c r="R837" s="2">
        <v>400.0</v>
      </c>
      <c r="S837" s="2" t="s">
        <v>137</v>
      </c>
      <c r="T837" s="2" t="s">
        <v>8889</v>
      </c>
      <c r="U837" s="2" t="s">
        <v>51</v>
      </c>
      <c r="V837" s="2" t="s">
        <v>52</v>
      </c>
      <c r="W837" s="4"/>
      <c r="X837" s="4"/>
      <c r="Y837" s="4"/>
      <c r="Z837" s="4"/>
      <c r="AA837" s="4"/>
      <c r="AB837" s="4"/>
      <c r="AC837" s="6" t="s">
        <v>10304</v>
      </c>
      <c r="AD837" s="4"/>
      <c r="AE837" s="2" t="s">
        <v>10305</v>
      </c>
      <c r="AF837" s="2" t="s">
        <v>10306</v>
      </c>
      <c r="AG837" s="2" t="s">
        <v>10307</v>
      </c>
      <c r="AH837" s="4"/>
      <c r="AI837" s="4"/>
      <c r="AJ837" s="4"/>
      <c r="AK837" s="2" t="s">
        <v>99</v>
      </c>
      <c r="AL837" s="2" t="b">
        <f t="shared" si="10"/>
        <v>0</v>
      </c>
    </row>
    <row r="838" ht="15.75" customHeight="1">
      <c r="A838" s="2" t="s">
        <v>10308</v>
      </c>
      <c r="B838" s="3">
        <v>43941.0</v>
      </c>
      <c r="C838" s="2" t="s">
        <v>10309</v>
      </c>
      <c r="D838" s="2" t="s">
        <v>10310</v>
      </c>
      <c r="E838" s="4"/>
      <c r="F838" s="2" t="s">
        <v>10311</v>
      </c>
      <c r="G838" s="5">
        <v>43539.0</v>
      </c>
      <c r="H838" s="2">
        <v>2.0190315E7</v>
      </c>
      <c r="I838" s="2" t="s">
        <v>42</v>
      </c>
      <c r="J838" s="2" t="s">
        <v>133</v>
      </c>
      <c r="K838" s="2" t="s">
        <v>10312</v>
      </c>
      <c r="L838" s="2" t="s">
        <v>68</v>
      </c>
      <c r="M838" s="2" t="s">
        <v>46</v>
      </c>
      <c r="N838" s="2" t="s">
        <v>182</v>
      </c>
      <c r="O838" s="2" t="s">
        <v>51</v>
      </c>
      <c r="P838" s="2" t="s">
        <v>136</v>
      </c>
      <c r="Q838" s="3">
        <v>43930.0</v>
      </c>
      <c r="R838" s="2">
        <v>66.0</v>
      </c>
      <c r="S838" s="2" t="s">
        <v>137</v>
      </c>
      <c r="T838" s="2" t="s">
        <v>2825</v>
      </c>
      <c r="U838" s="2" t="s">
        <v>3653</v>
      </c>
      <c r="V838" s="2" t="s">
        <v>8727</v>
      </c>
      <c r="W838" s="2" t="s">
        <v>340</v>
      </c>
      <c r="X838" s="2" t="s">
        <v>10313</v>
      </c>
      <c r="Y838" s="4"/>
      <c r="Z838" s="2" t="s">
        <v>10314</v>
      </c>
      <c r="AA838" s="2" t="s">
        <v>10315</v>
      </c>
      <c r="AB838" s="2" t="s">
        <v>10316</v>
      </c>
      <c r="AC838" s="6" t="s">
        <v>10317</v>
      </c>
      <c r="AD838" s="4"/>
      <c r="AE838" s="2" t="s">
        <v>10318</v>
      </c>
      <c r="AF838" s="2" t="s">
        <v>10319</v>
      </c>
      <c r="AG838" s="2" t="s">
        <v>10320</v>
      </c>
      <c r="AH838" s="4"/>
      <c r="AI838" s="4"/>
      <c r="AJ838" s="4"/>
      <c r="AK838" s="2" t="s">
        <v>99</v>
      </c>
      <c r="AL838" s="2" t="b">
        <f t="shared" si="10"/>
        <v>0</v>
      </c>
    </row>
    <row r="839" ht="15.75" customHeight="1">
      <c r="A839" s="2" t="s">
        <v>10321</v>
      </c>
      <c r="B839" s="3">
        <v>43941.0</v>
      </c>
      <c r="C839" s="2" t="s">
        <v>10322</v>
      </c>
      <c r="D839" s="2" t="s">
        <v>10323</v>
      </c>
      <c r="E839" s="4"/>
      <c r="F839" s="2" t="s">
        <v>10324</v>
      </c>
      <c r="G839" s="5">
        <v>43856.0</v>
      </c>
      <c r="H839" s="2">
        <v>2.0200126E7</v>
      </c>
      <c r="I839" s="2" t="s">
        <v>42</v>
      </c>
      <c r="J839" s="2" t="s">
        <v>133</v>
      </c>
      <c r="K839" s="2" t="s">
        <v>10325</v>
      </c>
      <c r="L839" s="2" t="s">
        <v>68</v>
      </c>
      <c r="M839" s="2" t="s">
        <v>46</v>
      </c>
      <c r="N839" s="2" t="s">
        <v>10326</v>
      </c>
      <c r="O839" s="2" t="s">
        <v>2539</v>
      </c>
      <c r="P839" s="2" t="s">
        <v>136</v>
      </c>
      <c r="Q839" s="3">
        <v>43831.0</v>
      </c>
      <c r="R839" s="2">
        <v>50.0</v>
      </c>
      <c r="S839" s="2" t="s">
        <v>198</v>
      </c>
      <c r="T839" s="4"/>
      <c r="U839" s="2" t="s">
        <v>51</v>
      </c>
      <c r="V839" s="2" t="s">
        <v>52</v>
      </c>
      <c r="W839" s="2" t="s">
        <v>340</v>
      </c>
      <c r="X839" s="2" t="s">
        <v>10327</v>
      </c>
      <c r="Y839" s="4"/>
      <c r="Z839" s="2" t="s">
        <v>10328</v>
      </c>
      <c r="AA839" s="2" t="s">
        <v>10329</v>
      </c>
      <c r="AB839" s="2" t="s">
        <v>10330</v>
      </c>
      <c r="AC839" s="6" t="s">
        <v>10331</v>
      </c>
      <c r="AD839" s="4"/>
      <c r="AE839" s="2" t="s">
        <v>10332</v>
      </c>
      <c r="AF839" s="2" t="s">
        <v>10333</v>
      </c>
      <c r="AG839" s="2" t="s">
        <v>10334</v>
      </c>
      <c r="AH839" s="4"/>
      <c r="AI839" s="4"/>
      <c r="AJ839" s="4"/>
      <c r="AK839" s="2" t="s">
        <v>99</v>
      </c>
      <c r="AL839" s="2" t="b">
        <f t="shared" si="10"/>
        <v>0</v>
      </c>
    </row>
    <row r="840" ht="15.75" customHeight="1">
      <c r="A840" s="2" t="s">
        <v>10335</v>
      </c>
      <c r="B840" s="3">
        <v>43941.0</v>
      </c>
      <c r="C840" s="2" t="s">
        <v>10336</v>
      </c>
      <c r="D840" s="2" t="s">
        <v>10337</v>
      </c>
      <c r="E840" s="4"/>
      <c r="F840" s="2" t="s">
        <v>10338</v>
      </c>
      <c r="G840" s="5">
        <v>43872.0</v>
      </c>
      <c r="H840" s="2">
        <v>2.0200211E7</v>
      </c>
      <c r="I840" s="2" t="s">
        <v>42</v>
      </c>
      <c r="J840" s="2" t="s">
        <v>133</v>
      </c>
      <c r="K840" s="2" t="s">
        <v>10339</v>
      </c>
      <c r="L840" s="2" t="s">
        <v>135</v>
      </c>
      <c r="M840" s="2" t="s">
        <v>46</v>
      </c>
      <c r="N840" s="2" t="s">
        <v>182</v>
      </c>
      <c r="O840" s="2" t="s">
        <v>51</v>
      </c>
      <c r="P840" s="2" t="s">
        <v>136</v>
      </c>
      <c r="Q840" s="3">
        <v>43871.0</v>
      </c>
      <c r="R840" s="2">
        <v>127.0</v>
      </c>
      <c r="S840" s="2" t="s">
        <v>137</v>
      </c>
      <c r="T840" s="2" t="s">
        <v>184</v>
      </c>
      <c r="U840" s="2" t="s">
        <v>1782</v>
      </c>
      <c r="V840" s="2" t="s">
        <v>6305</v>
      </c>
      <c r="W840" s="2" t="s">
        <v>140</v>
      </c>
      <c r="X840" s="2" t="s">
        <v>10340</v>
      </c>
      <c r="Y840" s="4"/>
      <c r="Z840" s="4"/>
      <c r="AA840" s="4"/>
      <c r="AB840" s="2" t="s">
        <v>10338</v>
      </c>
      <c r="AC840" s="6" t="s">
        <v>10341</v>
      </c>
      <c r="AD840" s="4"/>
      <c r="AE840" s="2" t="s">
        <v>10342</v>
      </c>
      <c r="AF840" s="2" t="s">
        <v>10343</v>
      </c>
      <c r="AG840" s="2" t="s">
        <v>10344</v>
      </c>
      <c r="AH840" s="4"/>
      <c r="AI840" s="4"/>
      <c r="AJ840" s="4"/>
      <c r="AK840" s="2" t="s">
        <v>99</v>
      </c>
      <c r="AL840" s="2" t="b">
        <f t="shared" si="10"/>
        <v>0</v>
      </c>
    </row>
    <row r="841" ht="15.75" customHeight="1">
      <c r="A841" s="2" t="s">
        <v>10345</v>
      </c>
      <c r="B841" s="3">
        <v>43941.0</v>
      </c>
      <c r="C841" s="2" t="s">
        <v>10346</v>
      </c>
      <c r="D841" s="2" t="s">
        <v>10347</v>
      </c>
      <c r="E841" s="4"/>
      <c r="F841" s="2" t="s">
        <v>10348</v>
      </c>
      <c r="G841" s="5">
        <v>43888.0</v>
      </c>
      <c r="H841" s="2">
        <v>2.0200227E7</v>
      </c>
      <c r="I841" s="2" t="s">
        <v>42</v>
      </c>
      <c r="J841" s="2" t="s">
        <v>133</v>
      </c>
      <c r="K841" s="2" t="s">
        <v>10349</v>
      </c>
      <c r="L841" s="2" t="s">
        <v>135</v>
      </c>
      <c r="M841" s="2" t="s">
        <v>46</v>
      </c>
      <c r="N841" s="2" t="s">
        <v>182</v>
      </c>
      <c r="O841" s="2" t="s">
        <v>354</v>
      </c>
      <c r="P841" s="2" t="s">
        <v>136</v>
      </c>
      <c r="Q841" s="3">
        <v>43878.0</v>
      </c>
      <c r="R841" s="2">
        <v>11.0</v>
      </c>
      <c r="S841" s="2" t="s">
        <v>137</v>
      </c>
      <c r="T841" s="2" t="s">
        <v>2586</v>
      </c>
      <c r="U841" s="2" t="s">
        <v>139</v>
      </c>
      <c r="V841" s="2" t="s">
        <v>52</v>
      </c>
      <c r="W841" s="2" t="s">
        <v>140</v>
      </c>
      <c r="X841" s="2" t="s">
        <v>10350</v>
      </c>
      <c r="Y841" s="4"/>
      <c r="Z841" s="4"/>
      <c r="AA841" s="4"/>
      <c r="AB841" s="2" t="s">
        <v>10351</v>
      </c>
      <c r="AC841" s="6" t="s">
        <v>10352</v>
      </c>
      <c r="AD841" s="4"/>
      <c r="AE841" s="2" t="s">
        <v>882</v>
      </c>
      <c r="AF841" s="2" t="s">
        <v>10353</v>
      </c>
      <c r="AG841" s="2" t="s">
        <v>10354</v>
      </c>
      <c r="AH841" s="4"/>
      <c r="AI841" s="4"/>
      <c r="AJ841" s="4"/>
      <c r="AK841" s="2" t="s">
        <v>99</v>
      </c>
      <c r="AL841" s="2" t="b">
        <f t="shared" si="10"/>
        <v>0</v>
      </c>
    </row>
    <row r="842" ht="15.75" customHeight="1">
      <c r="A842" s="2" t="s">
        <v>10355</v>
      </c>
      <c r="B842" s="3">
        <v>43941.0</v>
      </c>
      <c r="C842" s="2" t="s">
        <v>10356</v>
      </c>
      <c r="D842" s="2" t="s">
        <v>10357</v>
      </c>
      <c r="E842" s="4"/>
      <c r="F842" s="2" t="s">
        <v>6817</v>
      </c>
      <c r="G842" s="5">
        <v>43875.0</v>
      </c>
      <c r="H842" s="2">
        <v>2.0200214E7</v>
      </c>
      <c r="I842" s="2" t="s">
        <v>42</v>
      </c>
      <c r="J842" s="2" t="s">
        <v>133</v>
      </c>
      <c r="K842" s="2" t="s">
        <v>10358</v>
      </c>
      <c r="L842" s="2" t="s">
        <v>135</v>
      </c>
      <c r="M842" s="2" t="s">
        <v>46</v>
      </c>
      <c r="N842" s="2" t="s">
        <v>182</v>
      </c>
      <c r="O842" s="2" t="s">
        <v>2824</v>
      </c>
      <c r="P842" s="2" t="s">
        <v>136</v>
      </c>
      <c r="Q842" s="3">
        <v>43941.0</v>
      </c>
      <c r="R842" s="2">
        <v>48.0</v>
      </c>
      <c r="S842" s="2" t="s">
        <v>137</v>
      </c>
      <c r="T842" s="2" t="s">
        <v>184</v>
      </c>
      <c r="U842" s="2" t="s">
        <v>51</v>
      </c>
      <c r="V842" s="2" t="s">
        <v>52</v>
      </c>
      <c r="W842" s="2" t="s">
        <v>140</v>
      </c>
      <c r="X842" s="2" t="s">
        <v>10359</v>
      </c>
      <c r="Y842" s="4"/>
      <c r="Z842" s="2" t="s">
        <v>6195</v>
      </c>
      <c r="AA842" s="2">
        <v>8.613554361146E12</v>
      </c>
      <c r="AB842" s="4"/>
      <c r="AC842" s="6" t="s">
        <v>10360</v>
      </c>
      <c r="AD842" s="4"/>
      <c r="AE842" s="2" t="s">
        <v>10361</v>
      </c>
      <c r="AF842" s="2" t="s">
        <v>10362</v>
      </c>
      <c r="AG842" s="2" t="s">
        <v>10363</v>
      </c>
      <c r="AH842" s="4"/>
      <c r="AI842" s="4"/>
      <c r="AJ842" s="4"/>
      <c r="AK842" s="2" t="s">
        <v>99</v>
      </c>
      <c r="AL842" s="2" t="b">
        <f t="shared" si="10"/>
        <v>0</v>
      </c>
    </row>
    <row r="843" ht="15.75" customHeight="1">
      <c r="A843" s="2" t="s">
        <v>10364</v>
      </c>
      <c r="B843" s="3">
        <v>43941.0</v>
      </c>
      <c r="C843" s="2" t="s">
        <v>10365</v>
      </c>
      <c r="D843" s="2" t="s">
        <v>10366</v>
      </c>
      <c r="E843" s="2" t="s">
        <v>10367</v>
      </c>
      <c r="F843" s="2" t="s">
        <v>8836</v>
      </c>
      <c r="G843" s="5">
        <v>43899.0</v>
      </c>
      <c r="H843" s="2">
        <v>2.0200309E7</v>
      </c>
      <c r="I843" s="2" t="s">
        <v>42</v>
      </c>
      <c r="J843" s="2" t="s">
        <v>133</v>
      </c>
      <c r="K843" s="2" t="s">
        <v>10368</v>
      </c>
      <c r="L843" s="2" t="s">
        <v>68</v>
      </c>
      <c r="M843" s="2" t="s">
        <v>46</v>
      </c>
      <c r="N843" s="2" t="s">
        <v>51</v>
      </c>
      <c r="O843" s="2" t="s">
        <v>51</v>
      </c>
      <c r="P843" s="2" t="s">
        <v>136</v>
      </c>
      <c r="Q843" s="3">
        <v>43906.0</v>
      </c>
      <c r="R843" s="2">
        <v>1000.0</v>
      </c>
      <c r="S843" s="2" t="s">
        <v>137</v>
      </c>
      <c r="T843" s="2" t="s">
        <v>10369</v>
      </c>
      <c r="U843" s="2" t="s">
        <v>51</v>
      </c>
      <c r="V843" s="2" t="s">
        <v>1768</v>
      </c>
      <c r="W843" s="2" t="s">
        <v>140</v>
      </c>
      <c r="X843" s="2" t="s">
        <v>10370</v>
      </c>
      <c r="Y843" s="4"/>
      <c r="Z843" s="2" t="s">
        <v>10371</v>
      </c>
      <c r="AA843" s="2">
        <v>3.314217724E10</v>
      </c>
      <c r="AB843" s="4"/>
      <c r="AC843" s="6" t="s">
        <v>10372</v>
      </c>
      <c r="AD843" s="4"/>
      <c r="AE843" s="2" t="s">
        <v>10373</v>
      </c>
      <c r="AF843" s="2" t="s">
        <v>10374</v>
      </c>
      <c r="AG843" s="2" t="s">
        <v>10375</v>
      </c>
      <c r="AH843" s="4"/>
      <c r="AI843" s="4"/>
      <c r="AJ843" s="4"/>
      <c r="AK843" s="2" t="s">
        <v>99</v>
      </c>
      <c r="AL843" s="2" t="b">
        <f t="shared" si="10"/>
        <v>0</v>
      </c>
    </row>
    <row r="844" ht="15.75" customHeight="1">
      <c r="A844" s="2" t="s">
        <v>10376</v>
      </c>
      <c r="B844" s="3">
        <v>43941.0</v>
      </c>
      <c r="C844" s="2" t="s">
        <v>10377</v>
      </c>
      <c r="D844" s="2" t="s">
        <v>10378</v>
      </c>
      <c r="E844" s="4"/>
      <c r="F844" s="2" t="s">
        <v>10279</v>
      </c>
      <c r="G844" s="5">
        <v>43861.0</v>
      </c>
      <c r="H844" s="2">
        <v>2.0200131E7</v>
      </c>
      <c r="I844" s="2" t="s">
        <v>42</v>
      </c>
      <c r="J844" s="2" t="s">
        <v>133</v>
      </c>
      <c r="K844" s="2" t="s">
        <v>10379</v>
      </c>
      <c r="L844" s="2" t="s">
        <v>135</v>
      </c>
      <c r="M844" s="2" t="s">
        <v>46</v>
      </c>
      <c r="N844" s="2" t="s">
        <v>182</v>
      </c>
      <c r="O844" s="2" t="s">
        <v>51</v>
      </c>
      <c r="P844" s="2" t="s">
        <v>136</v>
      </c>
      <c r="Q844" s="3">
        <v>43867.0</v>
      </c>
      <c r="R844" s="2">
        <v>237.0</v>
      </c>
      <c r="S844" s="2" t="s">
        <v>137</v>
      </c>
      <c r="T844" s="2" t="s">
        <v>2512</v>
      </c>
      <c r="U844" s="2" t="s">
        <v>3692</v>
      </c>
      <c r="V844" s="2" t="s">
        <v>52</v>
      </c>
      <c r="W844" s="4"/>
      <c r="X844" s="4"/>
      <c r="Y844" s="4"/>
      <c r="Z844" s="4"/>
      <c r="AA844" s="4"/>
      <c r="AB844" s="4"/>
      <c r="AC844" s="6" t="s">
        <v>10281</v>
      </c>
      <c r="AD844" s="4"/>
      <c r="AE844" s="2" t="s">
        <v>10380</v>
      </c>
      <c r="AF844" s="2" t="s">
        <v>10283</v>
      </c>
      <c r="AG844" s="2" t="s">
        <v>10381</v>
      </c>
      <c r="AH844" s="4"/>
      <c r="AI844" s="4"/>
      <c r="AJ844" s="4"/>
      <c r="AK844" s="2" t="s">
        <v>99</v>
      </c>
      <c r="AL844" s="2" t="b">
        <f t="shared" si="10"/>
        <v>0</v>
      </c>
    </row>
    <row r="845" ht="15.75" customHeight="1">
      <c r="A845" s="2" t="s">
        <v>10382</v>
      </c>
      <c r="B845" s="3">
        <v>43941.0</v>
      </c>
      <c r="C845" s="2" t="s">
        <v>10383</v>
      </c>
      <c r="D845" s="2" t="s">
        <v>10384</v>
      </c>
      <c r="E845" s="4"/>
      <c r="F845" s="2" t="s">
        <v>10385</v>
      </c>
      <c r="G845" s="5">
        <v>43874.0</v>
      </c>
      <c r="H845" s="2">
        <v>2.0200213E7</v>
      </c>
      <c r="I845" s="2" t="s">
        <v>42</v>
      </c>
      <c r="J845" s="2" t="s">
        <v>133</v>
      </c>
      <c r="K845" s="2" t="s">
        <v>10386</v>
      </c>
      <c r="L845" s="2" t="s">
        <v>68</v>
      </c>
      <c r="M845" s="2" t="s">
        <v>46</v>
      </c>
      <c r="N845" s="2" t="s">
        <v>182</v>
      </c>
      <c r="O845" s="2" t="s">
        <v>2824</v>
      </c>
      <c r="P845" s="2" t="s">
        <v>136</v>
      </c>
      <c r="Q845" s="3">
        <v>43876.0</v>
      </c>
      <c r="R845" s="2">
        <v>30.0</v>
      </c>
      <c r="S845" s="2" t="s">
        <v>137</v>
      </c>
      <c r="T845" s="2" t="s">
        <v>184</v>
      </c>
      <c r="U845" s="2" t="s">
        <v>3653</v>
      </c>
      <c r="V845" s="2" t="s">
        <v>52</v>
      </c>
      <c r="W845" s="2" t="s">
        <v>185</v>
      </c>
      <c r="X845" s="2" t="s">
        <v>10387</v>
      </c>
      <c r="Y845" s="4"/>
      <c r="Z845" s="2" t="s">
        <v>10388</v>
      </c>
      <c r="AA845" s="2" t="s">
        <v>10389</v>
      </c>
      <c r="AB845" s="4"/>
      <c r="AC845" s="6" t="s">
        <v>10390</v>
      </c>
      <c r="AD845" s="4"/>
      <c r="AE845" s="2" t="s">
        <v>1900</v>
      </c>
      <c r="AF845" s="2" t="s">
        <v>10391</v>
      </c>
      <c r="AG845" s="2" t="s">
        <v>10392</v>
      </c>
      <c r="AH845" s="4"/>
      <c r="AI845" s="4"/>
      <c r="AJ845" s="4"/>
      <c r="AK845" s="2" t="s">
        <v>99</v>
      </c>
      <c r="AL845" s="2" t="b">
        <f t="shared" si="10"/>
        <v>0</v>
      </c>
    </row>
    <row r="846" ht="15.75" customHeight="1">
      <c r="A846" s="2" t="s">
        <v>10393</v>
      </c>
      <c r="B846" s="3">
        <v>43941.0</v>
      </c>
      <c r="C846" s="2" t="s">
        <v>10394</v>
      </c>
      <c r="D846" s="2" t="s">
        <v>10395</v>
      </c>
      <c r="E846" s="4"/>
      <c r="F846" s="2" t="s">
        <v>8966</v>
      </c>
      <c r="G846" s="5">
        <v>43882.0</v>
      </c>
      <c r="H846" s="2">
        <v>2.0200221E7</v>
      </c>
      <c r="I846" s="2" t="s">
        <v>42</v>
      </c>
      <c r="J846" s="2" t="s">
        <v>133</v>
      </c>
      <c r="K846" s="2" t="s">
        <v>10396</v>
      </c>
      <c r="L846" s="2" t="s">
        <v>68</v>
      </c>
      <c r="M846" s="2" t="s">
        <v>46</v>
      </c>
      <c r="N846" s="2" t="s">
        <v>182</v>
      </c>
      <c r="O846" s="2" t="s">
        <v>6844</v>
      </c>
      <c r="P846" s="2" t="s">
        <v>136</v>
      </c>
      <c r="Q846" s="3">
        <v>43893.0</v>
      </c>
      <c r="R846" s="2">
        <v>45.0</v>
      </c>
      <c r="S846" s="2" t="s">
        <v>137</v>
      </c>
      <c r="T846" s="2" t="s">
        <v>10397</v>
      </c>
      <c r="U846" s="2" t="s">
        <v>3653</v>
      </c>
      <c r="V846" s="2" t="s">
        <v>8067</v>
      </c>
      <c r="W846" s="2" t="s">
        <v>140</v>
      </c>
      <c r="X846" s="2" t="s">
        <v>10398</v>
      </c>
      <c r="Y846" s="4"/>
      <c r="Z846" s="2" t="s">
        <v>10399</v>
      </c>
      <c r="AA846" s="2">
        <v>1.2062872061E10</v>
      </c>
      <c r="AB846" s="4"/>
      <c r="AC846" s="6" t="s">
        <v>10400</v>
      </c>
      <c r="AD846" s="4"/>
      <c r="AE846" s="2" t="s">
        <v>10401</v>
      </c>
      <c r="AF846" s="2" t="s">
        <v>10402</v>
      </c>
      <c r="AG846" s="2" t="s">
        <v>10403</v>
      </c>
      <c r="AH846" s="4"/>
      <c r="AI846" s="4"/>
      <c r="AJ846" s="4"/>
      <c r="AK846" s="2" t="s">
        <v>99</v>
      </c>
      <c r="AL846" s="2" t="b">
        <f t="shared" si="10"/>
        <v>0</v>
      </c>
    </row>
    <row r="847" ht="15.75" customHeight="1">
      <c r="A847" s="2" t="s">
        <v>10404</v>
      </c>
      <c r="B847" s="3">
        <v>43941.0</v>
      </c>
      <c r="C847" s="2" t="s">
        <v>10405</v>
      </c>
      <c r="D847" s="2" t="s">
        <v>10406</v>
      </c>
      <c r="E847" s="4"/>
      <c r="F847" s="2" t="s">
        <v>337</v>
      </c>
      <c r="G847" s="5">
        <v>43885.0</v>
      </c>
      <c r="H847" s="2">
        <v>2.0200224E7</v>
      </c>
      <c r="I847" s="2" t="s">
        <v>42</v>
      </c>
      <c r="J847" s="2" t="s">
        <v>133</v>
      </c>
      <c r="K847" s="2" t="s">
        <v>10407</v>
      </c>
      <c r="L847" s="2" t="s">
        <v>68</v>
      </c>
      <c r="M847" s="2" t="s">
        <v>46</v>
      </c>
      <c r="N847" s="2" t="s">
        <v>182</v>
      </c>
      <c r="O847" s="2" t="s">
        <v>354</v>
      </c>
      <c r="P847" s="2" t="s">
        <v>136</v>
      </c>
      <c r="Q847" s="3">
        <v>43895.0</v>
      </c>
      <c r="R847" s="2">
        <v>90.0</v>
      </c>
      <c r="S847" s="2" t="s">
        <v>137</v>
      </c>
      <c r="T847" s="2" t="s">
        <v>2512</v>
      </c>
      <c r="U847" s="2" t="s">
        <v>1782</v>
      </c>
      <c r="V847" s="2" t="s">
        <v>52</v>
      </c>
      <c r="W847" s="2" t="s">
        <v>185</v>
      </c>
      <c r="X847" s="2" t="s">
        <v>10408</v>
      </c>
      <c r="Y847" s="4"/>
      <c r="Z847" s="2" t="s">
        <v>10409</v>
      </c>
      <c r="AA847" s="2" t="s">
        <v>10410</v>
      </c>
      <c r="AB847" s="2" t="s">
        <v>10411</v>
      </c>
      <c r="AC847" s="6" t="s">
        <v>10412</v>
      </c>
      <c r="AD847" s="4"/>
      <c r="AE847" s="2" t="s">
        <v>5120</v>
      </c>
      <c r="AF847" s="2" t="s">
        <v>10413</v>
      </c>
      <c r="AG847" s="2" t="s">
        <v>10414</v>
      </c>
      <c r="AH847" s="4"/>
      <c r="AI847" s="4"/>
      <c r="AJ847" s="4"/>
      <c r="AK847" s="2" t="s">
        <v>99</v>
      </c>
      <c r="AL847" s="2" t="b">
        <f t="shared" si="10"/>
        <v>0</v>
      </c>
    </row>
    <row r="848" ht="15.75" customHeight="1">
      <c r="A848" s="2" t="s">
        <v>10415</v>
      </c>
      <c r="B848" s="3">
        <v>43941.0</v>
      </c>
      <c r="C848" s="2" t="s">
        <v>10416</v>
      </c>
      <c r="D848" s="2" t="s">
        <v>10417</v>
      </c>
      <c r="E848" s="4"/>
      <c r="F848" s="2" t="s">
        <v>10418</v>
      </c>
      <c r="G848" s="5">
        <v>43889.0</v>
      </c>
      <c r="H848" s="2">
        <v>2.0200228E7</v>
      </c>
      <c r="I848" s="2" t="s">
        <v>42</v>
      </c>
      <c r="J848" s="2" t="s">
        <v>133</v>
      </c>
      <c r="K848" s="2" t="s">
        <v>10419</v>
      </c>
      <c r="L848" s="2" t="s">
        <v>135</v>
      </c>
      <c r="M848" s="2" t="s">
        <v>46</v>
      </c>
      <c r="N848" s="2" t="s">
        <v>182</v>
      </c>
      <c r="O848" s="2" t="s">
        <v>7895</v>
      </c>
      <c r="P848" s="2" t="s">
        <v>136</v>
      </c>
      <c r="Q848" s="3">
        <v>43961.0</v>
      </c>
      <c r="R848" s="2">
        <v>20.0</v>
      </c>
      <c r="S848" s="2" t="s">
        <v>137</v>
      </c>
      <c r="T848" s="2" t="s">
        <v>10420</v>
      </c>
      <c r="U848" s="2" t="s">
        <v>1782</v>
      </c>
      <c r="V848" s="4"/>
      <c r="W848" s="2" t="s">
        <v>185</v>
      </c>
      <c r="X848" s="2" t="s">
        <v>10421</v>
      </c>
      <c r="Y848" s="4"/>
      <c r="Z848" s="2" t="s">
        <v>10422</v>
      </c>
      <c r="AA848" s="2" t="s">
        <v>10423</v>
      </c>
      <c r="AB848" s="2" t="s">
        <v>10424</v>
      </c>
      <c r="AC848" s="6" t="s">
        <v>10425</v>
      </c>
      <c r="AD848" s="4"/>
      <c r="AE848" s="2" t="s">
        <v>10426</v>
      </c>
      <c r="AF848" s="2" t="s">
        <v>10427</v>
      </c>
      <c r="AG848" s="2" t="s">
        <v>10428</v>
      </c>
      <c r="AH848" s="4"/>
      <c r="AI848" s="4"/>
      <c r="AJ848" s="4"/>
      <c r="AK848" s="2" t="s">
        <v>99</v>
      </c>
      <c r="AL848" s="2" t="b">
        <f t="shared" si="10"/>
        <v>0</v>
      </c>
    </row>
    <row r="849" ht="15.75" customHeight="1">
      <c r="A849" s="2" t="s">
        <v>10429</v>
      </c>
      <c r="B849" s="3">
        <v>43941.0</v>
      </c>
      <c r="C849" s="2" t="s">
        <v>10430</v>
      </c>
      <c r="D849" s="2" t="s">
        <v>10431</v>
      </c>
      <c r="E849" s="2" t="s">
        <v>10432</v>
      </c>
      <c r="F849" s="2" t="s">
        <v>10433</v>
      </c>
      <c r="G849" s="5">
        <v>43885.0</v>
      </c>
      <c r="H849" s="2">
        <v>2.0200224E7</v>
      </c>
      <c r="I849" s="2" t="s">
        <v>42</v>
      </c>
      <c r="J849" s="2" t="s">
        <v>133</v>
      </c>
      <c r="K849" s="2" t="s">
        <v>10434</v>
      </c>
      <c r="L849" s="2" t="s">
        <v>135</v>
      </c>
      <c r="M849" s="2" t="s">
        <v>46</v>
      </c>
      <c r="N849" s="2" t="s">
        <v>6023</v>
      </c>
      <c r="O849" s="2" t="s">
        <v>4291</v>
      </c>
      <c r="P849" s="2" t="s">
        <v>136</v>
      </c>
      <c r="Q849" s="3">
        <v>43936.0</v>
      </c>
      <c r="R849" s="2">
        <v>320.0</v>
      </c>
      <c r="S849" s="2" t="s">
        <v>137</v>
      </c>
      <c r="T849" s="2" t="s">
        <v>184</v>
      </c>
      <c r="U849" s="2" t="s">
        <v>3692</v>
      </c>
      <c r="V849" s="2" t="s">
        <v>10435</v>
      </c>
      <c r="W849" s="2" t="s">
        <v>140</v>
      </c>
      <c r="X849" s="2" t="s">
        <v>10436</v>
      </c>
      <c r="Y849" s="4"/>
      <c r="Z849" s="2" t="s">
        <v>10437</v>
      </c>
      <c r="AA849" s="2">
        <v>6.681818089E10</v>
      </c>
      <c r="AB849" s="4"/>
      <c r="AC849" s="6" t="s">
        <v>10438</v>
      </c>
      <c r="AD849" s="4"/>
      <c r="AE849" s="2" t="s">
        <v>10439</v>
      </c>
      <c r="AF849" s="2" t="s">
        <v>10440</v>
      </c>
      <c r="AG849" s="2" t="s">
        <v>10441</v>
      </c>
      <c r="AH849" s="4"/>
      <c r="AI849" s="4"/>
      <c r="AJ849" s="4"/>
      <c r="AK849" s="2" t="s">
        <v>99</v>
      </c>
      <c r="AL849" s="2" t="b">
        <f t="shared" si="10"/>
        <v>0</v>
      </c>
    </row>
    <row r="850" ht="15.75" customHeight="1">
      <c r="A850" s="2" t="s">
        <v>10442</v>
      </c>
      <c r="B850" s="3">
        <v>43941.0</v>
      </c>
      <c r="C850" s="2" t="s">
        <v>10443</v>
      </c>
      <c r="D850" s="2" t="s">
        <v>10444</v>
      </c>
      <c r="E850" s="4"/>
      <c r="F850" s="2" t="s">
        <v>10445</v>
      </c>
      <c r="G850" s="5">
        <v>43906.0</v>
      </c>
      <c r="H850" s="2">
        <v>2.0200316E7</v>
      </c>
      <c r="I850" s="2" t="s">
        <v>42</v>
      </c>
      <c r="J850" s="2" t="s">
        <v>133</v>
      </c>
      <c r="K850" s="2" t="s">
        <v>10446</v>
      </c>
      <c r="L850" s="2" t="s">
        <v>135</v>
      </c>
      <c r="M850" s="2" t="s">
        <v>46</v>
      </c>
      <c r="N850" s="2" t="s">
        <v>182</v>
      </c>
      <c r="O850" s="2" t="s">
        <v>51</v>
      </c>
      <c r="P850" s="2" t="s">
        <v>136</v>
      </c>
      <c r="Q850" s="8">
        <v>43922.0</v>
      </c>
      <c r="R850" s="2">
        <v>100.0</v>
      </c>
      <c r="S850" s="2" t="s">
        <v>137</v>
      </c>
      <c r="T850" s="2" t="s">
        <v>2512</v>
      </c>
      <c r="U850" s="2" t="s">
        <v>1782</v>
      </c>
      <c r="V850" s="2" t="s">
        <v>8067</v>
      </c>
      <c r="W850" s="2" t="s">
        <v>185</v>
      </c>
      <c r="X850" s="2" t="s">
        <v>10447</v>
      </c>
      <c r="Y850" s="4"/>
      <c r="Z850" s="2" t="s">
        <v>10448</v>
      </c>
      <c r="AA850" s="2" t="s">
        <v>10449</v>
      </c>
      <c r="AB850" s="2" t="s">
        <v>10450</v>
      </c>
      <c r="AC850" s="6" t="s">
        <v>10451</v>
      </c>
      <c r="AD850" s="4"/>
      <c r="AE850" s="2" t="s">
        <v>882</v>
      </c>
      <c r="AF850" s="2" t="s">
        <v>10452</v>
      </c>
      <c r="AG850" s="2" t="s">
        <v>10453</v>
      </c>
      <c r="AH850" s="4"/>
      <c r="AI850" s="4"/>
      <c r="AJ850" s="4"/>
      <c r="AK850" s="2" t="s">
        <v>99</v>
      </c>
      <c r="AL850" s="2" t="b">
        <f t="shared" si="10"/>
        <v>0</v>
      </c>
    </row>
    <row r="851" ht="15.75" customHeight="1">
      <c r="A851" s="2" t="s">
        <v>10454</v>
      </c>
      <c r="B851" s="3">
        <v>43941.0</v>
      </c>
      <c r="C851" s="2" t="s">
        <v>10455</v>
      </c>
      <c r="D851" s="2" t="s">
        <v>10456</v>
      </c>
      <c r="E851" s="2" t="s">
        <v>10457</v>
      </c>
      <c r="F851" s="2" t="s">
        <v>10458</v>
      </c>
      <c r="G851" s="5">
        <v>43905.0</v>
      </c>
      <c r="H851" s="2">
        <v>2.0200315E7</v>
      </c>
      <c r="I851" s="2" t="s">
        <v>42</v>
      </c>
      <c r="J851" s="2" t="s">
        <v>133</v>
      </c>
      <c r="K851" s="2" t="s">
        <v>10459</v>
      </c>
      <c r="L851" s="2" t="s">
        <v>135</v>
      </c>
      <c r="M851" s="2" t="s">
        <v>46</v>
      </c>
      <c r="N851" s="2" t="s">
        <v>182</v>
      </c>
      <c r="O851" s="2" t="s">
        <v>7895</v>
      </c>
      <c r="P851" s="2" t="s">
        <v>136</v>
      </c>
      <c r="Q851" s="3">
        <v>43906.0</v>
      </c>
      <c r="R851" s="2">
        <v>108.0</v>
      </c>
      <c r="S851" s="2" t="s">
        <v>137</v>
      </c>
      <c r="T851" s="2" t="s">
        <v>10397</v>
      </c>
      <c r="U851" s="2" t="s">
        <v>3653</v>
      </c>
      <c r="V851" s="2" t="s">
        <v>52</v>
      </c>
      <c r="W851" s="2" t="s">
        <v>340</v>
      </c>
      <c r="X851" s="2" t="s">
        <v>10460</v>
      </c>
      <c r="Y851" s="4"/>
      <c r="Z851" s="2" t="s">
        <v>6897</v>
      </c>
      <c r="AA851" s="2" t="s">
        <v>6897</v>
      </c>
      <c r="AB851" s="2" t="s">
        <v>10461</v>
      </c>
      <c r="AC851" s="6" t="s">
        <v>10462</v>
      </c>
      <c r="AD851" s="4"/>
      <c r="AE851" s="2" t="s">
        <v>882</v>
      </c>
      <c r="AF851" s="2" t="s">
        <v>10463</v>
      </c>
      <c r="AG851" s="2" t="s">
        <v>10464</v>
      </c>
      <c r="AH851" s="4"/>
      <c r="AI851" s="4"/>
      <c r="AJ851" s="4"/>
      <c r="AK851" s="2" t="s">
        <v>99</v>
      </c>
      <c r="AL851" s="2" t="b">
        <f t="shared" si="10"/>
        <v>0</v>
      </c>
    </row>
    <row r="852" ht="15.75" customHeight="1">
      <c r="A852" s="2" t="s">
        <v>10465</v>
      </c>
      <c r="B852" s="3">
        <v>43941.0</v>
      </c>
      <c r="C852" s="2" t="s">
        <v>10466</v>
      </c>
      <c r="D852" s="2" t="s">
        <v>10467</v>
      </c>
      <c r="E852" s="2" t="s">
        <v>10468</v>
      </c>
      <c r="F852" s="2" t="s">
        <v>10469</v>
      </c>
      <c r="G852" s="5">
        <v>43888.0</v>
      </c>
      <c r="H852" s="2">
        <v>2.0200227E7</v>
      </c>
      <c r="I852" s="2" t="s">
        <v>42</v>
      </c>
      <c r="J852" s="2" t="s">
        <v>133</v>
      </c>
      <c r="K852" s="2" t="s">
        <v>10470</v>
      </c>
      <c r="L852" s="2" t="s">
        <v>68</v>
      </c>
      <c r="M852" s="2" t="s">
        <v>46</v>
      </c>
      <c r="N852" s="2" t="s">
        <v>51</v>
      </c>
      <c r="O852" s="2" t="s">
        <v>51</v>
      </c>
      <c r="P852" s="2" t="s">
        <v>136</v>
      </c>
      <c r="Q852" s="3">
        <v>43899.0</v>
      </c>
      <c r="R852" s="2">
        <v>300.0</v>
      </c>
      <c r="S852" s="2" t="s">
        <v>198</v>
      </c>
      <c r="T852" s="4"/>
      <c r="U852" s="4"/>
      <c r="V852" s="2" t="s">
        <v>1768</v>
      </c>
      <c r="W852" s="2" t="s">
        <v>185</v>
      </c>
      <c r="X852" s="2" t="s">
        <v>10471</v>
      </c>
      <c r="Y852" s="4"/>
      <c r="Z852" s="2" t="s">
        <v>10472</v>
      </c>
      <c r="AA852" s="2" t="s">
        <v>10473</v>
      </c>
      <c r="AB852" s="2" t="s">
        <v>10474</v>
      </c>
      <c r="AC852" s="6" t="s">
        <v>10475</v>
      </c>
      <c r="AD852" s="4"/>
      <c r="AE852" s="2" t="s">
        <v>7150</v>
      </c>
      <c r="AF852" s="2" t="s">
        <v>10476</v>
      </c>
      <c r="AG852" s="2" t="s">
        <v>10477</v>
      </c>
      <c r="AH852" s="4"/>
      <c r="AI852" s="4"/>
      <c r="AJ852" s="4"/>
      <c r="AK852" s="2" t="s">
        <v>99</v>
      </c>
      <c r="AL852" s="2" t="b">
        <f t="shared" si="10"/>
        <v>0</v>
      </c>
    </row>
    <row r="853" ht="15.75" customHeight="1">
      <c r="A853" s="2" t="s">
        <v>10478</v>
      </c>
      <c r="B853" s="3">
        <v>43941.0</v>
      </c>
      <c r="C853" s="2" t="s">
        <v>10479</v>
      </c>
      <c r="D853" s="2" t="s">
        <v>10480</v>
      </c>
      <c r="E853" s="4"/>
      <c r="F853" s="2" t="s">
        <v>10481</v>
      </c>
      <c r="G853" s="5">
        <v>43892.0</v>
      </c>
      <c r="H853" s="2">
        <v>2.0200302E7</v>
      </c>
      <c r="I853" s="2" t="s">
        <v>42</v>
      </c>
      <c r="J853" s="2" t="s">
        <v>133</v>
      </c>
      <c r="K853" s="2" t="s">
        <v>10482</v>
      </c>
      <c r="L853" s="2" t="s">
        <v>135</v>
      </c>
      <c r="M853" s="2" t="s">
        <v>46</v>
      </c>
      <c r="N853" s="2" t="s">
        <v>51</v>
      </c>
      <c r="O853" s="2" t="s">
        <v>51</v>
      </c>
      <c r="P853" s="2" t="s">
        <v>136</v>
      </c>
      <c r="Q853" s="8">
        <v>43922.0</v>
      </c>
      <c r="R853" s="4"/>
      <c r="S853" s="2" t="s">
        <v>7976</v>
      </c>
      <c r="T853" s="4"/>
      <c r="U853" s="2" t="s">
        <v>3653</v>
      </c>
      <c r="V853" s="4"/>
      <c r="W853" s="2" t="s">
        <v>140</v>
      </c>
      <c r="X853" s="2" t="s">
        <v>10483</v>
      </c>
      <c r="Y853" s="4"/>
      <c r="Z853" s="2" t="s">
        <v>10484</v>
      </c>
      <c r="AA853" s="2" t="s">
        <v>10485</v>
      </c>
      <c r="AB853" s="4"/>
      <c r="AC853" s="6" t="s">
        <v>10486</v>
      </c>
      <c r="AD853" s="4"/>
      <c r="AE853" s="2" t="s">
        <v>2287</v>
      </c>
      <c r="AF853" s="2" t="s">
        <v>10487</v>
      </c>
      <c r="AG853" s="4"/>
      <c r="AH853" s="4"/>
      <c r="AI853" s="4"/>
      <c r="AJ853" s="4"/>
      <c r="AK853" s="2" t="s">
        <v>99</v>
      </c>
      <c r="AL853" s="2" t="b">
        <f t="shared" si="10"/>
        <v>0</v>
      </c>
    </row>
    <row r="854" ht="15.75" customHeight="1">
      <c r="A854" s="2" t="s">
        <v>10488</v>
      </c>
      <c r="B854" s="3">
        <v>43941.0</v>
      </c>
      <c r="C854" s="2" t="s">
        <v>10489</v>
      </c>
      <c r="D854" s="2" t="s">
        <v>10490</v>
      </c>
      <c r="E854" s="4"/>
      <c r="F854" s="2" t="s">
        <v>10491</v>
      </c>
      <c r="G854" s="5">
        <v>43889.0</v>
      </c>
      <c r="H854" s="2">
        <v>2.0200228E7</v>
      </c>
      <c r="I854" s="2" t="s">
        <v>42</v>
      </c>
      <c r="J854" s="2" t="s">
        <v>133</v>
      </c>
      <c r="K854" s="2" t="s">
        <v>10492</v>
      </c>
      <c r="L854" s="2" t="s">
        <v>68</v>
      </c>
      <c r="M854" s="2" t="s">
        <v>99</v>
      </c>
      <c r="N854" s="2" t="s">
        <v>10493</v>
      </c>
      <c r="O854" s="2" t="s">
        <v>51</v>
      </c>
      <c r="P854" s="2" t="s">
        <v>136</v>
      </c>
      <c r="Q854" s="3">
        <v>43905.0</v>
      </c>
      <c r="R854" s="2">
        <v>1600.0</v>
      </c>
      <c r="S854" s="2" t="s">
        <v>137</v>
      </c>
      <c r="T854" s="2" t="s">
        <v>184</v>
      </c>
      <c r="U854" s="2" t="s">
        <v>3692</v>
      </c>
      <c r="V854" s="2" t="s">
        <v>10494</v>
      </c>
      <c r="W854" s="2" t="s">
        <v>185</v>
      </c>
      <c r="X854" s="2" t="s">
        <v>10495</v>
      </c>
      <c r="Y854" s="4"/>
      <c r="Z854" s="2" t="s">
        <v>10496</v>
      </c>
      <c r="AA854" s="2" t="s">
        <v>10497</v>
      </c>
      <c r="AB854" s="2" t="s">
        <v>10498</v>
      </c>
      <c r="AC854" s="6" t="s">
        <v>10499</v>
      </c>
      <c r="AD854" s="4"/>
      <c r="AE854" s="2" t="s">
        <v>882</v>
      </c>
      <c r="AF854" s="2" t="s">
        <v>10500</v>
      </c>
      <c r="AG854" s="2" t="s">
        <v>10501</v>
      </c>
      <c r="AH854" s="4"/>
      <c r="AI854" s="4"/>
      <c r="AJ854" s="4"/>
      <c r="AK854" s="2" t="s">
        <v>99</v>
      </c>
      <c r="AL854" s="2" t="s">
        <v>7601</v>
      </c>
    </row>
    <row r="855" ht="15.75" customHeight="1">
      <c r="A855" s="2" t="s">
        <v>10502</v>
      </c>
      <c r="B855" s="3">
        <v>43941.0</v>
      </c>
      <c r="C855" s="2" t="s">
        <v>10503</v>
      </c>
      <c r="D855" s="2" t="s">
        <v>10504</v>
      </c>
      <c r="E855" s="4"/>
      <c r="F855" s="2" t="s">
        <v>10491</v>
      </c>
      <c r="G855" s="5">
        <v>43889.0</v>
      </c>
      <c r="H855" s="2">
        <v>2.0200228E7</v>
      </c>
      <c r="I855" s="2" t="s">
        <v>42</v>
      </c>
      <c r="J855" s="2" t="s">
        <v>133</v>
      </c>
      <c r="K855" s="2" t="s">
        <v>10505</v>
      </c>
      <c r="L855" s="2" t="s">
        <v>68</v>
      </c>
      <c r="M855" s="2" t="s">
        <v>99</v>
      </c>
      <c r="N855" s="2" t="s">
        <v>10493</v>
      </c>
      <c r="O855" s="2" t="s">
        <v>51</v>
      </c>
      <c r="P855" s="2" t="s">
        <v>136</v>
      </c>
      <c r="Q855" s="3">
        <v>43896.0</v>
      </c>
      <c r="R855" s="2">
        <v>6000.0</v>
      </c>
      <c r="S855" s="2" t="s">
        <v>137</v>
      </c>
      <c r="T855" s="2" t="s">
        <v>184</v>
      </c>
      <c r="U855" s="2" t="s">
        <v>3692</v>
      </c>
      <c r="V855" s="2" t="s">
        <v>10506</v>
      </c>
      <c r="W855" s="2" t="s">
        <v>185</v>
      </c>
      <c r="X855" s="2" t="s">
        <v>10495</v>
      </c>
      <c r="Y855" s="4"/>
      <c r="Z855" s="2" t="s">
        <v>10496</v>
      </c>
      <c r="AA855" s="2" t="s">
        <v>10497</v>
      </c>
      <c r="AB855" s="2" t="s">
        <v>10498</v>
      </c>
      <c r="AC855" s="6" t="s">
        <v>10507</v>
      </c>
      <c r="AD855" s="4"/>
      <c r="AE855" s="2" t="s">
        <v>882</v>
      </c>
      <c r="AF855" s="2" t="s">
        <v>10500</v>
      </c>
      <c r="AG855" s="2" t="s">
        <v>10508</v>
      </c>
      <c r="AH855" s="4"/>
      <c r="AI855" s="4"/>
      <c r="AJ855" s="4"/>
      <c r="AK855" s="2" t="s">
        <v>99</v>
      </c>
      <c r="AL855" s="2" t="s">
        <v>7601</v>
      </c>
    </row>
    <row r="856" ht="15.75" customHeight="1">
      <c r="A856" s="2" t="s">
        <v>10509</v>
      </c>
      <c r="B856" s="3">
        <v>43941.0</v>
      </c>
      <c r="C856" s="2" t="s">
        <v>10510</v>
      </c>
      <c r="D856" s="2" t="s">
        <v>10511</v>
      </c>
      <c r="E856" s="2" t="s">
        <v>10512</v>
      </c>
      <c r="F856" s="2" t="s">
        <v>8740</v>
      </c>
      <c r="G856" s="5">
        <v>43899.0</v>
      </c>
      <c r="H856" s="2">
        <v>2.0200309E7</v>
      </c>
      <c r="I856" s="2" t="s">
        <v>42</v>
      </c>
      <c r="J856" s="2" t="s">
        <v>133</v>
      </c>
      <c r="K856" s="2" t="s">
        <v>10513</v>
      </c>
      <c r="L856" s="2" t="s">
        <v>68</v>
      </c>
      <c r="M856" s="2" t="s">
        <v>46</v>
      </c>
      <c r="N856" s="2" t="s">
        <v>182</v>
      </c>
      <c r="O856" s="2" t="s">
        <v>51</v>
      </c>
      <c r="P856" s="2" t="s">
        <v>136</v>
      </c>
      <c r="Q856" s="3">
        <v>43911.0</v>
      </c>
      <c r="R856" s="2">
        <v>240.0</v>
      </c>
      <c r="S856" s="2" t="s">
        <v>137</v>
      </c>
      <c r="T856" s="2" t="s">
        <v>184</v>
      </c>
      <c r="U856" s="2" t="s">
        <v>1782</v>
      </c>
      <c r="V856" s="2" t="s">
        <v>8067</v>
      </c>
      <c r="W856" s="2" t="s">
        <v>185</v>
      </c>
      <c r="X856" s="2" t="s">
        <v>10514</v>
      </c>
      <c r="Y856" s="4"/>
      <c r="Z856" s="2" t="s">
        <v>10515</v>
      </c>
      <c r="AA856" s="2" t="s">
        <v>10516</v>
      </c>
      <c r="AB856" s="4"/>
      <c r="AC856" s="6" t="s">
        <v>10517</v>
      </c>
      <c r="AD856" s="4"/>
      <c r="AE856" s="2" t="s">
        <v>10518</v>
      </c>
      <c r="AF856" s="2" t="s">
        <v>10519</v>
      </c>
      <c r="AG856" s="2" t="s">
        <v>10520</v>
      </c>
      <c r="AH856" s="4"/>
      <c r="AI856" s="4"/>
      <c r="AJ856" s="4"/>
      <c r="AK856" s="2" t="s">
        <v>99</v>
      </c>
      <c r="AL856" s="2" t="b">
        <f>FALSE()</f>
        <v>0</v>
      </c>
    </row>
    <row r="857" ht="15.75" customHeight="1">
      <c r="A857" s="2" t="s">
        <v>10521</v>
      </c>
      <c r="B857" s="3">
        <v>43941.0</v>
      </c>
      <c r="C857" s="2" t="s">
        <v>10522</v>
      </c>
      <c r="D857" s="2" t="s">
        <v>10523</v>
      </c>
      <c r="E857" s="2" t="s">
        <v>8029</v>
      </c>
      <c r="F857" s="2" t="s">
        <v>8740</v>
      </c>
      <c r="G857" s="5">
        <v>43900.0</v>
      </c>
      <c r="H857" s="2">
        <v>2.020031E7</v>
      </c>
      <c r="I857" s="2" t="s">
        <v>42</v>
      </c>
      <c r="J857" s="2" t="s">
        <v>133</v>
      </c>
      <c r="K857" s="2" t="s">
        <v>10524</v>
      </c>
      <c r="L857" s="2" t="s">
        <v>68</v>
      </c>
      <c r="M857" s="2" t="s">
        <v>99</v>
      </c>
      <c r="N857" s="2" t="s">
        <v>182</v>
      </c>
      <c r="O857" s="2" t="s">
        <v>6024</v>
      </c>
      <c r="P857" s="2" t="s">
        <v>136</v>
      </c>
      <c r="Q857" s="3">
        <v>43911.0</v>
      </c>
      <c r="R857" s="2">
        <v>200.0</v>
      </c>
      <c r="S857" s="2" t="s">
        <v>137</v>
      </c>
      <c r="T857" s="2" t="s">
        <v>138</v>
      </c>
      <c r="U857" s="2" t="s">
        <v>1782</v>
      </c>
      <c r="V857" s="2" t="s">
        <v>8067</v>
      </c>
      <c r="W857" s="2" t="s">
        <v>340</v>
      </c>
      <c r="X857" s="2" t="s">
        <v>10525</v>
      </c>
      <c r="Y857" s="4"/>
      <c r="Z857" s="2" t="s">
        <v>10526</v>
      </c>
      <c r="AA857" s="2" t="s">
        <v>10527</v>
      </c>
      <c r="AB857" s="2" t="s">
        <v>10528</v>
      </c>
      <c r="AC857" s="6" t="s">
        <v>10529</v>
      </c>
      <c r="AD857" s="4"/>
      <c r="AE857" s="2" t="s">
        <v>10530</v>
      </c>
      <c r="AF857" s="2" t="s">
        <v>8037</v>
      </c>
      <c r="AG857" s="2" t="s">
        <v>10531</v>
      </c>
      <c r="AH857" s="4"/>
      <c r="AI857" s="4"/>
      <c r="AJ857" s="4"/>
      <c r="AK857" s="2" t="s">
        <v>99</v>
      </c>
      <c r="AL857" s="2" t="s">
        <v>7601</v>
      </c>
    </row>
    <row r="858" ht="15.75" customHeight="1">
      <c r="A858" s="2" t="s">
        <v>10532</v>
      </c>
      <c r="B858" s="3">
        <v>43941.0</v>
      </c>
      <c r="C858" s="2" t="s">
        <v>10533</v>
      </c>
      <c r="D858" s="2" t="s">
        <v>10534</v>
      </c>
      <c r="E858" s="4"/>
      <c r="F858" s="2" t="s">
        <v>10535</v>
      </c>
      <c r="G858" s="5">
        <v>43903.0</v>
      </c>
      <c r="H858" s="2">
        <v>2.0200313E7</v>
      </c>
      <c r="I858" s="2" t="s">
        <v>42</v>
      </c>
      <c r="J858" s="2" t="s">
        <v>133</v>
      </c>
      <c r="K858" s="2" t="s">
        <v>10536</v>
      </c>
      <c r="L858" s="2" t="s">
        <v>68</v>
      </c>
      <c r="M858" s="2" t="s">
        <v>46</v>
      </c>
      <c r="N858" s="2" t="s">
        <v>182</v>
      </c>
      <c r="O858" s="2" t="s">
        <v>51</v>
      </c>
      <c r="P858" s="2" t="s">
        <v>136</v>
      </c>
      <c r="Q858" s="3">
        <v>43930.0</v>
      </c>
      <c r="R858" s="2">
        <v>580.0</v>
      </c>
      <c r="S858" s="2" t="s">
        <v>137</v>
      </c>
      <c r="T858" s="2" t="s">
        <v>2512</v>
      </c>
      <c r="U858" s="2" t="s">
        <v>1782</v>
      </c>
      <c r="V858" s="2" t="s">
        <v>8067</v>
      </c>
      <c r="W858" s="2" t="s">
        <v>340</v>
      </c>
      <c r="X858" s="2" t="s">
        <v>10537</v>
      </c>
      <c r="Y858" s="4"/>
      <c r="Z858" s="2" t="s">
        <v>10538</v>
      </c>
      <c r="AA858" s="2" t="s">
        <v>10539</v>
      </c>
      <c r="AB858" s="2" t="s">
        <v>10540</v>
      </c>
      <c r="AC858" s="6" t="s">
        <v>10541</v>
      </c>
      <c r="AD858" s="4"/>
      <c r="AE858" s="2" t="s">
        <v>10542</v>
      </c>
      <c r="AF858" s="2" t="s">
        <v>10543</v>
      </c>
      <c r="AG858" s="2" t="s">
        <v>10544</v>
      </c>
      <c r="AH858" s="4"/>
      <c r="AI858" s="4"/>
      <c r="AJ858" s="4"/>
      <c r="AK858" s="2" t="s">
        <v>99</v>
      </c>
      <c r="AL858" s="2" t="b">
        <f t="shared" ref="AL858:AL878" si="11">FALSE()</f>
        <v>0</v>
      </c>
    </row>
    <row r="859" ht="15.75" customHeight="1">
      <c r="A859" s="2" t="s">
        <v>10545</v>
      </c>
      <c r="B859" s="3">
        <v>43941.0</v>
      </c>
      <c r="C859" s="2" t="s">
        <v>10546</v>
      </c>
      <c r="D859" s="2" t="s">
        <v>10546</v>
      </c>
      <c r="E859" s="2" t="s">
        <v>10547</v>
      </c>
      <c r="F859" s="2" t="s">
        <v>10548</v>
      </c>
      <c r="G859" s="5">
        <v>43904.0</v>
      </c>
      <c r="H859" s="2">
        <v>2.0200314E7</v>
      </c>
      <c r="I859" s="2" t="s">
        <v>42</v>
      </c>
      <c r="J859" s="2" t="s">
        <v>133</v>
      </c>
      <c r="K859" s="2" t="s">
        <v>10549</v>
      </c>
      <c r="L859" s="2" t="s">
        <v>135</v>
      </c>
      <c r="M859" s="2" t="s">
        <v>46</v>
      </c>
      <c r="N859" s="2" t="s">
        <v>182</v>
      </c>
      <c r="O859" s="2" t="s">
        <v>4291</v>
      </c>
      <c r="P859" s="2" t="s">
        <v>136</v>
      </c>
      <c r="Q859" s="8">
        <v>43922.0</v>
      </c>
      <c r="R859" s="2">
        <v>120.0</v>
      </c>
      <c r="S859" s="2" t="s">
        <v>137</v>
      </c>
      <c r="T859" s="2" t="s">
        <v>2512</v>
      </c>
      <c r="U859" s="2" t="s">
        <v>1782</v>
      </c>
      <c r="V859" s="2" t="s">
        <v>10550</v>
      </c>
      <c r="W859" s="2" t="s">
        <v>185</v>
      </c>
      <c r="X859" s="2" t="s">
        <v>10551</v>
      </c>
      <c r="Y859" s="4"/>
      <c r="Z859" s="2" t="s">
        <v>10552</v>
      </c>
      <c r="AA859" s="2" t="s">
        <v>10553</v>
      </c>
      <c r="AB859" s="2" t="s">
        <v>10554</v>
      </c>
      <c r="AC859" s="6" t="s">
        <v>10555</v>
      </c>
      <c r="AD859" s="4"/>
      <c r="AE859" s="2" t="s">
        <v>10556</v>
      </c>
      <c r="AF859" s="2" t="s">
        <v>10557</v>
      </c>
      <c r="AG859" s="2" t="s">
        <v>10558</v>
      </c>
      <c r="AH859" s="4"/>
      <c r="AI859" s="4"/>
      <c r="AJ859" s="4"/>
      <c r="AK859" s="2" t="s">
        <v>99</v>
      </c>
      <c r="AL859" s="2" t="b">
        <f t="shared" si="11"/>
        <v>0</v>
      </c>
    </row>
    <row r="860" ht="15.75" customHeight="1">
      <c r="A860" s="2" t="s">
        <v>10559</v>
      </c>
      <c r="B860" s="3">
        <v>43941.0</v>
      </c>
      <c r="C860" s="2" t="s">
        <v>10560</v>
      </c>
      <c r="D860" s="2" t="s">
        <v>10561</v>
      </c>
      <c r="E860" s="2" t="s">
        <v>10562</v>
      </c>
      <c r="F860" s="2" t="s">
        <v>10563</v>
      </c>
      <c r="G860" s="5">
        <v>43909.0</v>
      </c>
      <c r="H860" s="2">
        <v>2.0200319E7</v>
      </c>
      <c r="I860" s="2" t="s">
        <v>42</v>
      </c>
      <c r="J860" s="2" t="s">
        <v>133</v>
      </c>
      <c r="K860" s="2" t="s">
        <v>10564</v>
      </c>
      <c r="L860" s="2" t="s">
        <v>68</v>
      </c>
      <c r="M860" s="2" t="s">
        <v>46</v>
      </c>
      <c r="N860" s="2" t="s">
        <v>51</v>
      </c>
      <c r="O860" s="2" t="s">
        <v>51</v>
      </c>
      <c r="P860" s="2" t="s">
        <v>136</v>
      </c>
      <c r="Q860" s="3">
        <v>43909.0</v>
      </c>
      <c r="R860" s="2">
        <v>400.0</v>
      </c>
      <c r="S860" s="2" t="s">
        <v>137</v>
      </c>
      <c r="T860" s="2" t="s">
        <v>2586</v>
      </c>
      <c r="U860" s="2" t="s">
        <v>1782</v>
      </c>
      <c r="V860" s="2" t="s">
        <v>7113</v>
      </c>
      <c r="W860" s="2" t="s">
        <v>185</v>
      </c>
      <c r="X860" s="2" t="s">
        <v>10565</v>
      </c>
      <c r="Y860" s="4"/>
      <c r="Z860" s="2" t="s">
        <v>10566</v>
      </c>
      <c r="AA860" s="2" t="s">
        <v>10567</v>
      </c>
      <c r="AB860" s="2" t="s">
        <v>10568</v>
      </c>
      <c r="AC860" s="6" t="s">
        <v>10569</v>
      </c>
      <c r="AD860" s="4"/>
      <c r="AE860" s="2" t="s">
        <v>7886</v>
      </c>
      <c r="AF860" s="2" t="s">
        <v>10570</v>
      </c>
      <c r="AG860" s="2" t="s">
        <v>10571</v>
      </c>
      <c r="AH860" s="4"/>
      <c r="AI860" s="4"/>
      <c r="AJ860" s="4"/>
      <c r="AK860" s="2" t="s">
        <v>99</v>
      </c>
      <c r="AL860" s="2" t="b">
        <f t="shared" si="11"/>
        <v>0</v>
      </c>
    </row>
    <row r="861" ht="15.75" customHeight="1">
      <c r="A861" s="2" t="s">
        <v>10572</v>
      </c>
      <c r="B861" s="3">
        <v>43941.0</v>
      </c>
      <c r="C861" s="2" t="s">
        <v>10573</v>
      </c>
      <c r="D861" s="2" t="s">
        <v>10574</v>
      </c>
      <c r="E861" s="2" t="s">
        <v>10575</v>
      </c>
      <c r="F861" s="2" t="s">
        <v>8142</v>
      </c>
      <c r="G861" s="5">
        <v>43910.0</v>
      </c>
      <c r="H861" s="2">
        <v>2.020032E7</v>
      </c>
      <c r="I861" s="2" t="s">
        <v>42</v>
      </c>
      <c r="J861" s="2" t="s">
        <v>133</v>
      </c>
      <c r="K861" s="2" t="s">
        <v>10576</v>
      </c>
      <c r="L861" s="2" t="s">
        <v>135</v>
      </c>
      <c r="M861" s="2" t="s">
        <v>46</v>
      </c>
      <c r="N861" s="2" t="s">
        <v>182</v>
      </c>
      <c r="O861" s="2" t="s">
        <v>4291</v>
      </c>
      <c r="P861" s="2" t="s">
        <v>136</v>
      </c>
      <c r="Q861" s="3">
        <v>43911.0</v>
      </c>
      <c r="R861" s="2">
        <v>275.0</v>
      </c>
      <c r="S861" s="2" t="s">
        <v>198</v>
      </c>
      <c r="T861" s="4"/>
      <c r="U861" s="4"/>
      <c r="V861" s="2" t="s">
        <v>52</v>
      </c>
      <c r="W861" s="4"/>
      <c r="X861" s="4"/>
      <c r="Y861" s="4"/>
      <c r="Z861" s="4"/>
      <c r="AA861" s="4"/>
      <c r="AB861" s="4"/>
      <c r="AC861" s="6" t="s">
        <v>10577</v>
      </c>
      <c r="AD861" s="4"/>
      <c r="AE861" s="2" t="s">
        <v>10578</v>
      </c>
      <c r="AF861" s="4"/>
      <c r="AG861" s="2" t="s">
        <v>10579</v>
      </c>
      <c r="AH861" s="4"/>
      <c r="AI861" s="4"/>
      <c r="AJ861" s="4"/>
      <c r="AK861" s="2" t="s">
        <v>99</v>
      </c>
      <c r="AL861" s="2" t="b">
        <f t="shared" si="11"/>
        <v>0</v>
      </c>
    </row>
    <row r="862" ht="15.75" customHeight="1">
      <c r="A862" s="2" t="s">
        <v>10580</v>
      </c>
      <c r="B862" s="3">
        <v>43941.0</v>
      </c>
      <c r="C862" s="2" t="s">
        <v>10581</v>
      </c>
      <c r="D862" s="2" t="s">
        <v>10582</v>
      </c>
      <c r="E862" s="2" t="s">
        <v>10583</v>
      </c>
      <c r="F862" s="2" t="s">
        <v>10535</v>
      </c>
      <c r="G862" s="5">
        <v>43901.0</v>
      </c>
      <c r="H862" s="2">
        <v>2.0200311E7</v>
      </c>
      <c r="I862" s="2" t="s">
        <v>42</v>
      </c>
      <c r="J862" s="2" t="s">
        <v>133</v>
      </c>
      <c r="K862" s="2" t="s">
        <v>10584</v>
      </c>
      <c r="L862" s="2" t="s">
        <v>68</v>
      </c>
      <c r="M862" s="2" t="s">
        <v>46</v>
      </c>
      <c r="N862" s="2" t="s">
        <v>182</v>
      </c>
      <c r="O862" s="2" t="s">
        <v>51</v>
      </c>
      <c r="P862" s="2" t="s">
        <v>136</v>
      </c>
      <c r="Q862" s="3">
        <v>43907.0</v>
      </c>
      <c r="R862" s="2">
        <v>3000.0</v>
      </c>
      <c r="S862" s="2" t="s">
        <v>137</v>
      </c>
      <c r="T862" s="2" t="s">
        <v>2512</v>
      </c>
      <c r="U862" s="2" t="s">
        <v>3692</v>
      </c>
      <c r="V862" s="2" t="s">
        <v>10585</v>
      </c>
      <c r="W862" s="2" t="s">
        <v>185</v>
      </c>
      <c r="X862" s="2" t="s">
        <v>10586</v>
      </c>
      <c r="Y862" s="4"/>
      <c r="Z862" s="2" t="s">
        <v>10587</v>
      </c>
      <c r="AA862" s="2" t="s">
        <v>10588</v>
      </c>
      <c r="AB862" s="2" t="s">
        <v>10589</v>
      </c>
      <c r="AC862" s="6" t="s">
        <v>10590</v>
      </c>
      <c r="AD862" s="4"/>
      <c r="AE862" s="2" t="s">
        <v>10591</v>
      </c>
      <c r="AF862" s="2" t="s">
        <v>10592</v>
      </c>
      <c r="AG862" s="2" t="s">
        <v>10593</v>
      </c>
      <c r="AH862" s="4"/>
      <c r="AI862" s="4"/>
      <c r="AJ862" s="4"/>
      <c r="AK862" s="2" t="s">
        <v>99</v>
      </c>
      <c r="AL862" s="2" t="b">
        <f t="shared" si="11"/>
        <v>0</v>
      </c>
    </row>
    <row r="863" ht="15.75" customHeight="1">
      <c r="A863" s="2" t="s">
        <v>10594</v>
      </c>
      <c r="B863" s="3">
        <v>43941.0</v>
      </c>
      <c r="C863" s="2" t="s">
        <v>10595</v>
      </c>
      <c r="D863" s="2" t="s">
        <v>10596</v>
      </c>
      <c r="E863" s="4"/>
      <c r="F863" s="2" t="s">
        <v>1837</v>
      </c>
      <c r="G863" s="5">
        <v>43899.0</v>
      </c>
      <c r="H863" s="2">
        <v>2.0200309E7</v>
      </c>
      <c r="I863" s="2" t="s">
        <v>42</v>
      </c>
      <c r="J863" s="2" t="s">
        <v>133</v>
      </c>
      <c r="K863" s="2" t="s">
        <v>10597</v>
      </c>
      <c r="L863" s="2" t="s">
        <v>68</v>
      </c>
      <c r="M863" s="2" t="s">
        <v>46</v>
      </c>
      <c r="N863" s="2" t="s">
        <v>182</v>
      </c>
      <c r="O863" s="2" t="s">
        <v>2824</v>
      </c>
      <c r="P863" s="2" t="s">
        <v>136</v>
      </c>
      <c r="Q863" s="3">
        <v>43898.0</v>
      </c>
      <c r="R863" s="2">
        <v>150.0</v>
      </c>
      <c r="S863" s="2" t="s">
        <v>137</v>
      </c>
      <c r="T863" s="2" t="s">
        <v>184</v>
      </c>
      <c r="U863" s="2" t="s">
        <v>51</v>
      </c>
      <c r="V863" s="2" t="s">
        <v>52</v>
      </c>
      <c r="W863" s="2" t="s">
        <v>185</v>
      </c>
      <c r="X863" s="2" t="s">
        <v>10598</v>
      </c>
      <c r="Y863" s="4"/>
      <c r="Z863" s="2" t="s">
        <v>10599</v>
      </c>
      <c r="AA863" s="2" t="s">
        <v>10600</v>
      </c>
      <c r="AB863" s="2" t="s">
        <v>10601</v>
      </c>
      <c r="AC863" s="6" t="s">
        <v>10602</v>
      </c>
      <c r="AD863" s="4"/>
      <c r="AE863" s="2" t="s">
        <v>882</v>
      </c>
      <c r="AF863" s="2" t="s">
        <v>10603</v>
      </c>
      <c r="AG863" s="2" t="s">
        <v>10604</v>
      </c>
      <c r="AH863" s="4"/>
      <c r="AI863" s="4"/>
      <c r="AJ863" s="4"/>
      <c r="AK863" s="2" t="s">
        <v>99</v>
      </c>
      <c r="AL863" s="2" t="b">
        <f t="shared" si="11"/>
        <v>0</v>
      </c>
    </row>
    <row r="864" ht="15.75" customHeight="1">
      <c r="A864" s="2" t="s">
        <v>10605</v>
      </c>
      <c r="B864" s="3">
        <v>43941.0</v>
      </c>
      <c r="C864" s="2" t="s">
        <v>10606</v>
      </c>
      <c r="D864" s="2" t="s">
        <v>10607</v>
      </c>
      <c r="E864" s="2" t="s">
        <v>10608</v>
      </c>
      <c r="F864" s="2" t="s">
        <v>10609</v>
      </c>
      <c r="G864" s="5">
        <v>43895.0</v>
      </c>
      <c r="H864" s="2">
        <v>2.0200305E7</v>
      </c>
      <c r="I864" s="2" t="s">
        <v>42</v>
      </c>
      <c r="J864" s="2" t="s">
        <v>133</v>
      </c>
      <c r="K864" s="2" t="s">
        <v>10610</v>
      </c>
      <c r="L864" s="2" t="s">
        <v>68</v>
      </c>
      <c r="M864" s="2" t="s">
        <v>46</v>
      </c>
      <c r="N864" s="2" t="s">
        <v>182</v>
      </c>
      <c r="O864" s="2" t="s">
        <v>51</v>
      </c>
      <c r="P864" s="2" t="s">
        <v>136</v>
      </c>
      <c r="Q864" s="3">
        <v>43908.0</v>
      </c>
      <c r="R864" s="2">
        <v>3040.0</v>
      </c>
      <c r="S864" s="2" t="s">
        <v>137</v>
      </c>
      <c r="T864" s="2" t="s">
        <v>8742</v>
      </c>
      <c r="U864" s="2" t="s">
        <v>3692</v>
      </c>
      <c r="V864" s="2" t="s">
        <v>9340</v>
      </c>
      <c r="W864" s="2" t="s">
        <v>185</v>
      </c>
      <c r="X864" s="2" t="s">
        <v>10611</v>
      </c>
      <c r="Y864" s="4"/>
      <c r="Z864" s="2" t="s">
        <v>10612</v>
      </c>
      <c r="AA864" s="2" t="s">
        <v>10613</v>
      </c>
      <c r="AB864" s="4"/>
      <c r="AC864" s="6" t="s">
        <v>10614</v>
      </c>
      <c r="AD864" s="4"/>
      <c r="AE864" s="2" t="s">
        <v>882</v>
      </c>
      <c r="AF864" s="2" t="s">
        <v>10615</v>
      </c>
      <c r="AG864" s="2" t="s">
        <v>10616</v>
      </c>
      <c r="AH864" s="4"/>
      <c r="AI864" s="4"/>
      <c r="AJ864" s="4"/>
      <c r="AK864" s="2" t="s">
        <v>99</v>
      </c>
      <c r="AL864" s="2" t="b">
        <f t="shared" si="11"/>
        <v>0</v>
      </c>
    </row>
    <row r="865" ht="15.75" customHeight="1">
      <c r="A865" s="2" t="s">
        <v>10617</v>
      </c>
      <c r="B865" s="3">
        <v>43941.0</v>
      </c>
      <c r="C865" s="2" t="s">
        <v>10618</v>
      </c>
      <c r="D865" s="2" t="s">
        <v>10619</v>
      </c>
      <c r="E865" s="4"/>
      <c r="F865" s="2" t="s">
        <v>10620</v>
      </c>
      <c r="G865" s="5">
        <v>43898.0</v>
      </c>
      <c r="H865" s="2">
        <v>2.0200308E7</v>
      </c>
      <c r="I865" s="2" t="s">
        <v>42</v>
      </c>
      <c r="J865" s="2" t="s">
        <v>133</v>
      </c>
      <c r="K865" s="2" t="s">
        <v>10621</v>
      </c>
      <c r="L865" s="2" t="s">
        <v>135</v>
      </c>
      <c r="M865" s="2" t="s">
        <v>46</v>
      </c>
      <c r="N865" s="2" t="s">
        <v>182</v>
      </c>
      <c r="O865" s="2" t="s">
        <v>7895</v>
      </c>
      <c r="P865" s="2" t="s">
        <v>136</v>
      </c>
      <c r="Q865" s="3">
        <v>43903.0</v>
      </c>
      <c r="R865" s="2">
        <v>19491.0</v>
      </c>
      <c r="S865" s="2" t="s">
        <v>137</v>
      </c>
      <c r="T865" s="2" t="s">
        <v>10622</v>
      </c>
      <c r="U865" s="2" t="s">
        <v>51</v>
      </c>
      <c r="V865" s="2" t="s">
        <v>52</v>
      </c>
      <c r="W865" s="4"/>
      <c r="X865" s="4"/>
      <c r="Y865" s="4"/>
      <c r="Z865" s="4"/>
      <c r="AA865" s="4"/>
      <c r="AB865" s="4"/>
      <c r="AC865" s="6" t="s">
        <v>10623</v>
      </c>
      <c r="AD865" s="4"/>
      <c r="AE865" s="2" t="s">
        <v>10624</v>
      </c>
      <c r="AF865" s="2" t="s">
        <v>10625</v>
      </c>
      <c r="AG865" s="2" t="s">
        <v>10626</v>
      </c>
      <c r="AH865" s="4"/>
      <c r="AI865" s="4"/>
      <c r="AJ865" s="4"/>
      <c r="AK865" s="2" t="s">
        <v>99</v>
      </c>
      <c r="AL865" s="2" t="b">
        <f t="shared" si="11"/>
        <v>0</v>
      </c>
    </row>
    <row r="866" ht="15.75" customHeight="1">
      <c r="A866" s="2" t="s">
        <v>10627</v>
      </c>
      <c r="B866" s="3">
        <v>43941.0</v>
      </c>
      <c r="C866" s="2" t="s">
        <v>10628</v>
      </c>
      <c r="D866" s="2" t="s">
        <v>10629</v>
      </c>
      <c r="E866" s="4"/>
      <c r="F866" s="2" t="s">
        <v>10535</v>
      </c>
      <c r="G866" s="5">
        <v>43903.0</v>
      </c>
      <c r="H866" s="2">
        <v>2.0200313E7</v>
      </c>
      <c r="I866" s="2" t="s">
        <v>42</v>
      </c>
      <c r="J866" s="2" t="s">
        <v>133</v>
      </c>
      <c r="K866" s="2" t="s">
        <v>10630</v>
      </c>
      <c r="L866" s="2" t="s">
        <v>68</v>
      </c>
      <c r="M866" s="2" t="s">
        <v>46</v>
      </c>
      <c r="N866" s="2" t="s">
        <v>182</v>
      </c>
      <c r="O866" s="2" t="s">
        <v>51</v>
      </c>
      <c r="P866" s="2" t="s">
        <v>136</v>
      </c>
      <c r="Q866" s="3">
        <v>43934.0</v>
      </c>
      <c r="R866" s="2">
        <v>200.0</v>
      </c>
      <c r="S866" s="2" t="s">
        <v>137</v>
      </c>
      <c r="T866" s="2" t="s">
        <v>2512</v>
      </c>
      <c r="U866" s="2" t="s">
        <v>1782</v>
      </c>
      <c r="V866" s="2" t="s">
        <v>8067</v>
      </c>
      <c r="W866" s="2" t="s">
        <v>340</v>
      </c>
      <c r="X866" s="2" t="s">
        <v>10537</v>
      </c>
      <c r="Y866" s="4"/>
      <c r="Z866" s="2" t="s">
        <v>10538</v>
      </c>
      <c r="AA866" s="2" t="s">
        <v>10539</v>
      </c>
      <c r="AB866" s="2" t="s">
        <v>10540</v>
      </c>
      <c r="AC866" s="6" t="s">
        <v>10631</v>
      </c>
      <c r="AD866" s="4"/>
      <c r="AE866" s="2" t="s">
        <v>10542</v>
      </c>
      <c r="AF866" s="2" t="s">
        <v>10543</v>
      </c>
      <c r="AG866" s="2" t="s">
        <v>10632</v>
      </c>
      <c r="AH866" s="4"/>
      <c r="AI866" s="4"/>
      <c r="AJ866" s="4"/>
      <c r="AK866" s="2" t="s">
        <v>99</v>
      </c>
      <c r="AL866" s="2" t="b">
        <f t="shared" si="11"/>
        <v>0</v>
      </c>
    </row>
    <row r="867" ht="15.75" customHeight="1">
      <c r="A867" s="2" t="s">
        <v>10633</v>
      </c>
      <c r="B867" s="3">
        <v>43941.0</v>
      </c>
      <c r="C867" s="2" t="s">
        <v>10634</v>
      </c>
      <c r="D867" s="2" t="s">
        <v>10635</v>
      </c>
      <c r="E867" s="4"/>
      <c r="F867" s="2" t="s">
        <v>10445</v>
      </c>
      <c r="G867" s="5">
        <v>43906.0</v>
      </c>
      <c r="H867" s="2">
        <v>2.0200316E7</v>
      </c>
      <c r="I867" s="2" t="s">
        <v>42</v>
      </c>
      <c r="J867" s="2" t="s">
        <v>133</v>
      </c>
      <c r="K867" s="2" t="s">
        <v>10636</v>
      </c>
      <c r="L867" s="2" t="s">
        <v>135</v>
      </c>
      <c r="M867" s="2" t="s">
        <v>46</v>
      </c>
      <c r="N867" s="2" t="s">
        <v>182</v>
      </c>
      <c r="O867" s="2" t="s">
        <v>51</v>
      </c>
      <c r="P867" s="2" t="s">
        <v>136</v>
      </c>
      <c r="Q867" s="8">
        <v>43922.0</v>
      </c>
      <c r="R867" s="2">
        <v>200.0</v>
      </c>
      <c r="S867" s="2" t="s">
        <v>137</v>
      </c>
      <c r="T867" s="2" t="s">
        <v>7027</v>
      </c>
      <c r="U867" s="2" t="s">
        <v>1782</v>
      </c>
      <c r="V867" s="4"/>
      <c r="W867" s="2" t="s">
        <v>185</v>
      </c>
      <c r="X867" s="2" t="s">
        <v>10447</v>
      </c>
      <c r="Y867" s="4"/>
      <c r="Z867" s="2" t="s">
        <v>10448</v>
      </c>
      <c r="AA867" s="2" t="s">
        <v>10449</v>
      </c>
      <c r="AB867" s="2" t="s">
        <v>10450</v>
      </c>
      <c r="AC867" s="6" t="s">
        <v>10637</v>
      </c>
      <c r="AD867" s="4"/>
      <c r="AE867" s="2" t="s">
        <v>882</v>
      </c>
      <c r="AF867" s="2" t="s">
        <v>10452</v>
      </c>
      <c r="AG867" s="2" t="s">
        <v>10453</v>
      </c>
      <c r="AH867" s="4"/>
      <c r="AI867" s="4"/>
      <c r="AJ867" s="4"/>
      <c r="AK867" s="2" t="s">
        <v>99</v>
      </c>
      <c r="AL867" s="2" t="b">
        <f t="shared" si="11"/>
        <v>0</v>
      </c>
    </row>
    <row r="868" ht="15.75" customHeight="1">
      <c r="A868" s="2" t="s">
        <v>10638</v>
      </c>
      <c r="B868" s="3">
        <v>43941.0</v>
      </c>
      <c r="C868" s="2" t="s">
        <v>10639</v>
      </c>
      <c r="D868" s="2" t="s">
        <v>10640</v>
      </c>
      <c r="E868" s="2" t="s">
        <v>10641</v>
      </c>
      <c r="F868" s="2" t="s">
        <v>10642</v>
      </c>
      <c r="G868" s="5">
        <v>43908.0</v>
      </c>
      <c r="H868" s="2">
        <v>2.0200318E7</v>
      </c>
      <c r="I868" s="2" t="s">
        <v>42</v>
      </c>
      <c r="J868" s="2" t="s">
        <v>133</v>
      </c>
      <c r="K868" s="2" t="s">
        <v>10643</v>
      </c>
      <c r="L868" s="2" t="s">
        <v>135</v>
      </c>
      <c r="M868" s="2" t="s">
        <v>46</v>
      </c>
      <c r="N868" s="2" t="s">
        <v>182</v>
      </c>
      <c r="O868" s="2" t="s">
        <v>51</v>
      </c>
      <c r="P868" s="2" t="s">
        <v>136</v>
      </c>
      <c r="Q868" s="8">
        <v>43922.0</v>
      </c>
      <c r="R868" s="2">
        <v>66.0</v>
      </c>
      <c r="S868" s="2" t="s">
        <v>137</v>
      </c>
      <c r="T868" s="2" t="s">
        <v>2586</v>
      </c>
      <c r="U868" s="2" t="s">
        <v>3653</v>
      </c>
      <c r="V868" s="2" t="s">
        <v>8727</v>
      </c>
      <c r="W868" s="2" t="s">
        <v>185</v>
      </c>
      <c r="X868" s="2" t="s">
        <v>10644</v>
      </c>
      <c r="Y868" s="4"/>
      <c r="Z868" s="2" t="s">
        <v>10645</v>
      </c>
      <c r="AA868" s="2" t="s">
        <v>10646</v>
      </c>
      <c r="AB868" s="4"/>
      <c r="AC868" s="6" t="s">
        <v>10647</v>
      </c>
      <c r="AD868" s="4"/>
      <c r="AE868" s="2" t="s">
        <v>7886</v>
      </c>
      <c r="AF868" s="2" t="s">
        <v>10648</v>
      </c>
      <c r="AG868" s="2" t="s">
        <v>10649</v>
      </c>
      <c r="AH868" s="4"/>
      <c r="AI868" s="4"/>
      <c r="AJ868" s="4"/>
      <c r="AK868" s="2" t="s">
        <v>99</v>
      </c>
      <c r="AL868" s="2" t="b">
        <f t="shared" si="11"/>
        <v>0</v>
      </c>
    </row>
    <row r="869" ht="15.75" customHeight="1">
      <c r="A869" s="2" t="s">
        <v>10650</v>
      </c>
      <c r="B869" s="3">
        <v>43941.0</v>
      </c>
      <c r="C869" s="2" t="s">
        <v>10651</v>
      </c>
      <c r="D869" s="2" t="s">
        <v>10651</v>
      </c>
      <c r="E869" s="2" t="s">
        <v>10652</v>
      </c>
      <c r="F869" s="2" t="s">
        <v>7144</v>
      </c>
      <c r="G869" s="5">
        <v>43910.0</v>
      </c>
      <c r="H869" s="2">
        <v>2.020032E7</v>
      </c>
      <c r="I869" s="2" t="s">
        <v>42</v>
      </c>
      <c r="J869" s="2" t="s">
        <v>133</v>
      </c>
      <c r="K869" s="2" t="s">
        <v>10653</v>
      </c>
      <c r="L869" s="2" t="s">
        <v>68</v>
      </c>
      <c r="M869" s="2" t="s">
        <v>46</v>
      </c>
      <c r="N869" s="2" t="s">
        <v>51</v>
      </c>
      <c r="O869" s="2" t="s">
        <v>51</v>
      </c>
      <c r="P869" s="2" t="s">
        <v>1852</v>
      </c>
      <c r="Q869" s="3">
        <v>43831.0</v>
      </c>
      <c r="R869" s="2">
        <v>20.0</v>
      </c>
      <c r="S869" s="2" t="s">
        <v>6010</v>
      </c>
      <c r="T869" s="4"/>
      <c r="U869" s="2" t="s">
        <v>51</v>
      </c>
      <c r="V869" s="2" t="s">
        <v>7113</v>
      </c>
      <c r="W869" s="2" t="s">
        <v>140</v>
      </c>
      <c r="X869" s="2" t="s">
        <v>10654</v>
      </c>
      <c r="Y869" s="4"/>
      <c r="Z869" s="2" t="s">
        <v>10655</v>
      </c>
      <c r="AA869" s="2">
        <v>3.394685179E9</v>
      </c>
      <c r="AB869" s="4"/>
      <c r="AC869" s="6" t="s">
        <v>7149</v>
      </c>
      <c r="AD869" s="4"/>
      <c r="AE869" s="2" t="s">
        <v>7150</v>
      </c>
      <c r="AF869" s="2" t="s">
        <v>7151</v>
      </c>
      <c r="AG869" s="2" t="s">
        <v>7152</v>
      </c>
      <c r="AH869" s="4"/>
      <c r="AI869" s="4"/>
      <c r="AJ869" s="4"/>
      <c r="AK869" s="2" t="s">
        <v>99</v>
      </c>
      <c r="AL869" s="2" t="b">
        <f t="shared" si="11"/>
        <v>0</v>
      </c>
    </row>
    <row r="870" ht="15.75" customHeight="1">
      <c r="A870" s="2" t="s">
        <v>10656</v>
      </c>
      <c r="B870" s="3">
        <v>43941.0</v>
      </c>
      <c r="C870" s="2" t="s">
        <v>10657</v>
      </c>
      <c r="D870" s="2" t="s">
        <v>10658</v>
      </c>
      <c r="E870" s="2" t="s">
        <v>10659</v>
      </c>
      <c r="F870" s="2" t="s">
        <v>10660</v>
      </c>
      <c r="G870" s="5">
        <v>43912.0</v>
      </c>
      <c r="H870" s="2">
        <v>2.0200322E7</v>
      </c>
      <c r="I870" s="2" t="s">
        <v>42</v>
      </c>
      <c r="J870" s="2" t="s">
        <v>133</v>
      </c>
      <c r="K870" s="2" t="s">
        <v>10661</v>
      </c>
      <c r="L870" s="2" t="s">
        <v>68</v>
      </c>
      <c r="M870" s="2" t="s">
        <v>46</v>
      </c>
      <c r="N870" s="2" t="s">
        <v>182</v>
      </c>
      <c r="O870" s="2" t="s">
        <v>51</v>
      </c>
      <c r="P870" s="2" t="s">
        <v>136</v>
      </c>
      <c r="Q870" s="3">
        <v>43913.0</v>
      </c>
      <c r="R870" s="2">
        <v>250.0</v>
      </c>
      <c r="S870" s="2" t="s">
        <v>6010</v>
      </c>
      <c r="T870" s="4"/>
      <c r="U870" s="2" t="s">
        <v>51</v>
      </c>
      <c r="V870" s="2" t="s">
        <v>10662</v>
      </c>
      <c r="W870" s="2" t="s">
        <v>185</v>
      </c>
      <c r="X870" s="2" t="s">
        <v>10663</v>
      </c>
      <c r="Y870" s="4"/>
      <c r="Z870" s="2" t="s">
        <v>10664</v>
      </c>
      <c r="AA870" s="2" t="s">
        <v>10665</v>
      </c>
      <c r="AB870" s="2" t="s">
        <v>10666</v>
      </c>
      <c r="AC870" s="6" t="s">
        <v>10667</v>
      </c>
      <c r="AD870" s="4"/>
      <c r="AE870" s="2" t="s">
        <v>10668</v>
      </c>
      <c r="AF870" s="2" t="s">
        <v>10669</v>
      </c>
      <c r="AG870" s="2" t="s">
        <v>10670</v>
      </c>
      <c r="AH870" s="4"/>
      <c r="AI870" s="4"/>
      <c r="AJ870" s="4"/>
      <c r="AK870" s="2" t="s">
        <v>99</v>
      </c>
      <c r="AL870" s="2" t="b">
        <f t="shared" si="11"/>
        <v>0</v>
      </c>
    </row>
    <row r="871" ht="15.75" customHeight="1">
      <c r="A871" s="2" t="s">
        <v>10671</v>
      </c>
      <c r="B871" s="3">
        <v>43941.0</v>
      </c>
      <c r="C871" s="2" t="s">
        <v>10672</v>
      </c>
      <c r="D871" s="2" t="s">
        <v>10673</v>
      </c>
      <c r="E871" s="2" t="s">
        <v>10674</v>
      </c>
      <c r="F871" s="2" t="s">
        <v>10675</v>
      </c>
      <c r="G871" s="5">
        <v>43914.0</v>
      </c>
      <c r="H871" s="2">
        <v>2.0200324E7</v>
      </c>
      <c r="I871" s="2" t="s">
        <v>42</v>
      </c>
      <c r="J871" s="2" t="s">
        <v>133</v>
      </c>
      <c r="K871" s="2" t="s">
        <v>10676</v>
      </c>
      <c r="L871" s="2" t="s">
        <v>68</v>
      </c>
      <c r="M871" s="2" t="s">
        <v>46</v>
      </c>
      <c r="N871" s="2" t="s">
        <v>182</v>
      </c>
      <c r="O871" s="2" t="s">
        <v>51</v>
      </c>
      <c r="P871" s="2" t="s">
        <v>136</v>
      </c>
      <c r="Q871" s="3">
        <v>43922.0</v>
      </c>
      <c r="R871" s="2">
        <v>630.0</v>
      </c>
      <c r="S871" s="2" t="s">
        <v>137</v>
      </c>
      <c r="T871" s="2" t="s">
        <v>184</v>
      </c>
      <c r="U871" s="2" t="s">
        <v>3692</v>
      </c>
      <c r="V871" s="2" t="s">
        <v>8727</v>
      </c>
      <c r="W871" s="2" t="s">
        <v>340</v>
      </c>
      <c r="X871" s="2" t="s">
        <v>10677</v>
      </c>
      <c r="Y871" s="4"/>
      <c r="Z871" s="2" t="s">
        <v>10678</v>
      </c>
      <c r="AA871" s="2" t="s">
        <v>10679</v>
      </c>
      <c r="AB871" s="2" t="s">
        <v>10680</v>
      </c>
      <c r="AC871" s="6" t="s">
        <v>10681</v>
      </c>
      <c r="AD871" s="4"/>
      <c r="AE871" s="2" t="s">
        <v>190</v>
      </c>
      <c r="AF871" s="2" t="s">
        <v>10682</v>
      </c>
      <c r="AG871" s="2" t="s">
        <v>8735</v>
      </c>
      <c r="AH871" s="4"/>
      <c r="AI871" s="4"/>
      <c r="AJ871" s="4"/>
      <c r="AK871" s="2" t="s">
        <v>99</v>
      </c>
      <c r="AL871" s="2" t="b">
        <f t="shared" si="11"/>
        <v>0</v>
      </c>
    </row>
    <row r="872" ht="15.75" customHeight="1">
      <c r="A872" s="2" t="s">
        <v>10683</v>
      </c>
      <c r="B872" s="3">
        <v>43941.0</v>
      </c>
      <c r="C872" s="2" t="s">
        <v>10684</v>
      </c>
      <c r="D872" s="2" t="s">
        <v>10685</v>
      </c>
      <c r="E872" s="4"/>
      <c r="F872" s="2" t="s">
        <v>10686</v>
      </c>
      <c r="G872" s="5">
        <v>43906.0</v>
      </c>
      <c r="H872" s="2">
        <v>2.0200316E7</v>
      </c>
      <c r="I872" s="2" t="s">
        <v>42</v>
      </c>
      <c r="J872" s="2" t="s">
        <v>133</v>
      </c>
      <c r="K872" s="2" t="s">
        <v>10687</v>
      </c>
      <c r="L872" s="2" t="s">
        <v>68</v>
      </c>
      <c r="M872" s="2" t="s">
        <v>46</v>
      </c>
      <c r="N872" s="2" t="s">
        <v>9015</v>
      </c>
      <c r="O872" s="2" t="s">
        <v>2824</v>
      </c>
      <c r="P872" s="2" t="s">
        <v>136</v>
      </c>
      <c r="Q872" s="3">
        <v>43901.0</v>
      </c>
      <c r="R872" s="2">
        <v>400.0</v>
      </c>
      <c r="S872" s="2" t="s">
        <v>198</v>
      </c>
      <c r="T872" s="4"/>
      <c r="U872" s="2" t="s">
        <v>51</v>
      </c>
      <c r="V872" s="2" t="s">
        <v>7912</v>
      </c>
      <c r="W872" s="2" t="s">
        <v>340</v>
      </c>
      <c r="X872" s="2" t="s">
        <v>10688</v>
      </c>
      <c r="Y872" s="4"/>
      <c r="Z872" s="2" t="s">
        <v>10689</v>
      </c>
      <c r="AA872" s="2" t="s">
        <v>10690</v>
      </c>
      <c r="AB872" s="2" t="s">
        <v>10691</v>
      </c>
      <c r="AC872" s="6" t="s">
        <v>10692</v>
      </c>
      <c r="AD872" s="4"/>
      <c r="AE872" s="2" t="s">
        <v>882</v>
      </c>
      <c r="AF872" s="2" t="s">
        <v>10693</v>
      </c>
      <c r="AG872" s="2" t="s">
        <v>10694</v>
      </c>
      <c r="AH872" s="4"/>
      <c r="AI872" s="4"/>
      <c r="AJ872" s="4"/>
      <c r="AK872" s="2" t="s">
        <v>99</v>
      </c>
      <c r="AL872" s="2" t="b">
        <f t="shared" si="11"/>
        <v>0</v>
      </c>
    </row>
    <row r="873" ht="15.75" customHeight="1">
      <c r="A873" s="2" t="s">
        <v>10695</v>
      </c>
      <c r="B873" s="3">
        <v>43941.0</v>
      </c>
      <c r="C873" s="2" t="s">
        <v>10696</v>
      </c>
      <c r="D873" s="2" t="s">
        <v>10696</v>
      </c>
      <c r="E873" s="4"/>
      <c r="F873" s="2" t="s">
        <v>10697</v>
      </c>
      <c r="G873" s="5">
        <v>43911.0</v>
      </c>
      <c r="H873" s="2">
        <v>2.0200321E7</v>
      </c>
      <c r="I873" s="2" t="s">
        <v>42</v>
      </c>
      <c r="J873" s="2" t="s">
        <v>133</v>
      </c>
      <c r="K873" s="2" t="s">
        <v>10698</v>
      </c>
      <c r="L873" s="2" t="s">
        <v>135</v>
      </c>
      <c r="M873" s="2" t="s">
        <v>46</v>
      </c>
      <c r="N873" s="2" t="s">
        <v>182</v>
      </c>
      <c r="O873" s="2" t="s">
        <v>183</v>
      </c>
      <c r="P873" s="2" t="s">
        <v>136</v>
      </c>
      <c r="Q873" s="3">
        <v>43906.0</v>
      </c>
      <c r="R873" s="2">
        <v>5.0</v>
      </c>
      <c r="S873" s="2" t="s">
        <v>137</v>
      </c>
      <c r="T873" s="2" t="s">
        <v>10369</v>
      </c>
      <c r="U873" s="2" t="s">
        <v>51</v>
      </c>
      <c r="V873" s="2" t="s">
        <v>52</v>
      </c>
      <c r="W873" s="2" t="s">
        <v>140</v>
      </c>
      <c r="X873" s="2" t="s">
        <v>10699</v>
      </c>
      <c r="Y873" s="4"/>
      <c r="Z873" s="4"/>
      <c r="AA873" s="4"/>
      <c r="AB873" s="2" t="s">
        <v>10697</v>
      </c>
      <c r="AC873" s="6" t="s">
        <v>10700</v>
      </c>
      <c r="AD873" s="4"/>
      <c r="AE873" s="2" t="s">
        <v>10701</v>
      </c>
      <c r="AF873" s="2" t="s">
        <v>10702</v>
      </c>
      <c r="AG873" s="2" t="s">
        <v>10703</v>
      </c>
      <c r="AH873" s="4"/>
      <c r="AI873" s="4"/>
      <c r="AJ873" s="4"/>
      <c r="AK873" s="2" t="s">
        <v>99</v>
      </c>
      <c r="AL873" s="2" t="b">
        <f t="shared" si="11"/>
        <v>0</v>
      </c>
    </row>
    <row r="874" ht="15.75" customHeight="1">
      <c r="A874" s="2" t="s">
        <v>10704</v>
      </c>
      <c r="B874" s="3">
        <v>43941.0</v>
      </c>
      <c r="C874" s="2" t="s">
        <v>10705</v>
      </c>
      <c r="D874" s="2" t="s">
        <v>10706</v>
      </c>
      <c r="E874" s="4"/>
      <c r="F874" s="2" t="s">
        <v>10707</v>
      </c>
      <c r="G874" s="5">
        <v>43904.0</v>
      </c>
      <c r="H874" s="2">
        <v>2.0200314E7</v>
      </c>
      <c r="I874" s="2" t="s">
        <v>42</v>
      </c>
      <c r="J874" s="2" t="s">
        <v>133</v>
      </c>
      <c r="K874" s="2" t="s">
        <v>10708</v>
      </c>
      <c r="L874" s="2" t="s">
        <v>135</v>
      </c>
      <c r="M874" s="2" t="s">
        <v>46</v>
      </c>
      <c r="N874" s="2" t="s">
        <v>182</v>
      </c>
      <c r="O874" s="2" t="s">
        <v>2539</v>
      </c>
      <c r="P874" s="2" t="s">
        <v>136</v>
      </c>
      <c r="Q874" s="3">
        <v>43902.0</v>
      </c>
      <c r="R874" s="2">
        <v>38.0</v>
      </c>
      <c r="S874" s="2" t="s">
        <v>137</v>
      </c>
      <c r="T874" s="2" t="s">
        <v>2586</v>
      </c>
      <c r="U874" s="2" t="s">
        <v>1782</v>
      </c>
      <c r="V874" s="2" t="s">
        <v>7113</v>
      </c>
      <c r="W874" s="4"/>
      <c r="X874" s="4"/>
      <c r="Y874" s="4"/>
      <c r="Z874" s="4"/>
      <c r="AA874" s="4"/>
      <c r="AB874" s="4"/>
      <c r="AC874" s="6" t="s">
        <v>10709</v>
      </c>
      <c r="AD874" s="4"/>
      <c r="AE874" s="2" t="s">
        <v>10710</v>
      </c>
      <c r="AF874" s="2" t="s">
        <v>10711</v>
      </c>
      <c r="AG874" s="2" t="s">
        <v>10712</v>
      </c>
      <c r="AH874" s="4"/>
      <c r="AI874" s="4"/>
      <c r="AJ874" s="4"/>
      <c r="AK874" s="2" t="s">
        <v>99</v>
      </c>
      <c r="AL874" s="2" t="b">
        <f t="shared" si="11"/>
        <v>0</v>
      </c>
    </row>
    <row r="875" ht="15.75" customHeight="1">
      <c r="A875" s="2" t="s">
        <v>10713</v>
      </c>
      <c r="B875" s="3">
        <v>43941.0</v>
      </c>
      <c r="C875" s="2" t="s">
        <v>10714</v>
      </c>
      <c r="D875" s="2" t="s">
        <v>10715</v>
      </c>
      <c r="E875" s="2" t="s">
        <v>10716</v>
      </c>
      <c r="F875" s="2" t="s">
        <v>10717</v>
      </c>
      <c r="G875" s="5">
        <v>43908.0</v>
      </c>
      <c r="H875" s="2">
        <v>2.0200318E7</v>
      </c>
      <c r="I875" s="2" t="s">
        <v>42</v>
      </c>
      <c r="J875" s="2" t="s">
        <v>133</v>
      </c>
      <c r="K875" s="2" t="s">
        <v>10718</v>
      </c>
      <c r="L875" s="2" t="s">
        <v>68</v>
      </c>
      <c r="M875" s="2" t="s">
        <v>46</v>
      </c>
      <c r="N875" s="2" t="s">
        <v>182</v>
      </c>
      <c r="O875" s="2" t="s">
        <v>183</v>
      </c>
      <c r="P875" s="2" t="s">
        <v>136</v>
      </c>
      <c r="Q875" s="3">
        <v>43935.0</v>
      </c>
      <c r="R875" s="2">
        <v>500.0</v>
      </c>
      <c r="S875" s="2" t="s">
        <v>137</v>
      </c>
      <c r="T875" s="2" t="s">
        <v>2512</v>
      </c>
      <c r="U875" s="2" t="s">
        <v>3692</v>
      </c>
      <c r="V875" s="2" t="s">
        <v>9543</v>
      </c>
      <c r="W875" s="2" t="s">
        <v>8151</v>
      </c>
      <c r="X875" s="2" t="s">
        <v>10719</v>
      </c>
      <c r="Y875" s="4"/>
      <c r="Z875" s="2" t="s">
        <v>10720</v>
      </c>
      <c r="AA875" s="2" t="s">
        <v>10721</v>
      </c>
      <c r="AB875" s="2" t="s">
        <v>10722</v>
      </c>
      <c r="AC875" s="6" t="s">
        <v>10723</v>
      </c>
      <c r="AD875" s="4"/>
      <c r="AE875" s="2" t="s">
        <v>10724</v>
      </c>
      <c r="AF875" s="2" t="s">
        <v>8251</v>
      </c>
      <c r="AG875" s="2" t="s">
        <v>10725</v>
      </c>
      <c r="AH875" s="4"/>
      <c r="AI875" s="4"/>
      <c r="AJ875" s="4"/>
      <c r="AK875" s="2" t="s">
        <v>99</v>
      </c>
      <c r="AL875" s="2" t="b">
        <f t="shared" si="11"/>
        <v>0</v>
      </c>
    </row>
    <row r="876" ht="15.75" customHeight="1">
      <c r="A876" s="2" t="s">
        <v>10726</v>
      </c>
      <c r="B876" s="3">
        <v>43941.0</v>
      </c>
      <c r="C876" s="2" t="s">
        <v>10727</v>
      </c>
      <c r="D876" s="2" t="s">
        <v>10728</v>
      </c>
      <c r="E876" s="4"/>
      <c r="F876" s="2" t="s">
        <v>10729</v>
      </c>
      <c r="G876" s="5">
        <v>43910.0</v>
      </c>
      <c r="H876" s="2">
        <v>2.020032E7</v>
      </c>
      <c r="I876" s="2" t="s">
        <v>42</v>
      </c>
      <c r="J876" s="2" t="s">
        <v>133</v>
      </c>
      <c r="K876" s="2" t="s">
        <v>10730</v>
      </c>
      <c r="L876" s="2" t="s">
        <v>68</v>
      </c>
      <c r="M876" s="2" t="s">
        <v>46</v>
      </c>
      <c r="N876" s="2" t="s">
        <v>51</v>
      </c>
      <c r="O876" s="2" t="s">
        <v>51</v>
      </c>
      <c r="P876" s="2" t="s">
        <v>136</v>
      </c>
      <c r="Q876" s="3">
        <v>43912.0</v>
      </c>
      <c r="R876" s="2">
        <v>200.0</v>
      </c>
      <c r="S876" s="2" t="s">
        <v>137</v>
      </c>
      <c r="T876" s="2" t="s">
        <v>10369</v>
      </c>
      <c r="U876" s="2" t="s">
        <v>51</v>
      </c>
      <c r="V876" s="2" t="s">
        <v>8067</v>
      </c>
      <c r="W876" s="2" t="s">
        <v>340</v>
      </c>
      <c r="X876" s="2" t="s">
        <v>10731</v>
      </c>
      <c r="Y876" s="4"/>
      <c r="Z876" s="2" t="s">
        <v>10732</v>
      </c>
      <c r="AA876" s="2" t="s">
        <v>10733</v>
      </c>
      <c r="AB876" s="2" t="s">
        <v>10734</v>
      </c>
      <c r="AC876" s="6" t="s">
        <v>10735</v>
      </c>
      <c r="AD876" s="4"/>
      <c r="AE876" s="2" t="s">
        <v>10736</v>
      </c>
      <c r="AF876" s="2" t="s">
        <v>10737</v>
      </c>
      <c r="AG876" s="2" t="s">
        <v>10738</v>
      </c>
      <c r="AH876" s="4"/>
      <c r="AI876" s="4"/>
      <c r="AJ876" s="4"/>
      <c r="AK876" s="2" t="s">
        <v>99</v>
      </c>
      <c r="AL876" s="2" t="b">
        <f t="shared" si="11"/>
        <v>0</v>
      </c>
    </row>
    <row r="877" ht="15.75" customHeight="1">
      <c r="A877" s="2" t="s">
        <v>10739</v>
      </c>
      <c r="B877" s="3">
        <v>43941.0</v>
      </c>
      <c r="C877" s="2" t="s">
        <v>10740</v>
      </c>
      <c r="D877" s="2" t="s">
        <v>10741</v>
      </c>
      <c r="E877" s="4"/>
      <c r="F877" s="2" t="s">
        <v>9045</v>
      </c>
      <c r="G877" s="5">
        <v>43913.0</v>
      </c>
      <c r="H877" s="2">
        <v>2.0200323E7</v>
      </c>
      <c r="I877" s="2" t="s">
        <v>42</v>
      </c>
      <c r="J877" s="2" t="s">
        <v>133</v>
      </c>
      <c r="K877" s="2" t="s">
        <v>10742</v>
      </c>
      <c r="L877" s="2" t="s">
        <v>68</v>
      </c>
      <c r="M877" s="2" t="s">
        <v>46</v>
      </c>
      <c r="N877" s="2" t="s">
        <v>182</v>
      </c>
      <c r="O877" s="2" t="s">
        <v>51</v>
      </c>
      <c r="P877" s="2" t="s">
        <v>136</v>
      </c>
      <c r="Q877" s="3">
        <v>43918.0</v>
      </c>
      <c r="R877" s="2">
        <v>700.0</v>
      </c>
      <c r="S877" s="2" t="s">
        <v>137</v>
      </c>
      <c r="T877" s="2" t="s">
        <v>184</v>
      </c>
      <c r="U877" s="2" t="s">
        <v>603</v>
      </c>
      <c r="V877" s="2" t="s">
        <v>8754</v>
      </c>
      <c r="W877" s="2" t="s">
        <v>8151</v>
      </c>
      <c r="X877" s="2" t="s">
        <v>10743</v>
      </c>
      <c r="Y877" s="4"/>
      <c r="Z877" s="2" t="s">
        <v>10744</v>
      </c>
      <c r="AA877" s="2" t="s">
        <v>10745</v>
      </c>
      <c r="AB877" s="2" t="s">
        <v>10746</v>
      </c>
      <c r="AC877" s="6" t="s">
        <v>10747</v>
      </c>
      <c r="AD877" s="4"/>
      <c r="AE877" s="2" t="s">
        <v>10748</v>
      </c>
      <c r="AF877" s="2" t="s">
        <v>10749</v>
      </c>
      <c r="AG877" s="2" t="s">
        <v>7874</v>
      </c>
      <c r="AH877" s="4"/>
      <c r="AI877" s="4"/>
      <c r="AJ877" s="4"/>
      <c r="AK877" s="2" t="s">
        <v>99</v>
      </c>
      <c r="AL877" s="2" t="b">
        <f t="shared" si="11"/>
        <v>0</v>
      </c>
    </row>
    <row r="878" ht="15.75" customHeight="1">
      <c r="A878" s="2" t="s">
        <v>10750</v>
      </c>
      <c r="B878" s="3">
        <v>43941.0</v>
      </c>
      <c r="C878" s="2" t="s">
        <v>10751</v>
      </c>
      <c r="D878" s="2" t="s">
        <v>10752</v>
      </c>
      <c r="E878" s="2" t="s">
        <v>10753</v>
      </c>
      <c r="F878" s="2" t="s">
        <v>10754</v>
      </c>
      <c r="G878" s="5">
        <v>43913.0</v>
      </c>
      <c r="H878" s="2">
        <v>2.0200323E7</v>
      </c>
      <c r="I878" s="2" t="s">
        <v>42</v>
      </c>
      <c r="J878" s="2" t="s">
        <v>133</v>
      </c>
      <c r="K878" s="2" t="s">
        <v>10755</v>
      </c>
      <c r="L878" s="2" t="s">
        <v>68</v>
      </c>
      <c r="M878" s="2" t="s">
        <v>46</v>
      </c>
      <c r="N878" s="2" t="s">
        <v>51</v>
      </c>
      <c r="O878" s="2" t="s">
        <v>51</v>
      </c>
      <c r="P878" s="2" t="s">
        <v>136</v>
      </c>
      <c r="Q878" s="3">
        <v>43927.0</v>
      </c>
      <c r="R878" s="2">
        <v>226.0</v>
      </c>
      <c r="S878" s="2" t="s">
        <v>137</v>
      </c>
      <c r="T878" s="2" t="s">
        <v>2512</v>
      </c>
      <c r="U878" s="2" t="s">
        <v>1782</v>
      </c>
      <c r="V878" s="2" t="s">
        <v>8609</v>
      </c>
      <c r="W878" s="2" t="s">
        <v>140</v>
      </c>
      <c r="X878" s="2" t="s">
        <v>10756</v>
      </c>
      <c r="Y878" s="4"/>
      <c r="Z878" s="2" t="s">
        <v>10757</v>
      </c>
      <c r="AA878" s="2">
        <v>4.528938168E9</v>
      </c>
      <c r="AB878" s="4"/>
      <c r="AC878" s="6" t="s">
        <v>10758</v>
      </c>
      <c r="AD878" s="4"/>
      <c r="AE878" s="2" t="s">
        <v>10759</v>
      </c>
      <c r="AF878" s="2" t="s">
        <v>10760</v>
      </c>
      <c r="AG878" s="2" t="s">
        <v>10761</v>
      </c>
      <c r="AH878" s="4"/>
      <c r="AI878" s="4"/>
      <c r="AJ878" s="4"/>
      <c r="AK878" s="2" t="s">
        <v>99</v>
      </c>
      <c r="AL878" s="2" t="b">
        <f t="shared" si="11"/>
        <v>0</v>
      </c>
    </row>
    <row r="879" ht="15.75" customHeight="1">
      <c r="A879" s="2" t="s">
        <v>10762</v>
      </c>
      <c r="B879" s="3">
        <v>43941.0</v>
      </c>
      <c r="C879" s="2" t="s">
        <v>10763</v>
      </c>
      <c r="D879" s="2" t="s">
        <v>10764</v>
      </c>
      <c r="E879" s="4"/>
      <c r="F879" s="2" t="s">
        <v>10491</v>
      </c>
      <c r="G879" s="5">
        <v>43914.0</v>
      </c>
      <c r="H879" s="2">
        <v>2.0200324E7</v>
      </c>
      <c r="I879" s="2" t="s">
        <v>42</v>
      </c>
      <c r="J879" s="2" t="s">
        <v>133</v>
      </c>
      <c r="K879" s="2" t="s">
        <v>10765</v>
      </c>
      <c r="L879" s="2" t="s">
        <v>135</v>
      </c>
      <c r="M879" s="2" t="s">
        <v>99</v>
      </c>
      <c r="N879" s="2" t="s">
        <v>10493</v>
      </c>
      <c r="O879" s="2" t="s">
        <v>51</v>
      </c>
      <c r="P879" s="2" t="s">
        <v>136</v>
      </c>
      <c r="Q879" s="8">
        <v>43922.0</v>
      </c>
      <c r="R879" s="4"/>
      <c r="S879" s="2" t="s">
        <v>7976</v>
      </c>
      <c r="T879" s="4"/>
      <c r="U879" s="2" t="s">
        <v>3692</v>
      </c>
      <c r="V879" s="2" t="s">
        <v>10766</v>
      </c>
      <c r="W879" s="2" t="s">
        <v>185</v>
      </c>
      <c r="X879" s="2" t="s">
        <v>10495</v>
      </c>
      <c r="Y879" s="4"/>
      <c r="Z879" s="2" t="s">
        <v>10496</v>
      </c>
      <c r="AA879" s="2" t="s">
        <v>10497</v>
      </c>
      <c r="AB879" s="2" t="s">
        <v>10498</v>
      </c>
      <c r="AC879" s="6" t="s">
        <v>10767</v>
      </c>
      <c r="AD879" s="4"/>
      <c r="AE879" s="2" t="s">
        <v>10768</v>
      </c>
      <c r="AF879" s="2" t="s">
        <v>10487</v>
      </c>
      <c r="AG879" s="4"/>
      <c r="AH879" s="4"/>
      <c r="AI879" s="4"/>
      <c r="AJ879" s="4"/>
      <c r="AK879" s="2" t="s">
        <v>99</v>
      </c>
      <c r="AL879" s="2" t="s">
        <v>7601</v>
      </c>
    </row>
    <row r="880" ht="15.75" customHeight="1">
      <c r="A880" s="2" t="s">
        <v>10769</v>
      </c>
      <c r="B880" s="3">
        <v>43941.0</v>
      </c>
      <c r="C880" s="2" t="s">
        <v>10770</v>
      </c>
      <c r="D880" s="2" t="s">
        <v>10771</v>
      </c>
      <c r="E880" s="2" t="s">
        <v>10772</v>
      </c>
      <c r="F880" s="2" t="s">
        <v>10773</v>
      </c>
      <c r="G880" s="5">
        <v>43909.0</v>
      </c>
      <c r="H880" s="2">
        <v>2.0200319E7</v>
      </c>
      <c r="I880" s="2" t="s">
        <v>42</v>
      </c>
      <c r="J880" s="2" t="s">
        <v>133</v>
      </c>
      <c r="K880" s="2" t="s">
        <v>10774</v>
      </c>
      <c r="L880" s="2" t="s">
        <v>68</v>
      </c>
      <c r="M880" s="2" t="s">
        <v>46</v>
      </c>
      <c r="N880" s="2" t="s">
        <v>182</v>
      </c>
      <c r="O880" s="2" t="s">
        <v>51</v>
      </c>
      <c r="P880" s="2" t="s">
        <v>136</v>
      </c>
      <c r="Q880" s="3">
        <v>43929.0</v>
      </c>
      <c r="R880" s="2">
        <v>230.0</v>
      </c>
      <c r="S880" s="2" t="s">
        <v>137</v>
      </c>
      <c r="T880" s="2" t="s">
        <v>2512</v>
      </c>
      <c r="U880" s="2" t="s">
        <v>3692</v>
      </c>
      <c r="V880" s="2" t="s">
        <v>8067</v>
      </c>
      <c r="W880" s="2" t="s">
        <v>185</v>
      </c>
      <c r="X880" s="2" t="s">
        <v>10775</v>
      </c>
      <c r="Y880" s="4"/>
      <c r="Z880" s="2" t="s">
        <v>10776</v>
      </c>
      <c r="AA880" s="2" t="s">
        <v>10777</v>
      </c>
      <c r="AB880" s="2" t="s">
        <v>10778</v>
      </c>
      <c r="AC880" s="6" t="s">
        <v>10779</v>
      </c>
      <c r="AD880" s="4"/>
      <c r="AE880" s="2" t="s">
        <v>10780</v>
      </c>
      <c r="AF880" s="2" t="s">
        <v>10781</v>
      </c>
      <c r="AG880" s="2" t="s">
        <v>10782</v>
      </c>
      <c r="AH880" s="4"/>
      <c r="AI880" s="4"/>
      <c r="AJ880" s="4"/>
      <c r="AK880" s="2" t="s">
        <v>99</v>
      </c>
      <c r="AL880" s="2" t="b">
        <f t="shared" ref="AL880:AL883" si="12">FALSE()</f>
        <v>0</v>
      </c>
    </row>
    <row r="881" ht="15.75" customHeight="1">
      <c r="A881" s="2" t="s">
        <v>10783</v>
      </c>
      <c r="B881" s="3">
        <v>43941.0</v>
      </c>
      <c r="C881" s="2" t="s">
        <v>10784</v>
      </c>
      <c r="D881" s="2" t="s">
        <v>10785</v>
      </c>
      <c r="E881" s="2" t="s">
        <v>10786</v>
      </c>
      <c r="F881" s="2" t="s">
        <v>10717</v>
      </c>
      <c r="G881" s="5">
        <v>43909.0</v>
      </c>
      <c r="H881" s="2">
        <v>2.0200319E7</v>
      </c>
      <c r="I881" s="2" t="s">
        <v>42</v>
      </c>
      <c r="J881" s="2" t="s">
        <v>133</v>
      </c>
      <c r="K881" s="2" t="s">
        <v>10787</v>
      </c>
      <c r="L881" s="2" t="s">
        <v>68</v>
      </c>
      <c r="M881" s="2" t="s">
        <v>46</v>
      </c>
      <c r="N881" s="2" t="s">
        <v>182</v>
      </c>
      <c r="O881" s="2" t="s">
        <v>51</v>
      </c>
      <c r="P881" s="2" t="s">
        <v>136</v>
      </c>
      <c r="Q881" s="3">
        <v>43935.0</v>
      </c>
      <c r="R881" s="2">
        <v>400.0</v>
      </c>
      <c r="S881" s="2" t="s">
        <v>137</v>
      </c>
      <c r="T881" s="2" t="s">
        <v>7027</v>
      </c>
      <c r="U881" s="2" t="s">
        <v>3692</v>
      </c>
      <c r="V881" s="2" t="s">
        <v>9543</v>
      </c>
      <c r="W881" s="2" t="s">
        <v>10788</v>
      </c>
      <c r="X881" s="2" t="s">
        <v>10789</v>
      </c>
      <c r="Y881" s="4"/>
      <c r="Z881" s="2" t="s">
        <v>10790</v>
      </c>
      <c r="AA881" s="2" t="s">
        <v>10791</v>
      </c>
      <c r="AB881" s="2" t="s">
        <v>10722</v>
      </c>
      <c r="AC881" s="6" t="s">
        <v>10792</v>
      </c>
      <c r="AD881" s="4"/>
      <c r="AE881" s="2" t="s">
        <v>10724</v>
      </c>
      <c r="AF881" s="2" t="s">
        <v>8251</v>
      </c>
      <c r="AG881" s="2" t="s">
        <v>10793</v>
      </c>
      <c r="AH881" s="4"/>
      <c r="AI881" s="4"/>
      <c r="AJ881" s="4"/>
      <c r="AK881" s="2" t="s">
        <v>99</v>
      </c>
      <c r="AL881" s="2" t="b">
        <f t="shared" si="12"/>
        <v>0</v>
      </c>
    </row>
    <row r="882" ht="15.75" customHeight="1">
      <c r="A882" s="2" t="s">
        <v>10794</v>
      </c>
      <c r="B882" s="3">
        <v>43941.0</v>
      </c>
      <c r="C882" s="2" t="s">
        <v>10795</v>
      </c>
      <c r="D882" s="2" t="s">
        <v>10796</v>
      </c>
      <c r="E882" s="2" t="s">
        <v>882</v>
      </c>
      <c r="F882" s="2" t="s">
        <v>10797</v>
      </c>
      <c r="G882" s="5">
        <v>43914.0</v>
      </c>
      <c r="H882" s="2">
        <v>2.0200324E7</v>
      </c>
      <c r="I882" s="2" t="s">
        <v>42</v>
      </c>
      <c r="J882" s="2" t="s">
        <v>133</v>
      </c>
      <c r="K882" s="2" t="s">
        <v>10798</v>
      </c>
      <c r="L882" s="2" t="s">
        <v>68</v>
      </c>
      <c r="M882" s="2" t="s">
        <v>46</v>
      </c>
      <c r="N882" s="2" t="s">
        <v>51</v>
      </c>
      <c r="O882" s="2" t="s">
        <v>51</v>
      </c>
      <c r="P882" s="2" t="s">
        <v>136</v>
      </c>
      <c r="Q882" s="3">
        <v>43920.0</v>
      </c>
      <c r="R882" s="2">
        <v>50000.0</v>
      </c>
      <c r="S882" s="2" t="s">
        <v>198</v>
      </c>
      <c r="T882" s="4"/>
      <c r="U882" s="4"/>
      <c r="V882" s="2" t="s">
        <v>8067</v>
      </c>
      <c r="W882" s="2" t="s">
        <v>140</v>
      </c>
      <c r="X882" s="2" t="s">
        <v>10799</v>
      </c>
      <c r="Y882" s="4"/>
      <c r="Z882" s="4"/>
      <c r="AA882" s="4"/>
      <c r="AB882" s="2" t="s">
        <v>10797</v>
      </c>
      <c r="AC882" s="6" t="s">
        <v>10800</v>
      </c>
      <c r="AD882" s="4"/>
      <c r="AE882" s="2" t="s">
        <v>1774</v>
      </c>
      <c r="AF882" s="2" t="s">
        <v>10801</v>
      </c>
      <c r="AG882" s="2" t="s">
        <v>10802</v>
      </c>
      <c r="AH882" s="4"/>
      <c r="AI882" s="4"/>
      <c r="AJ882" s="4"/>
      <c r="AK882" s="2" t="s">
        <v>99</v>
      </c>
      <c r="AL882" s="2" t="b">
        <f t="shared" si="12"/>
        <v>0</v>
      </c>
    </row>
    <row r="883" ht="15.75" customHeight="1">
      <c r="A883" s="2" t="s">
        <v>10803</v>
      </c>
      <c r="B883" s="3">
        <v>43941.0</v>
      </c>
      <c r="C883" s="2" t="s">
        <v>10804</v>
      </c>
      <c r="D883" s="2" t="s">
        <v>10805</v>
      </c>
      <c r="E883" s="2" t="s">
        <v>10806</v>
      </c>
      <c r="F883" s="2" t="s">
        <v>10807</v>
      </c>
      <c r="G883" s="5">
        <v>43914.0</v>
      </c>
      <c r="H883" s="2">
        <v>2.0200324E7</v>
      </c>
      <c r="I883" s="2" t="s">
        <v>42</v>
      </c>
      <c r="J883" s="2" t="s">
        <v>133</v>
      </c>
      <c r="K883" s="2" t="s">
        <v>10808</v>
      </c>
      <c r="L883" s="2" t="s">
        <v>135</v>
      </c>
      <c r="M883" s="2" t="s">
        <v>46</v>
      </c>
      <c r="N883" s="2" t="s">
        <v>182</v>
      </c>
      <c r="O883" s="2" t="s">
        <v>51</v>
      </c>
      <c r="P883" s="2" t="s">
        <v>136</v>
      </c>
      <c r="Q883" s="3">
        <v>43952.0</v>
      </c>
      <c r="R883" s="2">
        <v>150.0</v>
      </c>
      <c r="S883" s="2" t="s">
        <v>137</v>
      </c>
      <c r="T883" s="2" t="s">
        <v>8637</v>
      </c>
      <c r="U883" s="2" t="s">
        <v>1782</v>
      </c>
      <c r="V883" s="4"/>
      <c r="W883" s="2" t="s">
        <v>185</v>
      </c>
      <c r="X883" s="2" t="s">
        <v>10809</v>
      </c>
      <c r="Y883" s="4"/>
      <c r="Z883" s="2" t="s">
        <v>10810</v>
      </c>
      <c r="AA883" s="2" t="s">
        <v>10811</v>
      </c>
      <c r="AB883" s="2" t="s">
        <v>10812</v>
      </c>
      <c r="AC883" s="6" t="s">
        <v>10813</v>
      </c>
      <c r="AD883" s="4"/>
      <c r="AE883" s="2" t="s">
        <v>10814</v>
      </c>
      <c r="AF883" s="2" t="s">
        <v>10815</v>
      </c>
      <c r="AG883" s="2" t="s">
        <v>10816</v>
      </c>
      <c r="AH883" s="4"/>
      <c r="AI883" s="4"/>
      <c r="AJ883" s="4"/>
      <c r="AK883" s="2" t="s">
        <v>99</v>
      </c>
      <c r="AL883" s="2" t="b">
        <f t="shared" si="12"/>
        <v>0</v>
      </c>
    </row>
    <row r="884" ht="15.75" customHeight="1">
      <c r="A884" s="2" t="s">
        <v>10817</v>
      </c>
      <c r="B884" s="3">
        <v>43941.0</v>
      </c>
      <c r="C884" s="2" t="s">
        <v>10818</v>
      </c>
      <c r="D884" s="2" t="s">
        <v>10819</v>
      </c>
      <c r="E884" s="2" t="s">
        <v>10820</v>
      </c>
      <c r="F884" s="2" t="s">
        <v>10821</v>
      </c>
      <c r="G884" s="5">
        <v>43913.0</v>
      </c>
      <c r="H884" s="2">
        <v>2.0200323E7</v>
      </c>
      <c r="I884" s="2" t="s">
        <v>42</v>
      </c>
      <c r="J884" s="2" t="s">
        <v>133</v>
      </c>
      <c r="K884" s="2" t="s">
        <v>10822</v>
      </c>
      <c r="L884" s="2" t="s">
        <v>68</v>
      </c>
      <c r="M884" s="2" t="s">
        <v>99</v>
      </c>
      <c r="N884" s="2" t="s">
        <v>182</v>
      </c>
      <c r="O884" s="2" t="s">
        <v>51</v>
      </c>
      <c r="P884" s="2" t="s">
        <v>136</v>
      </c>
      <c r="Q884" s="3">
        <v>43924.0</v>
      </c>
      <c r="R884" s="2">
        <v>330.0</v>
      </c>
      <c r="S884" s="2" t="s">
        <v>137</v>
      </c>
      <c r="T884" s="2" t="s">
        <v>2825</v>
      </c>
      <c r="U884" s="2" t="s">
        <v>3692</v>
      </c>
      <c r="V884" s="2" t="s">
        <v>10823</v>
      </c>
      <c r="W884" s="2" t="s">
        <v>185</v>
      </c>
      <c r="X884" s="2" t="s">
        <v>10824</v>
      </c>
      <c r="Y884" s="4"/>
      <c r="Z884" s="2" t="s">
        <v>10825</v>
      </c>
      <c r="AA884" s="2" t="s">
        <v>10826</v>
      </c>
      <c r="AB884" s="2" t="s">
        <v>10827</v>
      </c>
      <c r="AC884" s="6" t="s">
        <v>10828</v>
      </c>
      <c r="AD884" s="4"/>
      <c r="AE884" s="2" t="s">
        <v>7886</v>
      </c>
      <c r="AF884" s="2" t="s">
        <v>10829</v>
      </c>
      <c r="AG884" s="2" t="s">
        <v>10830</v>
      </c>
      <c r="AH884" s="4"/>
      <c r="AI884" s="4"/>
      <c r="AJ884" s="4"/>
      <c r="AK884" s="2" t="s">
        <v>99</v>
      </c>
      <c r="AL884" s="2" t="s">
        <v>7601</v>
      </c>
    </row>
    <row r="885" ht="15.75" customHeight="1">
      <c r="A885" s="2" t="s">
        <v>10831</v>
      </c>
      <c r="B885" s="3">
        <v>43941.0</v>
      </c>
      <c r="C885" s="2" t="s">
        <v>10832</v>
      </c>
      <c r="D885" s="2" t="s">
        <v>10833</v>
      </c>
      <c r="E885" s="4"/>
      <c r="F885" s="2" t="s">
        <v>10834</v>
      </c>
      <c r="G885" s="5">
        <v>43913.0</v>
      </c>
      <c r="H885" s="2">
        <v>2.0200323E7</v>
      </c>
      <c r="I885" s="2" t="s">
        <v>42</v>
      </c>
      <c r="J885" s="2" t="s">
        <v>133</v>
      </c>
      <c r="K885" s="2" t="s">
        <v>10835</v>
      </c>
      <c r="L885" s="2" t="s">
        <v>68</v>
      </c>
      <c r="M885" s="2" t="s">
        <v>46</v>
      </c>
      <c r="N885" s="2" t="s">
        <v>51</v>
      </c>
      <c r="O885" s="2" t="s">
        <v>51</v>
      </c>
      <c r="P885" s="2" t="s">
        <v>136</v>
      </c>
      <c r="Q885" s="3">
        <v>43924.0</v>
      </c>
      <c r="R885" s="2">
        <v>200000.0</v>
      </c>
      <c r="S885" s="2" t="s">
        <v>198</v>
      </c>
      <c r="T885" s="4"/>
      <c r="U885" s="2" t="s">
        <v>51</v>
      </c>
      <c r="V885" s="2" t="s">
        <v>8067</v>
      </c>
      <c r="W885" s="2" t="s">
        <v>185</v>
      </c>
      <c r="X885" s="2" t="s">
        <v>10836</v>
      </c>
      <c r="Y885" s="4"/>
      <c r="Z885" s="2" t="s">
        <v>10837</v>
      </c>
      <c r="AA885" s="2" t="s">
        <v>10838</v>
      </c>
      <c r="AB885" s="2" t="s">
        <v>10839</v>
      </c>
      <c r="AC885" s="6" t="s">
        <v>10840</v>
      </c>
      <c r="AD885" s="4"/>
      <c r="AE885" s="2" t="s">
        <v>10841</v>
      </c>
      <c r="AF885" s="4"/>
      <c r="AG885" s="2" t="s">
        <v>10842</v>
      </c>
      <c r="AH885" s="4"/>
      <c r="AI885" s="4"/>
      <c r="AJ885" s="4"/>
      <c r="AK885" s="2" t="s">
        <v>99</v>
      </c>
      <c r="AL885" s="2" t="b">
        <f t="shared" ref="AL885:AL890" si="13">FALSE()</f>
        <v>0</v>
      </c>
    </row>
    <row r="886" ht="15.75" customHeight="1">
      <c r="A886" s="2" t="s">
        <v>10843</v>
      </c>
      <c r="B886" s="3">
        <v>43941.0</v>
      </c>
      <c r="C886" s="2" t="s">
        <v>10844</v>
      </c>
      <c r="D886" s="2" t="s">
        <v>10845</v>
      </c>
      <c r="E886" s="2" t="s">
        <v>10846</v>
      </c>
      <c r="F886" s="2" t="s">
        <v>10847</v>
      </c>
      <c r="G886" s="5">
        <v>43913.0</v>
      </c>
      <c r="H886" s="2">
        <v>2.0200323E7</v>
      </c>
      <c r="I886" s="2" t="s">
        <v>42</v>
      </c>
      <c r="J886" s="2" t="s">
        <v>133</v>
      </c>
      <c r="K886" s="2" t="s">
        <v>10848</v>
      </c>
      <c r="L886" s="2" t="s">
        <v>68</v>
      </c>
      <c r="M886" s="2" t="s">
        <v>46</v>
      </c>
      <c r="N886" s="2" t="s">
        <v>51</v>
      </c>
      <c r="O886" s="2" t="s">
        <v>51</v>
      </c>
      <c r="P886" s="2" t="s">
        <v>136</v>
      </c>
      <c r="Q886" s="3">
        <v>43929.0</v>
      </c>
      <c r="R886" s="2">
        <v>100.0</v>
      </c>
      <c r="S886" s="2" t="s">
        <v>198</v>
      </c>
      <c r="T886" s="4"/>
      <c r="U886" s="4"/>
      <c r="V886" s="2" t="s">
        <v>7113</v>
      </c>
      <c r="W886" s="2" t="s">
        <v>2526</v>
      </c>
      <c r="X886" s="2" t="s">
        <v>10849</v>
      </c>
      <c r="Y886" s="4"/>
      <c r="Z886" s="2" t="s">
        <v>10850</v>
      </c>
      <c r="AA886" s="2" t="s">
        <v>10851</v>
      </c>
      <c r="AB886" s="2" t="s">
        <v>10852</v>
      </c>
      <c r="AC886" s="6" t="s">
        <v>10853</v>
      </c>
      <c r="AD886" s="4"/>
      <c r="AE886" s="2" t="s">
        <v>10854</v>
      </c>
      <c r="AF886" s="2" t="s">
        <v>10855</v>
      </c>
      <c r="AG886" s="2" t="s">
        <v>10856</v>
      </c>
      <c r="AH886" s="4"/>
      <c r="AI886" s="4"/>
      <c r="AJ886" s="4"/>
      <c r="AK886" s="2" t="s">
        <v>99</v>
      </c>
      <c r="AL886" s="2" t="b">
        <f t="shared" si="13"/>
        <v>0</v>
      </c>
    </row>
    <row r="887" ht="15.75" customHeight="1">
      <c r="A887" s="2" t="s">
        <v>10857</v>
      </c>
      <c r="B887" s="3">
        <v>43941.0</v>
      </c>
      <c r="C887" s="2" t="s">
        <v>10858</v>
      </c>
      <c r="D887" s="2" t="s">
        <v>10859</v>
      </c>
      <c r="E887" s="2" t="s">
        <v>10860</v>
      </c>
      <c r="F887" s="2" t="s">
        <v>10861</v>
      </c>
      <c r="G887" s="5">
        <v>43914.0</v>
      </c>
      <c r="H887" s="2">
        <v>2.0200324E7</v>
      </c>
      <c r="I887" s="2" t="s">
        <v>42</v>
      </c>
      <c r="J887" s="2" t="s">
        <v>133</v>
      </c>
      <c r="K887" s="2" t="s">
        <v>10862</v>
      </c>
      <c r="L887" s="2" t="s">
        <v>135</v>
      </c>
      <c r="M887" s="2" t="s">
        <v>46</v>
      </c>
      <c r="N887" s="2" t="s">
        <v>182</v>
      </c>
      <c r="O887" s="2" t="s">
        <v>4291</v>
      </c>
      <c r="P887" s="2" t="s">
        <v>136</v>
      </c>
      <c r="Q887" s="3">
        <v>43941.0</v>
      </c>
      <c r="R887" s="2">
        <v>310.0</v>
      </c>
      <c r="S887" s="2" t="s">
        <v>137</v>
      </c>
      <c r="T887" s="2" t="s">
        <v>184</v>
      </c>
      <c r="U887" s="2" t="s">
        <v>1782</v>
      </c>
      <c r="V887" s="4"/>
      <c r="W887" s="2" t="s">
        <v>140</v>
      </c>
      <c r="X887" s="2" t="s">
        <v>10863</v>
      </c>
      <c r="Y887" s="4"/>
      <c r="Z887" s="2" t="s">
        <v>10864</v>
      </c>
      <c r="AA887" s="2">
        <v>3.9052190476E11</v>
      </c>
      <c r="AB887" s="4"/>
      <c r="AC887" s="6" t="s">
        <v>10865</v>
      </c>
      <c r="AD887" s="4"/>
      <c r="AE887" s="2" t="s">
        <v>8733</v>
      </c>
      <c r="AF887" s="2" t="s">
        <v>10866</v>
      </c>
      <c r="AG887" s="2" t="s">
        <v>10867</v>
      </c>
      <c r="AH887" s="4"/>
      <c r="AI887" s="4"/>
      <c r="AJ887" s="4"/>
      <c r="AK887" s="2" t="s">
        <v>99</v>
      </c>
      <c r="AL887" s="2" t="b">
        <f t="shared" si="13"/>
        <v>0</v>
      </c>
    </row>
    <row r="888" ht="15.75" customHeight="1">
      <c r="A888" s="2" t="s">
        <v>10868</v>
      </c>
      <c r="B888" s="3">
        <v>43941.0</v>
      </c>
      <c r="C888" s="2" t="s">
        <v>10869</v>
      </c>
      <c r="D888" s="2" t="s">
        <v>10870</v>
      </c>
      <c r="E888" s="2" t="s">
        <v>10871</v>
      </c>
      <c r="F888" s="2" t="s">
        <v>10872</v>
      </c>
      <c r="G888" s="5">
        <v>43909.0</v>
      </c>
      <c r="H888" s="2">
        <v>2.0200319E7</v>
      </c>
      <c r="I888" s="2" t="s">
        <v>42</v>
      </c>
      <c r="J888" s="2" t="s">
        <v>133</v>
      </c>
      <c r="K888" s="2" t="s">
        <v>10873</v>
      </c>
      <c r="L888" s="2" t="s">
        <v>68</v>
      </c>
      <c r="M888" s="2" t="s">
        <v>46</v>
      </c>
      <c r="N888" s="2" t="s">
        <v>2600</v>
      </c>
      <c r="O888" s="2" t="s">
        <v>51</v>
      </c>
      <c r="P888" s="2" t="s">
        <v>136</v>
      </c>
      <c r="Q888" s="3">
        <v>43909.0</v>
      </c>
      <c r="R888" s="2">
        <v>4000.0</v>
      </c>
      <c r="S888" s="2" t="s">
        <v>198</v>
      </c>
      <c r="T888" s="4"/>
      <c r="U888" s="2" t="s">
        <v>51</v>
      </c>
      <c r="V888" s="2" t="s">
        <v>10874</v>
      </c>
      <c r="W888" s="2" t="s">
        <v>140</v>
      </c>
      <c r="X888" s="2" t="s">
        <v>10875</v>
      </c>
      <c r="Y888" s="4"/>
      <c r="Z888" s="2" t="s">
        <v>10876</v>
      </c>
      <c r="AA888" s="2">
        <v>2.1181188E9</v>
      </c>
      <c r="AB888" s="4"/>
      <c r="AC888" s="6" t="s">
        <v>10877</v>
      </c>
      <c r="AD888" s="4"/>
      <c r="AE888" s="2" t="s">
        <v>10878</v>
      </c>
      <c r="AF888" s="4"/>
      <c r="AG888" s="2" t="s">
        <v>10879</v>
      </c>
      <c r="AH888" s="4"/>
      <c r="AI888" s="4"/>
      <c r="AJ888" s="4"/>
      <c r="AK888" s="2" t="s">
        <v>99</v>
      </c>
      <c r="AL888" s="2" t="b">
        <f t="shared" si="13"/>
        <v>0</v>
      </c>
    </row>
    <row r="889" ht="15.75" customHeight="1">
      <c r="A889" s="2" t="s">
        <v>10880</v>
      </c>
      <c r="B889" s="3">
        <v>43941.0</v>
      </c>
      <c r="C889" s="2" t="s">
        <v>10881</v>
      </c>
      <c r="D889" s="2" t="s">
        <v>10881</v>
      </c>
      <c r="E889" s="2" t="s">
        <v>882</v>
      </c>
      <c r="F889" s="2" t="s">
        <v>10882</v>
      </c>
      <c r="G889" s="5">
        <v>43913.0</v>
      </c>
      <c r="H889" s="2">
        <v>2.0200323E7</v>
      </c>
      <c r="I889" s="2" t="s">
        <v>42</v>
      </c>
      <c r="J889" s="2" t="s">
        <v>133</v>
      </c>
      <c r="K889" s="2" t="s">
        <v>10883</v>
      </c>
      <c r="L889" s="2" t="s">
        <v>68</v>
      </c>
      <c r="M889" s="2" t="s">
        <v>46</v>
      </c>
      <c r="N889" s="2" t="s">
        <v>10884</v>
      </c>
      <c r="O889" s="2" t="s">
        <v>51</v>
      </c>
      <c r="P889" s="2" t="s">
        <v>136</v>
      </c>
      <c r="Q889" s="3">
        <v>43913.0</v>
      </c>
      <c r="R889" s="2">
        <v>6000.0</v>
      </c>
      <c r="S889" s="2" t="s">
        <v>137</v>
      </c>
      <c r="T889" s="2" t="s">
        <v>138</v>
      </c>
      <c r="U889" s="2" t="s">
        <v>3692</v>
      </c>
      <c r="V889" s="2" t="s">
        <v>10585</v>
      </c>
      <c r="W889" s="2" t="s">
        <v>340</v>
      </c>
      <c r="X889" s="2" t="s">
        <v>10885</v>
      </c>
      <c r="Y889" s="4"/>
      <c r="Z889" s="2" t="s">
        <v>10886</v>
      </c>
      <c r="AA889" s="2" t="s">
        <v>10887</v>
      </c>
      <c r="AB889" s="2" t="s">
        <v>10888</v>
      </c>
      <c r="AC889" s="6" t="s">
        <v>10889</v>
      </c>
      <c r="AD889" s="4"/>
      <c r="AE889" s="2" t="s">
        <v>7770</v>
      </c>
      <c r="AF889" s="2" t="s">
        <v>10890</v>
      </c>
      <c r="AG889" s="2" t="s">
        <v>10891</v>
      </c>
      <c r="AH889" s="4"/>
      <c r="AI889" s="4"/>
      <c r="AJ889" s="4"/>
      <c r="AK889" s="2" t="s">
        <v>99</v>
      </c>
      <c r="AL889" s="2" t="b">
        <f t="shared" si="13"/>
        <v>0</v>
      </c>
    </row>
    <row r="890" ht="15.75" customHeight="1">
      <c r="A890" s="2" t="s">
        <v>10892</v>
      </c>
      <c r="B890" s="3">
        <v>43941.0</v>
      </c>
      <c r="C890" s="2" t="s">
        <v>10893</v>
      </c>
      <c r="D890" s="2" t="s">
        <v>10894</v>
      </c>
      <c r="E890" s="2" t="s">
        <v>10895</v>
      </c>
      <c r="F890" s="2" t="s">
        <v>10896</v>
      </c>
      <c r="G890" s="5">
        <v>43914.0</v>
      </c>
      <c r="H890" s="2">
        <v>2.0200324E7</v>
      </c>
      <c r="I890" s="2" t="s">
        <v>42</v>
      </c>
      <c r="J890" s="2" t="s">
        <v>133</v>
      </c>
      <c r="K890" s="2" t="s">
        <v>10897</v>
      </c>
      <c r="L890" s="2" t="s">
        <v>68</v>
      </c>
      <c r="M890" s="2" t="s">
        <v>46</v>
      </c>
      <c r="N890" s="2" t="s">
        <v>182</v>
      </c>
      <c r="O890" s="2" t="s">
        <v>51</v>
      </c>
      <c r="P890" s="2" t="s">
        <v>1852</v>
      </c>
      <c r="Q890" s="3">
        <v>43910.0</v>
      </c>
      <c r="R890" s="2">
        <v>1000.0</v>
      </c>
      <c r="S890" s="2" t="s">
        <v>6010</v>
      </c>
      <c r="T890" s="4"/>
      <c r="U890" s="4"/>
      <c r="V890" s="2" t="s">
        <v>8067</v>
      </c>
      <c r="W890" s="2" t="s">
        <v>340</v>
      </c>
      <c r="X890" s="2" t="s">
        <v>10898</v>
      </c>
      <c r="Y890" s="4"/>
      <c r="Z890" s="2" t="s">
        <v>10899</v>
      </c>
      <c r="AA890" s="2" t="s">
        <v>10900</v>
      </c>
      <c r="AB890" s="2" t="s">
        <v>10901</v>
      </c>
      <c r="AC890" s="6" t="s">
        <v>10902</v>
      </c>
      <c r="AD890" s="4"/>
      <c r="AE890" s="2" t="s">
        <v>10903</v>
      </c>
      <c r="AF890" s="2" t="s">
        <v>10904</v>
      </c>
      <c r="AG890" s="2" t="s">
        <v>10905</v>
      </c>
      <c r="AH890" s="4"/>
      <c r="AI890" s="4"/>
      <c r="AJ890" s="4"/>
      <c r="AK890" s="2" t="s">
        <v>99</v>
      </c>
      <c r="AL890" s="2" t="b">
        <f t="shared" si="13"/>
        <v>0</v>
      </c>
    </row>
    <row r="891" ht="15.75" customHeight="1">
      <c r="A891" s="2" t="s">
        <v>10906</v>
      </c>
      <c r="B891" s="3">
        <v>43941.0</v>
      </c>
      <c r="C891" s="2" t="s">
        <v>10907</v>
      </c>
      <c r="D891" s="2" t="s">
        <v>10907</v>
      </c>
      <c r="E891" s="2" t="s">
        <v>10908</v>
      </c>
      <c r="F891" s="2" t="s">
        <v>10909</v>
      </c>
      <c r="G891" s="5">
        <v>43915.0</v>
      </c>
      <c r="H891" s="2">
        <v>2.0200325E7</v>
      </c>
      <c r="I891" s="2" t="s">
        <v>42</v>
      </c>
      <c r="J891" s="2" t="s">
        <v>133</v>
      </c>
      <c r="K891" s="2" t="s">
        <v>10910</v>
      </c>
      <c r="L891" s="2" t="s">
        <v>68</v>
      </c>
      <c r="M891" s="2" t="s">
        <v>99</v>
      </c>
      <c r="N891" s="2" t="s">
        <v>182</v>
      </c>
      <c r="O891" s="2" t="s">
        <v>51</v>
      </c>
      <c r="P891" s="2" t="s">
        <v>136</v>
      </c>
      <c r="Q891" s="3">
        <v>43924.0</v>
      </c>
      <c r="R891" s="2">
        <v>200.0</v>
      </c>
      <c r="S891" s="2" t="s">
        <v>137</v>
      </c>
      <c r="T891" s="2" t="s">
        <v>184</v>
      </c>
      <c r="U891" s="2" t="s">
        <v>139</v>
      </c>
      <c r="V891" s="2" t="s">
        <v>9340</v>
      </c>
      <c r="W891" s="2" t="s">
        <v>185</v>
      </c>
      <c r="X891" s="2" t="s">
        <v>10911</v>
      </c>
      <c r="Y891" s="4"/>
      <c r="Z891" s="2" t="s">
        <v>10912</v>
      </c>
      <c r="AA891" s="2" t="s">
        <v>10913</v>
      </c>
      <c r="AB891" s="2" t="s">
        <v>10914</v>
      </c>
      <c r="AC891" s="6" t="s">
        <v>10915</v>
      </c>
      <c r="AD891" s="4"/>
      <c r="AE891" s="2" t="s">
        <v>10916</v>
      </c>
      <c r="AF891" s="2" t="s">
        <v>10917</v>
      </c>
      <c r="AG891" s="2" t="s">
        <v>10918</v>
      </c>
      <c r="AH891" s="4"/>
      <c r="AI891" s="4"/>
      <c r="AJ891" s="4"/>
      <c r="AK891" s="2" t="s">
        <v>99</v>
      </c>
      <c r="AL891" s="2" t="s">
        <v>7601</v>
      </c>
    </row>
    <row r="892" ht="15.75" customHeight="1">
      <c r="A892" s="2" t="s">
        <v>10919</v>
      </c>
      <c r="B892" s="3">
        <v>43941.0</v>
      </c>
      <c r="C892" s="2" t="s">
        <v>10920</v>
      </c>
      <c r="D892" s="2" t="s">
        <v>10920</v>
      </c>
      <c r="E892" s="4"/>
      <c r="F892" s="2" t="s">
        <v>10921</v>
      </c>
      <c r="G892" s="5">
        <v>43913.0</v>
      </c>
      <c r="H892" s="2">
        <v>2.0200323E7</v>
      </c>
      <c r="I892" s="2" t="s">
        <v>42</v>
      </c>
      <c r="J892" s="2" t="s">
        <v>133</v>
      </c>
      <c r="K892" s="2" t="s">
        <v>10922</v>
      </c>
      <c r="L892" s="2" t="s">
        <v>135</v>
      </c>
      <c r="M892" s="2" t="s">
        <v>46</v>
      </c>
      <c r="N892" s="2" t="s">
        <v>51</v>
      </c>
      <c r="O892" s="2" t="s">
        <v>51</v>
      </c>
      <c r="P892" s="2" t="s">
        <v>136</v>
      </c>
      <c r="Q892" s="3">
        <v>43899.0</v>
      </c>
      <c r="R892" s="2">
        <v>533.0</v>
      </c>
      <c r="S892" s="2" t="s">
        <v>198</v>
      </c>
      <c r="T892" s="4"/>
      <c r="U892" s="4"/>
      <c r="V892" s="2" t="s">
        <v>8067</v>
      </c>
      <c r="W892" s="2" t="s">
        <v>140</v>
      </c>
      <c r="X892" s="2" t="s">
        <v>10923</v>
      </c>
      <c r="Y892" s="4"/>
      <c r="Z892" s="4"/>
      <c r="AA892" s="4"/>
      <c r="AB892" s="2" t="s">
        <v>10924</v>
      </c>
      <c r="AC892" s="6" t="s">
        <v>10925</v>
      </c>
      <c r="AD892" s="4"/>
      <c r="AE892" s="2" t="s">
        <v>10926</v>
      </c>
      <c r="AF892" s="2" t="s">
        <v>10927</v>
      </c>
      <c r="AG892" s="2" t="s">
        <v>10928</v>
      </c>
      <c r="AH892" s="4"/>
      <c r="AI892" s="4"/>
      <c r="AJ892" s="4"/>
      <c r="AK892" s="2" t="s">
        <v>99</v>
      </c>
      <c r="AL892" s="2" t="b">
        <f t="shared" ref="AL892:AL1222" si="14">FALSE()</f>
        <v>0</v>
      </c>
    </row>
    <row r="893" ht="15.75" customHeight="1">
      <c r="A893" s="2" t="s">
        <v>10929</v>
      </c>
      <c r="B893" s="3">
        <v>43941.0</v>
      </c>
      <c r="C893" s="2" t="s">
        <v>10930</v>
      </c>
      <c r="D893" s="2" t="s">
        <v>10930</v>
      </c>
      <c r="E893" s="4"/>
      <c r="F893" s="2" t="s">
        <v>10931</v>
      </c>
      <c r="G893" s="5">
        <v>43914.0</v>
      </c>
      <c r="H893" s="2">
        <v>2.0200324E7</v>
      </c>
      <c r="I893" s="2" t="s">
        <v>42</v>
      </c>
      <c r="J893" s="2" t="s">
        <v>133</v>
      </c>
      <c r="K893" s="2" t="s">
        <v>10932</v>
      </c>
      <c r="L893" s="2" t="s">
        <v>135</v>
      </c>
      <c r="M893" s="2" t="s">
        <v>46</v>
      </c>
      <c r="N893" s="2" t="s">
        <v>182</v>
      </c>
      <c r="O893" s="2" t="s">
        <v>51</v>
      </c>
      <c r="P893" s="2" t="s">
        <v>136</v>
      </c>
      <c r="Q893" s="8">
        <v>43922.0</v>
      </c>
      <c r="R893" s="2">
        <v>1000.0</v>
      </c>
      <c r="S893" s="2" t="s">
        <v>137</v>
      </c>
      <c r="T893" s="2" t="s">
        <v>2838</v>
      </c>
      <c r="U893" s="2" t="s">
        <v>1782</v>
      </c>
      <c r="V893" s="2" t="s">
        <v>7751</v>
      </c>
      <c r="W893" s="2" t="s">
        <v>140</v>
      </c>
      <c r="X893" s="2" t="s">
        <v>10933</v>
      </c>
      <c r="Y893" s="4"/>
      <c r="Z893" s="2" t="s">
        <v>10934</v>
      </c>
      <c r="AA893" s="2" t="s">
        <v>10935</v>
      </c>
      <c r="AB893" s="4"/>
      <c r="AC893" s="6" t="s">
        <v>10936</v>
      </c>
      <c r="AD893" s="4"/>
      <c r="AE893" s="2" t="s">
        <v>882</v>
      </c>
      <c r="AF893" s="2" t="s">
        <v>10937</v>
      </c>
      <c r="AG893" s="2" t="s">
        <v>10938</v>
      </c>
      <c r="AH893" s="4"/>
      <c r="AI893" s="4"/>
      <c r="AJ893" s="4"/>
      <c r="AK893" s="2" t="s">
        <v>99</v>
      </c>
      <c r="AL893" s="2" t="b">
        <f t="shared" si="14"/>
        <v>0</v>
      </c>
    </row>
    <row r="894" ht="15.75" customHeight="1">
      <c r="A894" s="2" t="s">
        <v>10939</v>
      </c>
      <c r="B894" s="3">
        <v>43941.0</v>
      </c>
      <c r="C894" s="2" t="s">
        <v>10940</v>
      </c>
      <c r="D894" s="2" t="s">
        <v>10940</v>
      </c>
      <c r="E894" s="2" t="s">
        <v>10941</v>
      </c>
      <c r="F894" s="2" t="s">
        <v>8836</v>
      </c>
      <c r="G894" s="5">
        <v>43915.0</v>
      </c>
      <c r="H894" s="2">
        <v>2.0200325E7</v>
      </c>
      <c r="I894" s="2" t="s">
        <v>42</v>
      </c>
      <c r="J894" s="2" t="s">
        <v>133</v>
      </c>
      <c r="K894" s="2" t="s">
        <v>10942</v>
      </c>
      <c r="L894" s="2" t="s">
        <v>135</v>
      </c>
      <c r="M894" s="2" t="s">
        <v>46</v>
      </c>
      <c r="N894" s="2" t="s">
        <v>182</v>
      </c>
      <c r="O894" s="2" t="s">
        <v>51</v>
      </c>
      <c r="P894" s="2" t="s">
        <v>136</v>
      </c>
      <c r="Q894" s="3">
        <v>43917.0</v>
      </c>
      <c r="R894" s="2">
        <v>239.0</v>
      </c>
      <c r="S894" s="2" t="s">
        <v>137</v>
      </c>
      <c r="T894" s="2" t="s">
        <v>184</v>
      </c>
      <c r="U894" s="2" t="s">
        <v>603</v>
      </c>
      <c r="V894" s="2" t="s">
        <v>1768</v>
      </c>
      <c r="W894" s="4"/>
      <c r="X894" s="4"/>
      <c r="Y894" s="4"/>
      <c r="Z894" s="4"/>
      <c r="AA894" s="4"/>
      <c r="AB894" s="4"/>
      <c r="AC894" s="6" t="s">
        <v>10943</v>
      </c>
      <c r="AD894" s="4"/>
      <c r="AE894" s="2" t="s">
        <v>7770</v>
      </c>
      <c r="AF894" s="2" t="s">
        <v>10944</v>
      </c>
      <c r="AG894" s="2" t="s">
        <v>10945</v>
      </c>
      <c r="AH894" s="4"/>
      <c r="AI894" s="4"/>
      <c r="AJ894" s="4"/>
      <c r="AK894" s="2" t="s">
        <v>99</v>
      </c>
      <c r="AL894" s="2" t="b">
        <f t="shared" si="14"/>
        <v>0</v>
      </c>
    </row>
    <row r="895" ht="15.75" customHeight="1">
      <c r="A895" s="2" t="s">
        <v>10946</v>
      </c>
      <c r="B895" s="3">
        <v>43941.0</v>
      </c>
      <c r="C895" s="2" t="s">
        <v>10947</v>
      </c>
      <c r="D895" s="2" t="s">
        <v>10948</v>
      </c>
      <c r="E895" s="2" t="s">
        <v>10949</v>
      </c>
      <c r="F895" s="2" t="s">
        <v>10950</v>
      </c>
      <c r="G895" s="5">
        <v>43916.0</v>
      </c>
      <c r="H895" s="2">
        <v>2.0200326E7</v>
      </c>
      <c r="I895" s="2" t="s">
        <v>42</v>
      </c>
      <c r="J895" s="2" t="s">
        <v>133</v>
      </c>
      <c r="K895" s="2" t="s">
        <v>10951</v>
      </c>
      <c r="L895" s="2" t="s">
        <v>68</v>
      </c>
      <c r="M895" s="2" t="s">
        <v>46</v>
      </c>
      <c r="N895" s="2" t="s">
        <v>182</v>
      </c>
      <c r="O895" s="2" t="s">
        <v>51</v>
      </c>
      <c r="P895" s="2" t="s">
        <v>136</v>
      </c>
      <c r="Q895" s="3">
        <v>43929.0</v>
      </c>
      <c r="R895" s="2">
        <v>600.0</v>
      </c>
      <c r="S895" s="2" t="s">
        <v>137</v>
      </c>
      <c r="T895" s="2" t="s">
        <v>10952</v>
      </c>
      <c r="U895" s="2" t="s">
        <v>51</v>
      </c>
      <c r="V895" s="2" t="s">
        <v>7791</v>
      </c>
      <c r="W895" s="2" t="s">
        <v>185</v>
      </c>
      <c r="X895" s="2" t="s">
        <v>10953</v>
      </c>
      <c r="Y895" s="4"/>
      <c r="Z895" s="2" t="s">
        <v>10954</v>
      </c>
      <c r="AA895" s="2" t="s">
        <v>10955</v>
      </c>
      <c r="AB895" s="4"/>
      <c r="AC895" s="6" t="s">
        <v>10956</v>
      </c>
      <c r="AD895" s="4"/>
      <c r="AE895" s="2" t="s">
        <v>10957</v>
      </c>
      <c r="AF895" s="2" t="s">
        <v>10958</v>
      </c>
      <c r="AG895" s="2" t="s">
        <v>10959</v>
      </c>
      <c r="AH895" s="4"/>
      <c r="AI895" s="4"/>
      <c r="AJ895" s="4"/>
      <c r="AK895" s="2" t="s">
        <v>99</v>
      </c>
      <c r="AL895" s="2" t="b">
        <f t="shared" si="14"/>
        <v>0</v>
      </c>
    </row>
    <row r="896" ht="15.75" customHeight="1">
      <c r="A896" s="2" t="s">
        <v>10960</v>
      </c>
      <c r="B896" s="3">
        <v>43941.0</v>
      </c>
      <c r="C896" s="2" t="s">
        <v>10961</v>
      </c>
      <c r="D896" s="2" t="s">
        <v>10962</v>
      </c>
      <c r="E896" s="2" t="s">
        <v>10963</v>
      </c>
      <c r="F896" s="2" t="s">
        <v>10964</v>
      </c>
      <c r="G896" s="5">
        <v>43914.0</v>
      </c>
      <c r="H896" s="2">
        <v>2.0200324E7</v>
      </c>
      <c r="I896" s="2" t="s">
        <v>42</v>
      </c>
      <c r="J896" s="2" t="s">
        <v>133</v>
      </c>
      <c r="K896" s="2" t="s">
        <v>10965</v>
      </c>
      <c r="L896" s="2" t="s">
        <v>68</v>
      </c>
      <c r="M896" s="2" t="s">
        <v>46</v>
      </c>
      <c r="N896" s="2" t="s">
        <v>182</v>
      </c>
      <c r="O896" s="2" t="s">
        <v>51</v>
      </c>
      <c r="P896" s="2" t="s">
        <v>136</v>
      </c>
      <c r="Q896" s="3">
        <v>43926.0</v>
      </c>
      <c r="R896" s="2">
        <v>200.0</v>
      </c>
      <c r="S896" s="2" t="s">
        <v>137</v>
      </c>
      <c r="T896" s="2" t="s">
        <v>6701</v>
      </c>
      <c r="U896" s="2" t="s">
        <v>1782</v>
      </c>
      <c r="V896" s="2" t="s">
        <v>8609</v>
      </c>
      <c r="W896" s="2" t="s">
        <v>185</v>
      </c>
      <c r="X896" s="2" t="s">
        <v>10966</v>
      </c>
      <c r="Y896" s="4"/>
      <c r="Z896" s="2" t="s">
        <v>10967</v>
      </c>
      <c r="AA896" s="2" t="s">
        <v>10968</v>
      </c>
      <c r="AB896" s="2" t="s">
        <v>10969</v>
      </c>
      <c r="AC896" s="6" t="s">
        <v>10970</v>
      </c>
      <c r="AD896" s="4"/>
      <c r="AE896" s="2" t="s">
        <v>10971</v>
      </c>
      <c r="AF896" s="2" t="s">
        <v>10972</v>
      </c>
      <c r="AG896" s="2" t="s">
        <v>10973</v>
      </c>
      <c r="AH896" s="4"/>
      <c r="AI896" s="4"/>
      <c r="AJ896" s="4"/>
      <c r="AK896" s="2" t="s">
        <v>99</v>
      </c>
      <c r="AL896" s="2" t="b">
        <f t="shared" si="14"/>
        <v>0</v>
      </c>
    </row>
    <row r="897" ht="15.75" customHeight="1">
      <c r="A897" s="2" t="s">
        <v>10974</v>
      </c>
      <c r="B897" s="3">
        <v>43941.0</v>
      </c>
      <c r="C897" s="2" t="s">
        <v>10975</v>
      </c>
      <c r="D897" s="2" t="s">
        <v>10976</v>
      </c>
      <c r="E897" s="2" t="s">
        <v>10977</v>
      </c>
      <c r="F897" s="2" t="s">
        <v>10978</v>
      </c>
      <c r="G897" s="5">
        <v>43913.0</v>
      </c>
      <c r="H897" s="2">
        <v>2.0200323E7</v>
      </c>
      <c r="I897" s="2" t="s">
        <v>42</v>
      </c>
      <c r="J897" s="2" t="s">
        <v>133</v>
      </c>
      <c r="K897" s="2" t="s">
        <v>10979</v>
      </c>
      <c r="L897" s="2" t="s">
        <v>135</v>
      </c>
      <c r="M897" s="2" t="s">
        <v>46</v>
      </c>
      <c r="N897" s="2" t="s">
        <v>182</v>
      </c>
      <c r="O897" s="2" t="s">
        <v>2824</v>
      </c>
      <c r="P897" s="2" t="s">
        <v>136</v>
      </c>
      <c r="Q897" s="3">
        <v>43952.0</v>
      </c>
      <c r="R897" s="2">
        <v>30.0</v>
      </c>
      <c r="S897" s="2" t="s">
        <v>137</v>
      </c>
      <c r="T897" s="2" t="s">
        <v>10980</v>
      </c>
      <c r="U897" s="2" t="s">
        <v>139</v>
      </c>
      <c r="V897" s="4"/>
      <c r="W897" s="2" t="s">
        <v>140</v>
      </c>
      <c r="X897" s="2" t="s">
        <v>10981</v>
      </c>
      <c r="Y897" s="4"/>
      <c r="Z897" s="2" t="s">
        <v>10982</v>
      </c>
      <c r="AA897" s="2">
        <v>9.66548155983E11</v>
      </c>
      <c r="AB897" s="4"/>
      <c r="AC897" s="6" t="s">
        <v>10983</v>
      </c>
      <c r="AD897" s="4"/>
      <c r="AE897" s="2" t="s">
        <v>882</v>
      </c>
      <c r="AF897" s="2" t="s">
        <v>10984</v>
      </c>
      <c r="AG897" s="2" t="s">
        <v>10985</v>
      </c>
      <c r="AH897" s="4"/>
      <c r="AI897" s="4"/>
      <c r="AJ897" s="4"/>
      <c r="AK897" s="2" t="s">
        <v>99</v>
      </c>
      <c r="AL897" s="2" t="b">
        <f t="shared" si="14"/>
        <v>0</v>
      </c>
    </row>
    <row r="898" ht="15.75" customHeight="1">
      <c r="A898" s="2" t="s">
        <v>10986</v>
      </c>
      <c r="B898" s="3">
        <v>43941.0</v>
      </c>
      <c r="C898" s="2" t="s">
        <v>10987</v>
      </c>
      <c r="D898" s="2" t="s">
        <v>10988</v>
      </c>
      <c r="E898" s="2" t="s">
        <v>10989</v>
      </c>
      <c r="F898" s="2" t="s">
        <v>8257</v>
      </c>
      <c r="G898" s="5">
        <v>43913.0</v>
      </c>
      <c r="H898" s="2">
        <v>2.0200323E7</v>
      </c>
      <c r="I898" s="2" t="s">
        <v>42</v>
      </c>
      <c r="J898" s="2" t="s">
        <v>133</v>
      </c>
      <c r="K898" s="2" t="s">
        <v>10990</v>
      </c>
      <c r="L898" s="2" t="s">
        <v>68</v>
      </c>
      <c r="M898" s="2" t="s">
        <v>46</v>
      </c>
      <c r="N898" s="2" t="s">
        <v>339</v>
      </c>
      <c r="O898" s="2" t="s">
        <v>354</v>
      </c>
      <c r="P898" s="2" t="s">
        <v>136</v>
      </c>
      <c r="Q898" s="3">
        <v>43914.0</v>
      </c>
      <c r="R898" s="2">
        <v>110.0</v>
      </c>
      <c r="S898" s="2" t="s">
        <v>198</v>
      </c>
      <c r="T898" s="4"/>
      <c r="U898" s="4"/>
      <c r="V898" s="2" t="s">
        <v>7113</v>
      </c>
      <c r="W898" s="2" t="s">
        <v>185</v>
      </c>
      <c r="X898" s="2" t="s">
        <v>8260</v>
      </c>
      <c r="Y898" s="4"/>
      <c r="Z898" s="2" t="s">
        <v>8261</v>
      </c>
      <c r="AA898" s="2" t="s">
        <v>8262</v>
      </c>
      <c r="AB898" s="4"/>
      <c r="AC898" s="6" t="s">
        <v>10991</v>
      </c>
      <c r="AD898" s="4"/>
      <c r="AE898" s="2" t="s">
        <v>1774</v>
      </c>
      <c r="AF898" s="2" t="s">
        <v>10992</v>
      </c>
      <c r="AG898" s="2" t="s">
        <v>10993</v>
      </c>
      <c r="AH898" s="4"/>
      <c r="AI898" s="4"/>
      <c r="AJ898" s="4"/>
      <c r="AK898" s="2" t="s">
        <v>99</v>
      </c>
      <c r="AL898" s="2" t="b">
        <f t="shared" si="14"/>
        <v>0</v>
      </c>
    </row>
    <row r="899" ht="15.75" customHeight="1">
      <c r="A899" s="2" t="s">
        <v>10994</v>
      </c>
      <c r="B899" s="3">
        <v>43941.0</v>
      </c>
      <c r="C899" s="2" t="s">
        <v>10995</v>
      </c>
      <c r="D899" s="2" t="s">
        <v>10996</v>
      </c>
      <c r="E899" s="4"/>
      <c r="F899" s="2" t="s">
        <v>10997</v>
      </c>
      <c r="G899" s="5">
        <v>43915.0</v>
      </c>
      <c r="H899" s="2">
        <v>2.0200325E7</v>
      </c>
      <c r="I899" s="2" t="s">
        <v>42</v>
      </c>
      <c r="J899" s="2" t="s">
        <v>133</v>
      </c>
      <c r="K899" s="2" t="s">
        <v>10998</v>
      </c>
      <c r="L899" s="2" t="s">
        <v>68</v>
      </c>
      <c r="M899" s="2" t="s">
        <v>46</v>
      </c>
      <c r="N899" s="2" t="s">
        <v>9257</v>
      </c>
      <c r="O899" s="2" t="s">
        <v>10999</v>
      </c>
      <c r="P899" s="2" t="s">
        <v>136</v>
      </c>
      <c r="Q899" s="3">
        <v>43923.0</v>
      </c>
      <c r="R899" s="2">
        <v>54.0</v>
      </c>
      <c r="S899" s="2" t="s">
        <v>137</v>
      </c>
      <c r="T899" s="2" t="s">
        <v>184</v>
      </c>
      <c r="U899" s="2" t="s">
        <v>603</v>
      </c>
      <c r="V899" s="2" t="s">
        <v>7113</v>
      </c>
      <c r="W899" s="2" t="s">
        <v>185</v>
      </c>
      <c r="X899" s="2" t="s">
        <v>11000</v>
      </c>
      <c r="Y899" s="4"/>
      <c r="Z899" s="2" t="s">
        <v>11001</v>
      </c>
      <c r="AA899" s="2" t="s">
        <v>11002</v>
      </c>
      <c r="AB899" s="2" t="s">
        <v>11003</v>
      </c>
      <c r="AC899" s="6" t="s">
        <v>11004</v>
      </c>
      <c r="AD899" s="4"/>
      <c r="AE899" s="2" t="s">
        <v>9287</v>
      </c>
      <c r="AF899" s="2" t="s">
        <v>11005</v>
      </c>
      <c r="AG899" s="2" t="s">
        <v>11006</v>
      </c>
      <c r="AH899" s="4"/>
      <c r="AI899" s="4"/>
      <c r="AJ899" s="4"/>
      <c r="AK899" s="2" t="s">
        <v>99</v>
      </c>
      <c r="AL899" s="2" t="b">
        <f t="shared" si="14"/>
        <v>0</v>
      </c>
    </row>
    <row r="900" ht="15.75" customHeight="1">
      <c r="A900" s="2" t="s">
        <v>11007</v>
      </c>
      <c r="B900" s="3">
        <v>43941.0</v>
      </c>
      <c r="C900" s="2" t="s">
        <v>11008</v>
      </c>
      <c r="D900" s="2" t="s">
        <v>11009</v>
      </c>
      <c r="E900" s="2" t="s">
        <v>11010</v>
      </c>
      <c r="F900" s="2" t="s">
        <v>11011</v>
      </c>
      <c r="G900" s="5">
        <v>43915.0</v>
      </c>
      <c r="H900" s="2">
        <v>2.0200325E7</v>
      </c>
      <c r="I900" s="2" t="s">
        <v>42</v>
      </c>
      <c r="J900" s="2" t="s">
        <v>133</v>
      </c>
      <c r="K900" s="2" t="s">
        <v>11012</v>
      </c>
      <c r="L900" s="2" t="s">
        <v>68</v>
      </c>
      <c r="M900" s="2" t="s">
        <v>46</v>
      </c>
      <c r="N900" s="2" t="s">
        <v>51</v>
      </c>
      <c r="O900" s="2" t="s">
        <v>51</v>
      </c>
      <c r="P900" s="2" t="s">
        <v>136</v>
      </c>
      <c r="Q900" s="3">
        <v>43900.0</v>
      </c>
      <c r="R900" s="2">
        <v>1000.0</v>
      </c>
      <c r="S900" s="2" t="s">
        <v>198</v>
      </c>
      <c r="T900" s="4"/>
      <c r="U900" s="4"/>
      <c r="V900" s="2" t="s">
        <v>1768</v>
      </c>
      <c r="W900" s="2" t="s">
        <v>185</v>
      </c>
      <c r="X900" s="2" t="s">
        <v>11013</v>
      </c>
      <c r="Y900" s="4"/>
      <c r="Z900" s="2" t="s">
        <v>11014</v>
      </c>
      <c r="AA900" s="2" t="s">
        <v>11015</v>
      </c>
      <c r="AB900" s="4"/>
      <c r="AC900" s="6" t="s">
        <v>11016</v>
      </c>
      <c r="AD900" s="4"/>
      <c r="AE900" s="2" t="s">
        <v>11017</v>
      </c>
      <c r="AF900" s="2" t="s">
        <v>11018</v>
      </c>
      <c r="AG900" s="2" t="s">
        <v>11019</v>
      </c>
      <c r="AH900" s="4"/>
      <c r="AI900" s="4"/>
      <c r="AJ900" s="4"/>
      <c r="AK900" s="2" t="s">
        <v>99</v>
      </c>
      <c r="AL900" s="2" t="b">
        <f t="shared" si="14"/>
        <v>0</v>
      </c>
    </row>
    <row r="901" ht="15.75" customHeight="1">
      <c r="A901" s="2" t="s">
        <v>11020</v>
      </c>
      <c r="B901" s="3">
        <v>43941.0</v>
      </c>
      <c r="C901" s="2" t="s">
        <v>11021</v>
      </c>
      <c r="D901" s="2" t="s">
        <v>11022</v>
      </c>
      <c r="E901" s="4"/>
      <c r="F901" s="2" t="s">
        <v>10797</v>
      </c>
      <c r="G901" s="5">
        <v>43916.0</v>
      </c>
      <c r="H901" s="2">
        <v>2.0200326E7</v>
      </c>
      <c r="I901" s="2" t="s">
        <v>42</v>
      </c>
      <c r="J901" s="2" t="s">
        <v>133</v>
      </c>
      <c r="K901" s="2" t="s">
        <v>11023</v>
      </c>
      <c r="L901" s="2" t="s">
        <v>135</v>
      </c>
      <c r="M901" s="2" t="s">
        <v>46</v>
      </c>
      <c r="N901" s="2" t="s">
        <v>182</v>
      </c>
      <c r="O901" s="2" t="s">
        <v>51</v>
      </c>
      <c r="P901" s="2" t="s">
        <v>136</v>
      </c>
      <c r="Q901" s="3">
        <v>43922.0</v>
      </c>
      <c r="R901" s="2">
        <v>0.0</v>
      </c>
      <c r="S901" s="2" t="s">
        <v>137</v>
      </c>
      <c r="T901" s="2" t="s">
        <v>11024</v>
      </c>
      <c r="U901" s="2" t="s">
        <v>1782</v>
      </c>
      <c r="V901" s="2" t="s">
        <v>8067</v>
      </c>
      <c r="W901" s="2" t="s">
        <v>140</v>
      </c>
      <c r="X901" s="2" t="s">
        <v>11025</v>
      </c>
      <c r="Y901" s="4"/>
      <c r="Z901" s="4"/>
      <c r="AA901" s="4"/>
      <c r="AB901" s="2" t="s">
        <v>10797</v>
      </c>
      <c r="AC901" s="6" t="s">
        <v>11026</v>
      </c>
      <c r="AD901" s="4"/>
      <c r="AE901" s="2" t="s">
        <v>1774</v>
      </c>
      <c r="AF901" s="2" t="s">
        <v>9262</v>
      </c>
      <c r="AG901" s="2" t="s">
        <v>11027</v>
      </c>
      <c r="AH901" s="4"/>
      <c r="AI901" s="4"/>
      <c r="AJ901" s="4"/>
      <c r="AK901" s="2" t="s">
        <v>99</v>
      </c>
      <c r="AL901" s="2" t="b">
        <f t="shared" si="14"/>
        <v>0</v>
      </c>
    </row>
    <row r="902" ht="15.75" customHeight="1">
      <c r="A902" s="2" t="s">
        <v>11028</v>
      </c>
      <c r="B902" s="3">
        <v>43941.0</v>
      </c>
      <c r="C902" s="2" t="s">
        <v>7585</v>
      </c>
      <c r="D902" s="2" t="s">
        <v>11029</v>
      </c>
      <c r="E902" s="4"/>
      <c r="F902" s="2" t="s">
        <v>11030</v>
      </c>
      <c r="G902" s="5">
        <v>43916.0</v>
      </c>
      <c r="H902" s="2">
        <v>2.0200326E7</v>
      </c>
      <c r="I902" s="2" t="s">
        <v>42</v>
      </c>
      <c r="J902" s="2" t="s">
        <v>133</v>
      </c>
      <c r="K902" s="2" t="s">
        <v>11031</v>
      </c>
      <c r="L902" s="2" t="s">
        <v>68</v>
      </c>
      <c r="M902" s="2" t="s">
        <v>46</v>
      </c>
      <c r="N902" s="2" t="s">
        <v>182</v>
      </c>
      <c r="O902" s="2" t="s">
        <v>51</v>
      </c>
      <c r="P902" s="2" t="s">
        <v>136</v>
      </c>
      <c r="Q902" s="3">
        <v>43919.0</v>
      </c>
      <c r="R902" s="2">
        <v>300.0</v>
      </c>
      <c r="S902" s="2" t="s">
        <v>137</v>
      </c>
      <c r="T902" s="2" t="s">
        <v>2512</v>
      </c>
      <c r="U902" s="2" t="s">
        <v>603</v>
      </c>
      <c r="V902" s="2" t="s">
        <v>11032</v>
      </c>
      <c r="W902" s="2" t="s">
        <v>185</v>
      </c>
      <c r="X902" s="2" t="s">
        <v>11033</v>
      </c>
      <c r="Y902" s="4"/>
      <c r="Z902" s="2" t="s">
        <v>11034</v>
      </c>
      <c r="AA902" s="2" t="s">
        <v>11035</v>
      </c>
      <c r="AB902" s="2" t="s">
        <v>11036</v>
      </c>
      <c r="AC902" s="6" t="s">
        <v>11037</v>
      </c>
      <c r="AD902" s="4"/>
      <c r="AE902" s="2" t="s">
        <v>7770</v>
      </c>
      <c r="AF902" s="2" t="s">
        <v>11038</v>
      </c>
      <c r="AG902" s="2" t="s">
        <v>11039</v>
      </c>
      <c r="AH902" s="4"/>
      <c r="AI902" s="4"/>
      <c r="AJ902" s="4"/>
      <c r="AK902" s="2" t="s">
        <v>99</v>
      </c>
      <c r="AL902" s="2" t="b">
        <f t="shared" si="14"/>
        <v>0</v>
      </c>
    </row>
    <row r="903" ht="15.75" customHeight="1">
      <c r="A903" s="2" t="s">
        <v>11040</v>
      </c>
      <c r="B903" s="3">
        <v>43941.0</v>
      </c>
      <c r="C903" s="2" t="s">
        <v>11041</v>
      </c>
      <c r="D903" s="2" t="s">
        <v>11042</v>
      </c>
      <c r="E903" s="2" t="s">
        <v>11043</v>
      </c>
      <c r="F903" s="2" t="s">
        <v>11044</v>
      </c>
      <c r="G903" s="5">
        <v>43916.0</v>
      </c>
      <c r="H903" s="2">
        <v>2.0200326E7</v>
      </c>
      <c r="I903" s="2" t="s">
        <v>42</v>
      </c>
      <c r="J903" s="2" t="s">
        <v>133</v>
      </c>
      <c r="K903" s="2" t="s">
        <v>11045</v>
      </c>
      <c r="L903" s="2" t="s">
        <v>68</v>
      </c>
      <c r="M903" s="2" t="s">
        <v>46</v>
      </c>
      <c r="N903" s="2" t="s">
        <v>182</v>
      </c>
      <c r="O903" s="2" t="s">
        <v>51</v>
      </c>
      <c r="P903" s="2" t="s">
        <v>136</v>
      </c>
      <c r="Q903" s="3">
        <v>43934.0</v>
      </c>
      <c r="R903" s="2">
        <v>290.0</v>
      </c>
      <c r="S903" s="2" t="s">
        <v>137</v>
      </c>
      <c r="T903" s="2" t="s">
        <v>184</v>
      </c>
      <c r="U903" s="2" t="s">
        <v>3692</v>
      </c>
      <c r="V903" s="2" t="s">
        <v>8727</v>
      </c>
      <c r="W903" s="2" t="s">
        <v>185</v>
      </c>
      <c r="X903" s="2" t="s">
        <v>11046</v>
      </c>
      <c r="Y903" s="4"/>
      <c r="Z903" s="2" t="s">
        <v>11047</v>
      </c>
      <c r="AA903" s="2" t="s">
        <v>11048</v>
      </c>
      <c r="AB903" s="2" t="s">
        <v>11049</v>
      </c>
      <c r="AC903" s="6" t="s">
        <v>11050</v>
      </c>
      <c r="AD903" s="4"/>
      <c r="AE903" s="2" t="s">
        <v>11051</v>
      </c>
      <c r="AF903" s="2" t="s">
        <v>10917</v>
      </c>
      <c r="AG903" s="2" t="s">
        <v>11052</v>
      </c>
      <c r="AH903" s="4"/>
      <c r="AI903" s="4"/>
      <c r="AJ903" s="4"/>
      <c r="AK903" s="2" t="s">
        <v>99</v>
      </c>
      <c r="AL903" s="2" t="b">
        <f t="shared" si="14"/>
        <v>0</v>
      </c>
    </row>
    <row r="904" ht="15.75" customHeight="1">
      <c r="A904" s="2" t="s">
        <v>11053</v>
      </c>
      <c r="B904" s="3">
        <v>43941.0</v>
      </c>
      <c r="C904" s="2" t="s">
        <v>11054</v>
      </c>
      <c r="D904" s="2" t="s">
        <v>11055</v>
      </c>
      <c r="E904" s="4"/>
      <c r="F904" s="2" t="s">
        <v>7959</v>
      </c>
      <c r="G904" s="5">
        <v>43910.0</v>
      </c>
      <c r="H904" s="2">
        <v>2.020032E7</v>
      </c>
      <c r="I904" s="2" t="s">
        <v>42</v>
      </c>
      <c r="J904" s="2" t="s">
        <v>133</v>
      </c>
      <c r="K904" s="2" t="s">
        <v>11056</v>
      </c>
      <c r="L904" s="2" t="s">
        <v>68</v>
      </c>
      <c r="M904" s="2" t="s">
        <v>46</v>
      </c>
      <c r="N904" s="2" t="s">
        <v>182</v>
      </c>
      <c r="O904" s="2" t="s">
        <v>6844</v>
      </c>
      <c r="P904" s="2" t="s">
        <v>136</v>
      </c>
      <c r="Q904" s="8">
        <v>43922.0</v>
      </c>
      <c r="R904" s="2">
        <v>510.0</v>
      </c>
      <c r="S904" s="2" t="s">
        <v>137</v>
      </c>
      <c r="T904" s="2" t="s">
        <v>11057</v>
      </c>
      <c r="U904" s="2" t="s">
        <v>2587</v>
      </c>
      <c r="V904" s="2" t="s">
        <v>7813</v>
      </c>
      <c r="W904" s="2" t="s">
        <v>185</v>
      </c>
      <c r="X904" s="2" t="s">
        <v>11058</v>
      </c>
      <c r="Y904" s="4"/>
      <c r="Z904" s="2" t="s">
        <v>11059</v>
      </c>
      <c r="AA904" s="2" t="s">
        <v>11060</v>
      </c>
      <c r="AB904" s="2" t="s">
        <v>7965</v>
      </c>
      <c r="AC904" s="6" t="s">
        <v>11061</v>
      </c>
      <c r="AD904" s="4"/>
      <c r="AE904" s="2" t="s">
        <v>1774</v>
      </c>
      <c r="AF904" s="2" t="s">
        <v>11062</v>
      </c>
      <c r="AG904" s="2" t="s">
        <v>11063</v>
      </c>
      <c r="AH904" s="4"/>
      <c r="AI904" s="4"/>
      <c r="AJ904" s="4"/>
      <c r="AK904" s="2" t="s">
        <v>99</v>
      </c>
      <c r="AL904" s="2" t="b">
        <f t="shared" si="14"/>
        <v>0</v>
      </c>
    </row>
    <row r="905" ht="15.75" customHeight="1">
      <c r="A905" s="2" t="s">
        <v>11064</v>
      </c>
      <c r="B905" s="3">
        <v>43941.0</v>
      </c>
      <c r="C905" s="2" t="s">
        <v>11065</v>
      </c>
      <c r="D905" s="2" t="s">
        <v>11066</v>
      </c>
      <c r="E905" s="2" t="s">
        <v>11067</v>
      </c>
      <c r="F905" s="2" t="s">
        <v>10847</v>
      </c>
      <c r="G905" s="5">
        <v>43915.0</v>
      </c>
      <c r="H905" s="2">
        <v>2.0200325E7</v>
      </c>
      <c r="I905" s="2" t="s">
        <v>42</v>
      </c>
      <c r="J905" s="2" t="s">
        <v>133</v>
      </c>
      <c r="K905" s="2" t="s">
        <v>11068</v>
      </c>
      <c r="L905" s="2" t="s">
        <v>68</v>
      </c>
      <c r="M905" s="2" t="s">
        <v>46</v>
      </c>
      <c r="N905" s="2" t="s">
        <v>182</v>
      </c>
      <c r="O905" s="2" t="s">
        <v>4291</v>
      </c>
      <c r="P905" s="2" t="s">
        <v>136</v>
      </c>
      <c r="Q905" s="3">
        <v>43921.0</v>
      </c>
      <c r="R905" s="2">
        <v>198.0</v>
      </c>
      <c r="S905" s="2" t="s">
        <v>198</v>
      </c>
      <c r="T905" s="4"/>
      <c r="U905" s="4"/>
      <c r="V905" s="2" t="s">
        <v>7113</v>
      </c>
      <c r="W905" s="2" t="s">
        <v>340</v>
      </c>
      <c r="X905" s="2" t="s">
        <v>11069</v>
      </c>
      <c r="Y905" s="4"/>
      <c r="Z905" s="2" t="s">
        <v>11070</v>
      </c>
      <c r="AA905" s="2" t="s">
        <v>11071</v>
      </c>
      <c r="AB905" s="2" t="s">
        <v>11072</v>
      </c>
      <c r="AC905" s="6" t="s">
        <v>11073</v>
      </c>
      <c r="AD905" s="4"/>
      <c r="AE905" s="2" t="s">
        <v>11074</v>
      </c>
      <c r="AF905" s="4"/>
      <c r="AG905" s="2" t="s">
        <v>11075</v>
      </c>
      <c r="AH905" s="4"/>
      <c r="AI905" s="4"/>
      <c r="AJ905" s="4"/>
      <c r="AK905" s="2" t="s">
        <v>99</v>
      </c>
      <c r="AL905" s="2" t="b">
        <f t="shared" si="14"/>
        <v>0</v>
      </c>
    </row>
    <row r="906" ht="15.75" customHeight="1">
      <c r="A906" s="2" t="s">
        <v>11076</v>
      </c>
      <c r="B906" s="3">
        <v>43941.0</v>
      </c>
      <c r="C906" s="2" t="s">
        <v>11077</v>
      </c>
      <c r="D906" s="2" t="s">
        <v>11078</v>
      </c>
      <c r="E906" s="4"/>
      <c r="F906" s="2" t="s">
        <v>11079</v>
      </c>
      <c r="G906" s="5">
        <v>43915.0</v>
      </c>
      <c r="H906" s="2">
        <v>2.0200325E7</v>
      </c>
      <c r="I906" s="2" t="s">
        <v>42</v>
      </c>
      <c r="J906" s="2" t="s">
        <v>133</v>
      </c>
      <c r="K906" s="2" t="s">
        <v>11080</v>
      </c>
      <c r="L906" s="2" t="s">
        <v>135</v>
      </c>
      <c r="M906" s="2" t="s">
        <v>46</v>
      </c>
      <c r="N906" s="2" t="s">
        <v>182</v>
      </c>
      <c r="O906" s="2" t="s">
        <v>51</v>
      </c>
      <c r="P906" s="2" t="s">
        <v>136</v>
      </c>
      <c r="Q906" s="8">
        <v>43922.0</v>
      </c>
      <c r="R906" s="2">
        <v>5000.0</v>
      </c>
      <c r="S906" s="2" t="s">
        <v>6010</v>
      </c>
      <c r="T906" s="4"/>
      <c r="U906" s="4"/>
      <c r="V906" s="4"/>
      <c r="W906" s="2" t="s">
        <v>185</v>
      </c>
      <c r="X906" s="2" t="s">
        <v>11081</v>
      </c>
      <c r="Y906" s="4"/>
      <c r="Z906" s="2" t="s">
        <v>11082</v>
      </c>
      <c r="AA906" s="2" t="s">
        <v>11083</v>
      </c>
      <c r="AB906" s="2" t="s">
        <v>11084</v>
      </c>
      <c r="AC906" s="6" t="s">
        <v>11085</v>
      </c>
      <c r="AD906" s="4"/>
      <c r="AE906" s="2" t="s">
        <v>8023</v>
      </c>
      <c r="AF906" s="2" t="s">
        <v>11086</v>
      </c>
      <c r="AG906" s="2" t="s">
        <v>11087</v>
      </c>
      <c r="AH906" s="4"/>
      <c r="AI906" s="4"/>
      <c r="AJ906" s="4"/>
      <c r="AK906" s="2" t="s">
        <v>99</v>
      </c>
      <c r="AL906" s="2" t="b">
        <f t="shared" si="14"/>
        <v>0</v>
      </c>
    </row>
    <row r="907" ht="15.75" customHeight="1">
      <c r="A907" s="2" t="s">
        <v>11088</v>
      </c>
      <c r="B907" s="3">
        <v>43941.0</v>
      </c>
      <c r="C907" s="2" t="s">
        <v>11089</v>
      </c>
      <c r="D907" s="2" t="s">
        <v>11089</v>
      </c>
      <c r="E907" s="2" t="s">
        <v>11090</v>
      </c>
      <c r="F907" s="2" t="s">
        <v>8836</v>
      </c>
      <c r="G907" s="5">
        <v>43916.0</v>
      </c>
      <c r="H907" s="2">
        <v>2.0200326E7</v>
      </c>
      <c r="I907" s="2" t="s">
        <v>42</v>
      </c>
      <c r="J907" s="2" t="s">
        <v>133</v>
      </c>
      <c r="K907" s="2" t="s">
        <v>11091</v>
      </c>
      <c r="L907" s="2" t="s">
        <v>135</v>
      </c>
      <c r="M907" s="2" t="s">
        <v>46</v>
      </c>
      <c r="N907" s="2" t="s">
        <v>182</v>
      </c>
      <c r="O907" s="2" t="s">
        <v>51</v>
      </c>
      <c r="P907" s="2" t="s">
        <v>136</v>
      </c>
      <c r="Q907" s="3">
        <v>43934.0</v>
      </c>
      <c r="R907" s="2">
        <v>584.0</v>
      </c>
      <c r="S907" s="2" t="s">
        <v>137</v>
      </c>
      <c r="T907" s="2" t="s">
        <v>184</v>
      </c>
      <c r="U907" s="2" t="s">
        <v>3692</v>
      </c>
      <c r="V907" s="4"/>
      <c r="W907" s="2" t="s">
        <v>185</v>
      </c>
      <c r="X907" s="2" t="s">
        <v>11092</v>
      </c>
      <c r="Y907" s="4"/>
      <c r="Z907" s="2" t="s">
        <v>11093</v>
      </c>
      <c r="AA907" s="2" t="s">
        <v>11094</v>
      </c>
      <c r="AB907" s="2" t="s">
        <v>9384</v>
      </c>
      <c r="AC907" s="6" t="s">
        <v>11095</v>
      </c>
      <c r="AD907" s="4"/>
      <c r="AE907" s="2" t="s">
        <v>882</v>
      </c>
      <c r="AF907" s="2" t="s">
        <v>11096</v>
      </c>
      <c r="AG907" s="2" t="s">
        <v>11097</v>
      </c>
      <c r="AH907" s="4"/>
      <c r="AI907" s="4"/>
      <c r="AJ907" s="4"/>
      <c r="AK907" s="2" t="s">
        <v>99</v>
      </c>
      <c r="AL907" s="2" t="b">
        <f t="shared" si="14"/>
        <v>0</v>
      </c>
    </row>
    <row r="908" ht="15.75" customHeight="1">
      <c r="A908" s="2" t="s">
        <v>11098</v>
      </c>
      <c r="B908" s="3">
        <v>43941.0</v>
      </c>
      <c r="C908" s="2" t="s">
        <v>11099</v>
      </c>
      <c r="D908" s="2" t="s">
        <v>11100</v>
      </c>
      <c r="E908" s="4"/>
      <c r="F908" s="2" t="s">
        <v>11101</v>
      </c>
      <c r="G908" s="5">
        <v>43916.0</v>
      </c>
      <c r="H908" s="2">
        <v>2.0200326E7</v>
      </c>
      <c r="I908" s="2" t="s">
        <v>42</v>
      </c>
      <c r="J908" s="2" t="s">
        <v>133</v>
      </c>
      <c r="K908" s="2" t="s">
        <v>11102</v>
      </c>
      <c r="L908" s="2" t="s">
        <v>68</v>
      </c>
      <c r="M908" s="2" t="s">
        <v>46</v>
      </c>
      <c r="N908" s="2" t="s">
        <v>11103</v>
      </c>
      <c r="O908" s="2" t="s">
        <v>2539</v>
      </c>
      <c r="P908" s="2" t="s">
        <v>136</v>
      </c>
      <c r="Q908" s="3">
        <v>43910.0</v>
      </c>
      <c r="R908" s="2">
        <v>80.0</v>
      </c>
      <c r="S908" s="2" t="s">
        <v>198</v>
      </c>
      <c r="T908" s="4"/>
      <c r="U908" s="4"/>
      <c r="V908" s="2" t="s">
        <v>7662</v>
      </c>
      <c r="W908" s="2" t="s">
        <v>185</v>
      </c>
      <c r="X908" s="2" t="s">
        <v>11104</v>
      </c>
      <c r="Y908" s="4"/>
      <c r="Z908" s="2" t="s">
        <v>11105</v>
      </c>
      <c r="AA908" s="2" t="s">
        <v>11106</v>
      </c>
      <c r="AB908" s="4"/>
      <c r="AC908" s="6" t="s">
        <v>11107</v>
      </c>
      <c r="AD908" s="4"/>
      <c r="AE908" s="2" t="s">
        <v>11108</v>
      </c>
      <c r="AF908" s="2" t="s">
        <v>11109</v>
      </c>
      <c r="AG908" s="2" t="s">
        <v>11110</v>
      </c>
      <c r="AH908" s="4"/>
      <c r="AI908" s="4"/>
      <c r="AJ908" s="4"/>
      <c r="AK908" s="2" t="s">
        <v>99</v>
      </c>
      <c r="AL908" s="2" t="b">
        <f t="shared" si="14"/>
        <v>0</v>
      </c>
    </row>
    <row r="909" ht="15.75" customHeight="1">
      <c r="A909" s="2" t="s">
        <v>11111</v>
      </c>
      <c r="B909" s="3">
        <v>43941.0</v>
      </c>
      <c r="C909" s="2" t="s">
        <v>11112</v>
      </c>
      <c r="D909" s="2" t="s">
        <v>11113</v>
      </c>
      <c r="E909" s="2" t="s">
        <v>11114</v>
      </c>
      <c r="F909" s="2" t="s">
        <v>11115</v>
      </c>
      <c r="G909" s="5">
        <v>43915.0</v>
      </c>
      <c r="H909" s="2">
        <v>2.0200325E7</v>
      </c>
      <c r="I909" s="2" t="s">
        <v>42</v>
      </c>
      <c r="J909" s="2" t="s">
        <v>133</v>
      </c>
      <c r="K909" s="2" t="s">
        <v>11116</v>
      </c>
      <c r="L909" s="2" t="s">
        <v>68</v>
      </c>
      <c r="M909" s="2" t="s">
        <v>46</v>
      </c>
      <c r="N909" s="2" t="s">
        <v>182</v>
      </c>
      <c r="O909" s="2" t="s">
        <v>51</v>
      </c>
      <c r="P909" s="2" t="s">
        <v>136</v>
      </c>
      <c r="Q909" s="3">
        <v>43920.0</v>
      </c>
      <c r="R909" s="2">
        <v>4170.0</v>
      </c>
      <c r="S909" s="2" t="s">
        <v>137</v>
      </c>
      <c r="T909" s="2" t="s">
        <v>8742</v>
      </c>
      <c r="U909" s="2" t="s">
        <v>3692</v>
      </c>
      <c r="V909" s="2" t="s">
        <v>8548</v>
      </c>
      <c r="W909" s="2" t="s">
        <v>185</v>
      </c>
      <c r="X909" s="2" t="s">
        <v>11117</v>
      </c>
      <c r="Y909" s="4"/>
      <c r="Z909" s="2" t="s">
        <v>11118</v>
      </c>
      <c r="AA909" s="2" t="s">
        <v>11119</v>
      </c>
      <c r="AB909" s="2" t="s">
        <v>11120</v>
      </c>
      <c r="AC909" s="6" t="s">
        <v>11121</v>
      </c>
      <c r="AD909" s="4"/>
      <c r="AE909" s="2" t="s">
        <v>11122</v>
      </c>
      <c r="AF909" s="2" t="s">
        <v>11123</v>
      </c>
      <c r="AG909" s="2" t="s">
        <v>11124</v>
      </c>
      <c r="AH909" s="4"/>
      <c r="AI909" s="4"/>
      <c r="AJ909" s="4"/>
      <c r="AK909" s="2" t="s">
        <v>99</v>
      </c>
      <c r="AL909" s="2" t="b">
        <f t="shared" si="14"/>
        <v>0</v>
      </c>
    </row>
    <row r="910" ht="15.75" customHeight="1">
      <c r="A910" s="2" t="s">
        <v>11125</v>
      </c>
      <c r="B910" s="3">
        <v>43941.0</v>
      </c>
      <c r="C910" s="2" t="s">
        <v>11126</v>
      </c>
      <c r="D910" s="2" t="s">
        <v>11127</v>
      </c>
      <c r="E910" s="2" t="s">
        <v>11128</v>
      </c>
      <c r="F910" s="2" t="s">
        <v>11129</v>
      </c>
      <c r="G910" s="5">
        <v>43915.0</v>
      </c>
      <c r="H910" s="2">
        <v>2.0200325E7</v>
      </c>
      <c r="I910" s="2" t="s">
        <v>42</v>
      </c>
      <c r="J910" s="2" t="s">
        <v>133</v>
      </c>
      <c r="K910" s="2" t="s">
        <v>11130</v>
      </c>
      <c r="L910" s="2" t="s">
        <v>68</v>
      </c>
      <c r="M910" s="2" t="s">
        <v>46</v>
      </c>
      <c r="N910" s="2" t="s">
        <v>182</v>
      </c>
      <c r="O910" s="2" t="s">
        <v>51</v>
      </c>
      <c r="P910" s="2" t="s">
        <v>136</v>
      </c>
      <c r="Q910" s="8">
        <v>43922.0</v>
      </c>
      <c r="R910" s="2">
        <v>1300.0</v>
      </c>
      <c r="S910" s="2" t="s">
        <v>137</v>
      </c>
      <c r="T910" s="2" t="s">
        <v>2825</v>
      </c>
      <c r="U910" s="2" t="s">
        <v>3692</v>
      </c>
      <c r="V910" s="2" t="s">
        <v>11131</v>
      </c>
      <c r="W910" s="2" t="s">
        <v>140</v>
      </c>
      <c r="X910" s="2" t="s">
        <v>11132</v>
      </c>
      <c r="Y910" s="4"/>
      <c r="Z910" s="2" t="s">
        <v>11133</v>
      </c>
      <c r="AA910" s="2">
        <v>2.41353872E8</v>
      </c>
      <c r="AB910" s="4"/>
      <c r="AC910" s="6" t="s">
        <v>11134</v>
      </c>
      <c r="AD910" s="4"/>
      <c r="AE910" s="2" t="s">
        <v>1774</v>
      </c>
      <c r="AF910" s="2" t="s">
        <v>11135</v>
      </c>
      <c r="AG910" s="2" t="s">
        <v>11136</v>
      </c>
      <c r="AH910" s="4"/>
      <c r="AI910" s="4"/>
      <c r="AJ910" s="4"/>
      <c r="AK910" s="2" t="s">
        <v>99</v>
      </c>
      <c r="AL910" s="2" t="b">
        <f t="shared" si="14"/>
        <v>0</v>
      </c>
    </row>
    <row r="911" ht="15.75" customHeight="1">
      <c r="A911" s="2" t="s">
        <v>11137</v>
      </c>
      <c r="B911" s="3">
        <v>43941.0</v>
      </c>
      <c r="C911" s="2" t="s">
        <v>11138</v>
      </c>
      <c r="D911" s="2" t="s">
        <v>11138</v>
      </c>
      <c r="E911" s="4"/>
      <c r="F911" s="2" t="s">
        <v>10921</v>
      </c>
      <c r="G911" s="5">
        <v>43916.0</v>
      </c>
      <c r="H911" s="2">
        <v>2.0200326E7</v>
      </c>
      <c r="I911" s="2" t="s">
        <v>42</v>
      </c>
      <c r="J911" s="2" t="s">
        <v>133</v>
      </c>
      <c r="K911" s="2" t="s">
        <v>11139</v>
      </c>
      <c r="L911" s="2" t="s">
        <v>68</v>
      </c>
      <c r="M911" s="2" t="s">
        <v>46</v>
      </c>
      <c r="N911" s="2" t="s">
        <v>51</v>
      </c>
      <c r="O911" s="2" t="s">
        <v>51</v>
      </c>
      <c r="P911" s="2" t="s">
        <v>136</v>
      </c>
      <c r="Q911" s="3">
        <v>43915.0</v>
      </c>
      <c r="R911" s="2">
        <v>120.0</v>
      </c>
      <c r="S911" s="2" t="s">
        <v>198</v>
      </c>
      <c r="T911" s="4"/>
      <c r="U911" s="4"/>
      <c r="V911" s="2" t="s">
        <v>8067</v>
      </c>
      <c r="W911" s="2" t="s">
        <v>7880</v>
      </c>
      <c r="X911" s="2" t="s">
        <v>11140</v>
      </c>
      <c r="Y911" s="4"/>
      <c r="Z911" s="2" t="s">
        <v>11141</v>
      </c>
      <c r="AA911" s="2" t="s">
        <v>11142</v>
      </c>
      <c r="AB911" s="2" t="s">
        <v>11143</v>
      </c>
      <c r="AC911" s="6" t="s">
        <v>11144</v>
      </c>
      <c r="AD911" s="4"/>
      <c r="AE911" s="2" t="s">
        <v>11145</v>
      </c>
      <c r="AF911" s="2" t="s">
        <v>11146</v>
      </c>
      <c r="AG911" s="2" t="s">
        <v>11147</v>
      </c>
      <c r="AH911" s="4"/>
      <c r="AI911" s="4"/>
      <c r="AJ911" s="4"/>
      <c r="AK911" s="2" t="s">
        <v>99</v>
      </c>
      <c r="AL911" s="2" t="b">
        <f t="shared" si="14"/>
        <v>0</v>
      </c>
    </row>
    <row r="912" ht="15.75" customHeight="1">
      <c r="A912" s="2" t="s">
        <v>11148</v>
      </c>
      <c r="B912" s="3">
        <v>43941.0</v>
      </c>
      <c r="C912" s="2" t="s">
        <v>11149</v>
      </c>
      <c r="D912" s="2" t="s">
        <v>11150</v>
      </c>
      <c r="E912" s="2" t="s">
        <v>11151</v>
      </c>
      <c r="F912" s="2" t="s">
        <v>11152</v>
      </c>
      <c r="G912" s="5">
        <v>43915.0</v>
      </c>
      <c r="H912" s="2">
        <v>2.0200325E7</v>
      </c>
      <c r="I912" s="2" t="s">
        <v>42</v>
      </c>
      <c r="J912" s="2" t="s">
        <v>133</v>
      </c>
      <c r="K912" s="2" t="s">
        <v>11153</v>
      </c>
      <c r="L912" s="2" t="s">
        <v>68</v>
      </c>
      <c r="M912" s="2" t="s">
        <v>46</v>
      </c>
      <c r="N912" s="2" t="s">
        <v>182</v>
      </c>
      <c r="O912" s="2" t="s">
        <v>51</v>
      </c>
      <c r="P912" s="2" t="s">
        <v>136</v>
      </c>
      <c r="Q912" s="3">
        <v>43935.0</v>
      </c>
      <c r="R912" s="2">
        <v>1200.0</v>
      </c>
      <c r="S912" s="2" t="s">
        <v>137</v>
      </c>
      <c r="T912" s="2" t="s">
        <v>11154</v>
      </c>
      <c r="U912" s="2" t="s">
        <v>3692</v>
      </c>
      <c r="V912" s="2" t="s">
        <v>1768</v>
      </c>
      <c r="W912" s="2" t="s">
        <v>340</v>
      </c>
      <c r="X912" s="2" t="s">
        <v>11155</v>
      </c>
      <c r="Y912" s="4"/>
      <c r="Z912" s="2" t="s">
        <v>11156</v>
      </c>
      <c r="AA912" s="2" t="s">
        <v>11157</v>
      </c>
      <c r="AB912" s="2" t="s">
        <v>11158</v>
      </c>
      <c r="AC912" s="6" t="s">
        <v>11159</v>
      </c>
      <c r="AD912" s="4"/>
      <c r="AE912" s="2" t="s">
        <v>882</v>
      </c>
      <c r="AF912" s="2" t="s">
        <v>11160</v>
      </c>
      <c r="AG912" s="2" t="s">
        <v>11161</v>
      </c>
      <c r="AH912" s="4"/>
      <c r="AI912" s="4"/>
      <c r="AJ912" s="4"/>
      <c r="AK912" s="2" t="s">
        <v>99</v>
      </c>
      <c r="AL912" s="2" t="b">
        <f t="shared" si="14"/>
        <v>0</v>
      </c>
    </row>
    <row r="913" ht="15.75" customHeight="1">
      <c r="A913" s="2" t="s">
        <v>11162</v>
      </c>
      <c r="B913" s="3">
        <v>43941.0</v>
      </c>
      <c r="C913" s="2" t="s">
        <v>11163</v>
      </c>
      <c r="D913" s="2" t="s">
        <v>11164</v>
      </c>
      <c r="E913" s="4"/>
      <c r="F913" s="2" t="s">
        <v>10535</v>
      </c>
      <c r="G913" s="5">
        <v>43917.0</v>
      </c>
      <c r="H913" s="2">
        <v>2.0200327E7</v>
      </c>
      <c r="I913" s="2" t="s">
        <v>42</v>
      </c>
      <c r="J913" s="2" t="s">
        <v>133</v>
      </c>
      <c r="K913" s="2" t="s">
        <v>11165</v>
      </c>
      <c r="L913" s="2" t="s">
        <v>68</v>
      </c>
      <c r="M913" s="2" t="s">
        <v>46</v>
      </c>
      <c r="N913" s="2" t="s">
        <v>182</v>
      </c>
      <c r="O913" s="2" t="s">
        <v>51</v>
      </c>
      <c r="P913" s="2" t="s">
        <v>136</v>
      </c>
      <c r="Q913" s="3">
        <v>43927.0</v>
      </c>
      <c r="R913" s="2">
        <v>3500.0</v>
      </c>
      <c r="S913" s="2" t="s">
        <v>137</v>
      </c>
      <c r="T913" s="2" t="s">
        <v>2512</v>
      </c>
      <c r="U913" s="2" t="s">
        <v>3692</v>
      </c>
      <c r="V913" s="2" t="s">
        <v>8067</v>
      </c>
      <c r="W913" s="2" t="s">
        <v>185</v>
      </c>
      <c r="X913" s="2" t="s">
        <v>11166</v>
      </c>
      <c r="Y913" s="4"/>
      <c r="Z913" s="2" t="s">
        <v>11167</v>
      </c>
      <c r="AA913" s="2" t="s">
        <v>11168</v>
      </c>
      <c r="AB913" s="2" t="s">
        <v>10589</v>
      </c>
      <c r="AC913" s="6" t="s">
        <v>11169</v>
      </c>
      <c r="AD913" s="4"/>
      <c r="AE913" s="2" t="s">
        <v>11170</v>
      </c>
      <c r="AF913" s="2" t="s">
        <v>10592</v>
      </c>
      <c r="AG913" s="2" t="s">
        <v>11171</v>
      </c>
      <c r="AH913" s="4"/>
      <c r="AI913" s="4"/>
      <c r="AJ913" s="4"/>
      <c r="AK913" s="2" t="s">
        <v>99</v>
      </c>
      <c r="AL913" s="2" t="b">
        <f t="shared" si="14"/>
        <v>0</v>
      </c>
    </row>
    <row r="914" ht="15.75" customHeight="1">
      <c r="A914" s="2" t="s">
        <v>11172</v>
      </c>
      <c r="B914" s="3">
        <v>43941.0</v>
      </c>
      <c r="C914" s="2" t="s">
        <v>11173</v>
      </c>
      <c r="D914" s="2" t="s">
        <v>11174</v>
      </c>
      <c r="E914" s="2" t="s">
        <v>11175</v>
      </c>
      <c r="F914" s="2" t="s">
        <v>11176</v>
      </c>
      <c r="G914" s="5">
        <v>43916.0</v>
      </c>
      <c r="H914" s="2">
        <v>2.0200326E7</v>
      </c>
      <c r="I914" s="2" t="s">
        <v>42</v>
      </c>
      <c r="J914" s="2" t="s">
        <v>133</v>
      </c>
      <c r="K914" s="2" t="s">
        <v>11177</v>
      </c>
      <c r="L914" s="2" t="s">
        <v>68</v>
      </c>
      <c r="M914" s="2" t="s">
        <v>46</v>
      </c>
      <c r="N914" s="2" t="s">
        <v>6023</v>
      </c>
      <c r="O914" s="2" t="s">
        <v>51</v>
      </c>
      <c r="P914" s="2" t="s">
        <v>136</v>
      </c>
      <c r="Q914" s="3">
        <v>43927.0</v>
      </c>
      <c r="R914" s="2">
        <v>200.0</v>
      </c>
      <c r="S914" s="2" t="s">
        <v>198</v>
      </c>
      <c r="T914" s="4"/>
      <c r="U914" s="4"/>
      <c r="V914" s="2" t="s">
        <v>7813</v>
      </c>
      <c r="W914" s="2" t="s">
        <v>340</v>
      </c>
      <c r="X914" s="2" t="s">
        <v>11178</v>
      </c>
      <c r="Y914" s="4"/>
      <c r="Z914" s="2" t="s">
        <v>11179</v>
      </c>
      <c r="AA914" s="2" t="s">
        <v>11180</v>
      </c>
      <c r="AB914" s="2" t="s">
        <v>11181</v>
      </c>
      <c r="AC914" s="6" t="s">
        <v>11182</v>
      </c>
      <c r="AD914" s="4"/>
      <c r="AE914" s="2" t="s">
        <v>11183</v>
      </c>
      <c r="AF914" s="2" t="s">
        <v>11184</v>
      </c>
      <c r="AG914" s="2" t="s">
        <v>11185</v>
      </c>
      <c r="AH914" s="4"/>
      <c r="AI914" s="4"/>
      <c r="AJ914" s="4"/>
      <c r="AK914" s="2" t="s">
        <v>99</v>
      </c>
      <c r="AL914" s="2" t="b">
        <f t="shared" si="14"/>
        <v>0</v>
      </c>
    </row>
    <row r="915" ht="15.75" customHeight="1">
      <c r="A915" s="2" t="s">
        <v>11186</v>
      </c>
      <c r="B915" s="3">
        <v>43941.0</v>
      </c>
      <c r="C915" s="2" t="s">
        <v>11187</v>
      </c>
      <c r="D915" s="2" t="s">
        <v>11188</v>
      </c>
      <c r="E915" s="2" t="s">
        <v>11189</v>
      </c>
      <c r="F915" s="2" t="s">
        <v>9137</v>
      </c>
      <c r="G915" s="5">
        <v>43913.0</v>
      </c>
      <c r="H915" s="2">
        <v>2.0200323E7</v>
      </c>
      <c r="I915" s="2" t="s">
        <v>42</v>
      </c>
      <c r="J915" s="2" t="s">
        <v>133</v>
      </c>
      <c r="K915" s="2" t="s">
        <v>11190</v>
      </c>
      <c r="L915" s="2" t="s">
        <v>68</v>
      </c>
      <c r="M915" s="2" t="s">
        <v>46</v>
      </c>
      <c r="N915" s="2" t="s">
        <v>51</v>
      </c>
      <c r="O915" s="2" t="s">
        <v>51</v>
      </c>
      <c r="P915" s="2" t="s">
        <v>136</v>
      </c>
      <c r="Q915" s="3">
        <v>43913.0</v>
      </c>
      <c r="R915" s="2">
        <v>450.0</v>
      </c>
      <c r="S915" s="2" t="s">
        <v>137</v>
      </c>
      <c r="T915" s="2" t="s">
        <v>11191</v>
      </c>
      <c r="U915" s="2" t="s">
        <v>51</v>
      </c>
      <c r="V915" s="2" t="s">
        <v>11192</v>
      </c>
      <c r="W915" s="2" t="s">
        <v>340</v>
      </c>
      <c r="X915" s="2" t="s">
        <v>11193</v>
      </c>
      <c r="Y915" s="4"/>
      <c r="Z915" s="2" t="s">
        <v>11194</v>
      </c>
      <c r="AA915" s="2" t="s">
        <v>11195</v>
      </c>
      <c r="AB915" s="2" t="s">
        <v>11196</v>
      </c>
      <c r="AC915" s="6" t="s">
        <v>11197</v>
      </c>
      <c r="AD915" s="4"/>
      <c r="AE915" s="2" t="s">
        <v>11198</v>
      </c>
      <c r="AF915" s="2" t="s">
        <v>11199</v>
      </c>
      <c r="AG915" s="2" t="s">
        <v>11200</v>
      </c>
      <c r="AH915" s="4"/>
      <c r="AI915" s="4"/>
      <c r="AJ915" s="4"/>
      <c r="AK915" s="2" t="s">
        <v>99</v>
      </c>
      <c r="AL915" s="2" t="b">
        <f t="shared" si="14"/>
        <v>0</v>
      </c>
    </row>
    <row r="916" ht="15.75" customHeight="1">
      <c r="A916" s="2" t="s">
        <v>11201</v>
      </c>
      <c r="B916" s="3">
        <v>43941.0</v>
      </c>
      <c r="C916" s="2" t="s">
        <v>11202</v>
      </c>
      <c r="D916" s="2" t="s">
        <v>11202</v>
      </c>
      <c r="E916" s="4"/>
      <c r="F916" s="2" t="s">
        <v>11203</v>
      </c>
      <c r="G916" s="5">
        <v>43916.0</v>
      </c>
      <c r="H916" s="2">
        <v>2.0200326E7</v>
      </c>
      <c r="I916" s="2" t="s">
        <v>42</v>
      </c>
      <c r="J916" s="2" t="s">
        <v>133</v>
      </c>
      <c r="K916" s="2" t="s">
        <v>11204</v>
      </c>
      <c r="L916" s="2" t="s">
        <v>68</v>
      </c>
      <c r="M916" s="2" t="s">
        <v>46</v>
      </c>
      <c r="N916" s="2" t="s">
        <v>182</v>
      </c>
      <c r="O916" s="2" t="s">
        <v>51</v>
      </c>
      <c r="P916" s="2" t="s">
        <v>136</v>
      </c>
      <c r="Q916" s="3">
        <v>43916.0</v>
      </c>
      <c r="R916" s="2">
        <v>630.0</v>
      </c>
      <c r="S916" s="2" t="s">
        <v>6010</v>
      </c>
      <c r="T916" s="4"/>
      <c r="U916" s="2" t="s">
        <v>51</v>
      </c>
      <c r="V916" s="2" t="s">
        <v>7791</v>
      </c>
      <c r="W916" s="2" t="s">
        <v>340</v>
      </c>
      <c r="X916" s="2" t="s">
        <v>11205</v>
      </c>
      <c r="Y916" s="4"/>
      <c r="Z916" s="2" t="s">
        <v>11206</v>
      </c>
      <c r="AA916" s="2" t="s">
        <v>11207</v>
      </c>
      <c r="AB916" s="2" t="s">
        <v>11208</v>
      </c>
      <c r="AC916" s="6" t="s">
        <v>11209</v>
      </c>
      <c r="AD916" s="4"/>
      <c r="AE916" s="2" t="s">
        <v>11210</v>
      </c>
      <c r="AF916" s="2" t="s">
        <v>11211</v>
      </c>
      <c r="AG916" s="2" t="s">
        <v>8923</v>
      </c>
      <c r="AH916" s="4"/>
      <c r="AI916" s="4"/>
      <c r="AJ916" s="4"/>
      <c r="AK916" s="2" t="s">
        <v>99</v>
      </c>
      <c r="AL916" s="2" t="b">
        <f t="shared" si="14"/>
        <v>0</v>
      </c>
    </row>
    <row r="917" ht="15.75" customHeight="1">
      <c r="A917" s="2" t="s">
        <v>11212</v>
      </c>
      <c r="B917" s="3">
        <v>43941.0</v>
      </c>
      <c r="C917" s="2" t="s">
        <v>11213</v>
      </c>
      <c r="D917" s="2" t="s">
        <v>11214</v>
      </c>
      <c r="E917" s="2" t="s">
        <v>11215</v>
      </c>
      <c r="F917" s="2" t="s">
        <v>11216</v>
      </c>
      <c r="G917" s="5">
        <v>43917.0</v>
      </c>
      <c r="H917" s="2">
        <v>2.0200327E7</v>
      </c>
      <c r="I917" s="2" t="s">
        <v>42</v>
      </c>
      <c r="J917" s="2" t="s">
        <v>133</v>
      </c>
      <c r="K917" s="2" t="s">
        <v>11217</v>
      </c>
      <c r="L917" s="2" t="s">
        <v>68</v>
      </c>
      <c r="M917" s="2" t="s">
        <v>46</v>
      </c>
      <c r="N917" s="2" t="s">
        <v>182</v>
      </c>
      <c r="O917" s="2" t="s">
        <v>51</v>
      </c>
      <c r="P917" s="2" t="s">
        <v>136</v>
      </c>
      <c r="Q917" s="3">
        <v>43927.0</v>
      </c>
      <c r="R917" s="2">
        <v>4000.0</v>
      </c>
      <c r="S917" s="2" t="s">
        <v>137</v>
      </c>
      <c r="T917" s="2" t="s">
        <v>2512</v>
      </c>
      <c r="U917" s="2" t="s">
        <v>603</v>
      </c>
      <c r="V917" s="2" t="s">
        <v>8067</v>
      </c>
      <c r="W917" s="2" t="s">
        <v>340</v>
      </c>
      <c r="X917" s="2" t="s">
        <v>11218</v>
      </c>
      <c r="Y917" s="4"/>
      <c r="Z917" s="2" t="s">
        <v>11219</v>
      </c>
      <c r="AA917" s="2" t="s">
        <v>11220</v>
      </c>
      <c r="AB917" s="2" t="s">
        <v>11221</v>
      </c>
      <c r="AC917" s="6" t="s">
        <v>11222</v>
      </c>
      <c r="AD917" s="4"/>
      <c r="AE917" s="2" t="s">
        <v>11223</v>
      </c>
      <c r="AF917" s="2" t="s">
        <v>11224</v>
      </c>
      <c r="AG917" s="2" t="s">
        <v>11225</v>
      </c>
      <c r="AH917" s="4"/>
      <c r="AI917" s="4"/>
      <c r="AJ917" s="4"/>
      <c r="AK917" s="2" t="s">
        <v>99</v>
      </c>
      <c r="AL917" s="2" t="b">
        <f t="shared" si="14"/>
        <v>0</v>
      </c>
    </row>
    <row r="918" ht="15.75" customHeight="1">
      <c r="A918" s="2" t="s">
        <v>11226</v>
      </c>
      <c r="B918" s="3">
        <v>43941.0</v>
      </c>
      <c r="C918" s="2" t="s">
        <v>11227</v>
      </c>
      <c r="D918" s="2" t="s">
        <v>11228</v>
      </c>
      <c r="E918" s="4"/>
      <c r="F918" s="2" t="s">
        <v>10642</v>
      </c>
      <c r="G918" s="5">
        <v>43919.0</v>
      </c>
      <c r="H918" s="2">
        <v>2.0200329E7</v>
      </c>
      <c r="I918" s="2" t="s">
        <v>42</v>
      </c>
      <c r="J918" s="2" t="s">
        <v>133</v>
      </c>
      <c r="K918" s="2" t="s">
        <v>11229</v>
      </c>
      <c r="L918" s="2" t="s">
        <v>135</v>
      </c>
      <c r="M918" s="2" t="s">
        <v>46</v>
      </c>
      <c r="N918" s="2" t="s">
        <v>182</v>
      </c>
      <c r="O918" s="2" t="s">
        <v>51</v>
      </c>
      <c r="P918" s="2" t="s">
        <v>136</v>
      </c>
      <c r="Q918" s="3">
        <v>43944.0</v>
      </c>
      <c r="R918" s="2">
        <v>400.0</v>
      </c>
      <c r="S918" s="2" t="s">
        <v>137</v>
      </c>
      <c r="T918" s="2" t="s">
        <v>2586</v>
      </c>
      <c r="U918" s="2" t="s">
        <v>4433</v>
      </c>
      <c r="V918" s="4"/>
      <c r="W918" s="2" t="s">
        <v>185</v>
      </c>
      <c r="X918" s="2" t="s">
        <v>11230</v>
      </c>
      <c r="Y918" s="4"/>
      <c r="Z918" s="2" t="s">
        <v>11231</v>
      </c>
      <c r="AA918" s="2" t="s">
        <v>11232</v>
      </c>
      <c r="AB918" s="2" t="s">
        <v>11233</v>
      </c>
      <c r="AC918" s="6" t="s">
        <v>11234</v>
      </c>
      <c r="AD918" s="4"/>
      <c r="AE918" s="2" t="s">
        <v>882</v>
      </c>
      <c r="AF918" s="2" t="s">
        <v>11235</v>
      </c>
      <c r="AG918" s="2" t="s">
        <v>11236</v>
      </c>
      <c r="AH918" s="4"/>
      <c r="AI918" s="4"/>
      <c r="AJ918" s="4"/>
      <c r="AK918" s="2" t="s">
        <v>99</v>
      </c>
      <c r="AL918" s="2" t="b">
        <f t="shared" si="14"/>
        <v>0</v>
      </c>
    </row>
    <row r="919" ht="15.75" customHeight="1">
      <c r="A919" s="2" t="s">
        <v>11237</v>
      </c>
      <c r="B919" s="3">
        <v>43941.0</v>
      </c>
      <c r="C919" s="2" t="s">
        <v>11238</v>
      </c>
      <c r="D919" s="2" t="s">
        <v>11239</v>
      </c>
      <c r="E919" s="4"/>
      <c r="F919" s="2" t="s">
        <v>11240</v>
      </c>
      <c r="G919" s="5">
        <v>43921.0</v>
      </c>
      <c r="H919" s="2">
        <v>2.0200331E7</v>
      </c>
      <c r="I919" s="2" t="s">
        <v>42</v>
      </c>
      <c r="J919" s="2" t="s">
        <v>133</v>
      </c>
      <c r="K919" s="2" t="s">
        <v>11241</v>
      </c>
      <c r="L919" s="2" t="s">
        <v>68</v>
      </c>
      <c r="M919" s="2" t="s">
        <v>46</v>
      </c>
      <c r="N919" s="2" t="s">
        <v>182</v>
      </c>
      <c r="O919" s="2" t="s">
        <v>51</v>
      </c>
      <c r="P919" s="2" t="s">
        <v>136</v>
      </c>
      <c r="Q919" s="3">
        <v>43936.0</v>
      </c>
      <c r="R919" s="2">
        <v>200.0</v>
      </c>
      <c r="S919" s="2" t="s">
        <v>137</v>
      </c>
      <c r="T919" s="2" t="s">
        <v>184</v>
      </c>
      <c r="U919" s="2" t="s">
        <v>1782</v>
      </c>
      <c r="V919" s="2" t="s">
        <v>9340</v>
      </c>
      <c r="W919" s="2" t="s">
        <v>185</v>
      </c>
      <c r="X919" s="2" t="s">
        <v>11242</v>
      </c>
      <c r="Y919" s="4"/>
      <c r="Z919" s="2" t="s">
        <v>11243</v>
      </c>
      <c r="AA919" s="2" t="s">
        <v>11244</v>
      </c>
      <c r="AB919" s="2" t="s">
        <v>11245</v>
      </c>
      <c r="AC919" s="6" t="s">
        <v>11246</v>
      </c>
      <c r="AD919" s="4"/>
      <c r="AE919" s="2" t="s">
        <v>882</v>
      </c>
      <c r="AF919" s="2" t="s">
        <v>11247</v>
      </c>
      <c r="AG919" s="2" t="s">
        <v>11248</v>
      </c>
      <c r="AH919" s="4"/>
      <c r="AI919" s="4"/>
      <c r="AJ919" s="4"/>
      <c r="AK919" s="2" t="s">
        <v>99</v>
      </c>
      <c r="AL919" s="2" t="b">
        <f t="shared" si="14"/>
        <v>0</v>
      </c>
    </row>
    <row r="920" ht="15.75" customHeight="1">
      <c r="A920" s="2" t="s">
        <v>11249</v>
      </c>
      <c r="B920" s="3">
        <v>43941.0</v>
      </c>
      <c r="C920" s="2" t="s">
        <v>11250</v>
      </c>
      <c r="D920" s="2" t="s">
        <v>11251</v>
      </c>
      <c r="E920" s="4"/>
      <c r="F920" s="2" t="s">
        <v>11252</v>
      </c>
      <c r="G920" s="5">
        <v>43916.0</v>
      </c>
      <c r="H920" s="2">
        <v>2.0200326E7</v>
      </c>
      <c r="I920" s="2" t="s">
        <v>42</v>
      </c>
      <c r="J920" s="2" t="s">
        <v>133</v>
      </c>
      <c r="K920" s="2" t="s">
        <v>11253</v>
      </c>
      <c r="L920" s="2" t="s">
        <v>135</v>
      </c>
      <c r="M920" s="2" t="s">
        <v>46</v>
      </c>
      <c r="N920" s="2" t="s">
        <v>182</v>
      </c>
      <c r="O920" s="2" t="s">
        <v>6024</v>
      </c>
      <c r="P920" s="2" t="s">
        <v>1852</v>
      </c>
      <c r="Q920" s="3">
        <v>43922.0</v>
      </c>
      <c r="R920" s="2">
        <v>150.0</v>
      </c>
      <c r="S920" s="2" t="s">
        <v>137</v>
      </c>
      <c r="T920" s="2" t="s">
        <v>9478</v>
      </c>
      <c r="U920" s="2" t="s">
        <v>51</v>
      </c>
      <c r="V920" s="4"/>
      <c r="W920" s="2" t="s">
        <v>185</v>
      </c>
      <c r="X920" s="2" t="s">
        <v>11254</v>
      </c>
      <c r="Y920" s="4"/>
      <c r="Z920" s="2" t="s">
        <v>11255</v>
      </c>
      <c r="AA920" s="2" t="s">
        <v>11256</v>
      </c>
      <c r="AB920" s="2" t="s">
        <v>11257</v>
      </c>
      <c r="AC920" s="6" t="s">
        <v>11258</v>
      </c>
      <c r="AD920" s="4"/>
      <c r="AE920" s="2" t="s">
        <v>11259</v>
      </c>
      <c r="AF920" s="2" t="s">
        <v>11260</v>
      </c>
      <c r="AG920" s="2" t="s">
        <v>11261</v>
      </c>
      <c r="AH920" s="4"/>
      <c r="AI920" s="4"/>
      <c r="AJ920" s="4"/>
      <c r="AK920" s="2" t="s">
        <v>99</v>
      </c>
      <c r="AL920" s="2" t="b">
        <f t="shared" si="14"/>
        <v>0</v>
      </c>
    </row>
    <row r="921" ht="15.75" customHeight="1">
      <c r="A921" s="2" t="s">
        <v>11262</v>
      </c>
      <c r="B921" s="3">
        <v>43941.0</v>
      </c>
      <c r="C921" s="2" t="s">
        <v>11263</v>
      </c>
      <c r="D921" s="2" t="s">
        <v>11264</v>
      </c>
      <c r="E921" s="2" t="s">
        <v>11265</v>
      </c>
      <c r="F921" s="2" t="s">
        <v>11266</v>
      </c>
      <c r="G921" s="5">
        <v>43920.0</v>
      </c>
      <c r="H921" s="2">
        <v>2.020033E7</v>
      </c>
      <c r="I921" s="2" t="s">
        <v>42</v>
      </c>
      <c r="J921" s="2" t="s">
        <v>133</v>
      </c>
      <c r="K921" s="2" t="s">
        <v>11267</v>
      </c>
      <c r="L921" s="2" t="s">
        <v>68</v>
      </c>
      <c r="M921" s="2" t="s">
        <v>46</v>
      </c>
      <c r="N921" s="2" t="s">
        <v>7895</v>
      </c>
      <c r="O921" s="2" t="s">
        <v>51</v>
      </c>
      <c r="P921" s="2" t="s">
        <v>136</v>
      </c>
      <c r="Q921" s="3">
        <v>43920.0</v>
      </c>
      <c r="R921" s="2">
        <v>2414.0</v>
      </c>
      <c r="S921" s="2" t="s">
        <v>137</v>
      </c>
      <c r="T921" s="2" t="s">
        <v>8742</v>
      </c>
      <c r="U921" s="2" t="s">
        <v>139</v>
      </c>
      <c r="V921" s="2" t="s">
        <v>11268</v>
      </c>
      <c r="W921" s="2" t="s">
        <v>340</v>
      </c>
      <c r="X921" s="2" t="s">
        <v>11269</v>
      </c>
      <c r="Y921" s="4"/>
      <c r="Z921" s="2" t="s">
        <v>11270</v>
      </c>
      <c r="AA921" s="2" t="s">
        <v>11271</v>
      </c>
      <c r="AB921" s="2" t="s">
        <v>11272</v>
      </c>
      <c r="AC921" s="6" t="s">
        <v>11273</v>
      </c>
      <c r="AD921" s="4"/>
      <c r="AE921" s="2" t="s">
        <v>11274</v>
      </c>
      <c r="AF921" s="2" t="s">
        <v>11275</v>
      </c>
      <c r="AG921" s="2" t="s">
        <v>11276</v>
      </c>
      <c r="AH921" s="4"/>
      <c r="AI921" s="4"/>
      <c r="AJ921" s="4"/>
      <c r="AK921" s="2" t="s">
        <v>99</v>
      </c>
      <c r="AL921" s="2" t="b">
        <f t="shared" si="14"/>
        <v>0</v>
      </c>
    </row>
    <row r="922" ht="15.75" customHeight="1">
      <c r="A922" s="2" t="s">
        <v>11277</v>
      </c>
      <c r="B922" s="3">
        <v>43941.0</v>
      </c>
      <c r="C922" s="2" t="s">
        <v>11278</v>
      </c>
      <c r="D922" s="2" t="s">
        <v>11279</v>
      </c>
      <c r="E922" s="2" t="s">
        <v>11280</v>
      </c>
      <c r="F922" s="2" t="s">
        <v>11281</v>
      </c>
      <c r="G922" s="5">
        <v>43920.0</v>
      </c>
      <c r="H922" s="2">
        <v>2.020033E7</v>
      </c>
      <c r="I922" s="2" t="s">
        <v>42</v>
      </c>
      <c r="J922" s="2" t="s">
        <v>133</v>
      </c>
      <c r="K922" s="2" t="s">
        <v>11282</v>
      </c>
      <c r="L922" s="2" t="s">
        <v>68</v>
      </c>
      <c r="M922" s="2" t="s">
        <v>46</v>
      </c>
      <c r="N922" s="2" t="s">
        <v>182</v>
      </c>
      <c r="O922" s="2" t="s">
        <v>51</v>
      </c>
      <c r="P922" s="2" t="s">
        <v>136</v>
      </c>
      <c r="Q922" s="3">
        <v>43920.0</v>
      </c>
      <c r="R922" s="2">
        <v>300.0</v>
      </c>
      <c r="S922" s="2" t="s">
        <v>137</v>
      </c>
      <c r="T922" s="2" t="s">
        <v>184</v>
      </c>
      <c r="U922" s="2" t="s">
        <v>1782</v>
      </c>
      <c r="V922" s="2" t="s">
        <v>8067</v>
      </c>
      <c r="W922" s="2" t="s">
        <v>185</v>
      </c>
      <c r="X922" s="2" t="s">
        <v>11283</v>
      </c>
      <c r="Y922" s="4"/>
      <c r="Z922" s="2" t="s">
        <v>11284</v>
      </c>
      <c r="AA922" s="2" t="s">
        <v>11285</v>
      </c>
      <c r="AB922" s="2" t="s">
        <v>11286</v>
      </c>
      <c r="AC922" s="6" t="s">
        <v>11287</v>
      </c>
      <c r="AD922" s="4"/>
      <c r="AE922" s="2" t="s">
        <v>882</v>
      </c>
      <c r="AF922" s="2" t="s">
        <v>11288</v>
      </c>
      <c r="AG922" s="2" t="s">
        <v>11289</v>
      </c>
      <c r="AH922" s="4"/>
      <c r="AI922" s="4"/>
      <c r="AJ922" s="4"/>
      <c r="AK922" s="2" t="s">
        <v>99</v>
      </c>
      <c r="AL922" s="2" t="b">
        <f t="shared" si="14"/>
        <v>0</v>
      </c>
    </row>
    <row r="923" ht="15.75" customHeight="1">
      <c r="A923" s="2" t="s">
        <v>11290</v>
      </c>
      <c r="B923" s="3">
        <v>43941.0</v>
      </c>
      <c r="C923" s="2" t="s">
        <v>11291</v>
      </c>
      <c r="D923" s="2" t="s">
        <v>11291</v>
      </c>
      <c r="E923" s="2" t="s">
        <v>11292</v>
      </c>
      <c r="F923" s="2" t="s">
        <v>8836</v>
      </c>
      <c r="G923" s="5">
        <v>43919.0</v>
      </c>
      <c r="H923" s="2">
        <v>2.0200329E7</v>
      </c>
      <c r="I923" s="2" t="s">
        <v>42</v>
      </c>
      <c r="J923" s="2" t="s">
        <v>133</v>
      </c>
      <c r="K923" s="2" t="s">
        <v>11293</v>
      </c>
      <c r="L923" s="2" t="s">
        <v>68</v>
      </c>
      <c r="M923" s="2" t="s">
        <v>46</v>
      </c>
      <c r="N923" s="2" t="s">
        <v>182</v>
      </c>
      <c r="O923" s="2" t="s">
        <v>354</v>
      </c>
      <c r="P923" s="2" t="s">
        <v>136</v>
      </c>
      <c r="Q923" s="3">
        <v>43934.0</v>
      </c>
      <c r="R923" s="2">
        <v>436.0</v>
      </c>
      <c r="S923" s="2" t="s">
        <v>137</v>
      </c>
      <c r="T923" s="2" t="s">
        <v>184</v>
      </c>
      <c r="U923" s="2" t="s">
        <v>3692</v>
      </c>
      <c r="V923" s="2" t="s">
        <v>1768</v>
      </c>
      <c r="W923" s="2" t="s">
        <v>340</v>
      </c>
      <c r="X923" s="2" t="s">
        <v>11294</v>
      </c>
      <c r="Y923" s="4"/>
      <c r="Z923" s="2" t="s">
        <v>11295</v>
      </c>
      <c r="AA923" s="2" t="s">
        <v>11296</v>
      </c>
      <c r="AB923" s="2" t="s">
        <v>9384</v>
      </c>
      <c r="AC923" s="6" t="s">
        <v>11297</v>
      </c>
      <c r="AD923" s="4"/>
      <c r="AE923" s="2" t="s">
        <v>11298</v>
      </c>
      <c r="AF923" s="2" t="s">
        <v>11299</v>
      </c>
      <c r="AG923" s="2" t="s">
        <v>11300</v>
      </c>
      <c r="AH923" s="4"/>
      <c r="AI923" s="4"/>
      <c r="AJ923" s="4"/>
      <c r="AK923" s="2" t="s">
        <v>99</v>
      </c>
      <c r="AL923" s="2" t="b">
        <f t="shared" si="14"/>
        <v>0</v>
      </c>
    </row>
    <row r="924" ht="15.75" customHeight="1">
      <c r="A924" s="2" t="s">
        <v>11301</v>
      </c>
      <c r="B924" s="3">
        <v>43941.0</v>
      </c>
      <c r="C924" s="2" t="s">
        <v>11302</v>
      </c>
      <c r="D924" s="2" t="s">
        <v>11303</v>
      </c>
      <c r="E924" s="4"/>
      <c r="F924" s="2" t="s">
        <v>11304</v>
      </c>
      <c r="G924" s="5">
        <v>43919.0</v>
      </c>
      <c r="H924" s="2">
        <v>2.0200329E7</v>
      </c>
      <c r="I924" s="2" t="s">
        <v>42</v>
      </c>
      <c r="J924" s="2" t="s">
        <v>133</v>
      </c>
      <c r="K924" s="2" t="s">
        <v>11305</v>
      </c>
      <c r="L924" s="2" t="s">
        <v>68</v>
      </c>
      <c r="M924" s="2" t="s">
        <v>46</v>
      </c>
      <c r="N924" s="2" t="s">
        <v>51</v>
      </c>
      <c r="O924" s="2" t="s">
        <v>51</v>
      </c>
      <c r="P924" s="2" t="s">
        <v>136</v>
      </c>
      <c r="Q924" s="3">
        <v>43917.0</v>
      </c>
      <c r="R924" s="2">
        <v>250.0</v>
      </c>
      <c r="S924" s="2" t="s">
        <v>198</v>
      </c>
      <c r="T924" s="4"/>
      <c r="U924" s="2" t="s">
        <v>51</v>
      </c>
      <c r="V924" s="2" t="s">
        <v>9281</v>
      </c>
      <c r="W924" s="2" t="s">
        <v>340</v>
      </c>
      <c r="X924" s="2" t="s">
        <v>11306</v>
      </c>
      <c r="Y924" s="4"/>
      <c r="Z924" s="2" t="s">
        <v>11307</v>
      </c>
      <c r="AA924" s="2" t="s">
        <v>11308</v>
      </c>
      <c r="AB924" s="2" t="s">
        <v>11309</v>
      </c>
      <c r="AC924" s="6" t="s">
        <v>11310</v>
      </c>
      <c r="AD924" s="4"/>
      <c r="AE924" s="2" t="s">
        <v>11311</v>
      </c>
      <c r="AF924" s="2" t="s">
        <v>11312</v>
      </c>
      <c r="AG924" s="2" t="s">
        <v>11313</v>
      </c>
      <c r="AH924" s="4"/>
      <c r="AI924" s="4"/>
      <c r="AJ924" s="4"/>
      <c r="AK924" s="2" t="s">
        <v>99</v>
      </c>
      <c r="AL924" s="2" t="b">
        <f t="shared" si="14"/>
        <v>0</v>
      </c>
    </row>
    <row r="925" ht="15.75" customHeight="1">
      <c r="A925" s="2" t="s">
        <v>11314</v>
      </c>
      <c r="B925" s="3">
        <v>43941.0</v>
      </c>
      <c r="C925" s="2" t="s">
        <v>11315</v>
      </c>
      <c r="D925" s="2" t="s">
        <v>11316</v>
      </c>
      <c r="E925" s="4"/>
      <c r="F925" s="2" t="s">
        <v>11317</v>
      </c>
      <c r="G925" s="5">
        <v>43919.0</v>
      </c>
      <c r="H925" s="2">
        <v>2.0200329E7</v>
      </c>
      <c r="I925" s="2" t="s">
        <v>42</v>
      </c>
      <c r="J925" s="2" t="s">
        <v>133</v>
      </c>
      <c r="K925" s="2" t="s">
        <v>11318</v>
      </c>
      <c r="L925" s="2" t="s">
        <v>68</v>
      </c>
      <c r="M925" s="2" t="s">
        <v>46</v>
      </c>
      <c r="N925" s="2" t="s">
        <v>182</v>
      </c>
      <c r="O925" s="2" t="s">
        <v>51</v>
      </c>
      <c r="P925" s="2" t="s">
        <v>136</v>
      </c>
      <c r="Q925" s="3">
        <v>43934.0</v>
      </c>
      <c r="R925" s="2">
        <v>1660.0</v>
      </c>
      <c r="S925" s="2" t="s">
        <v>137</v>
      </c>
      <c r="T925" s="2" t="s">
        <v>11319</v>
      </c>
      <c r="U925" s="2" t="s">
        <v>3692</v>
      </c>
      <c r="V925" s="2" t="s">
        <v>7751</v>
      </c>
      <c r="W925" s="2" t="s">
        <v>340</v>
      </c>
      <c r="X925" s="2" t="s">
        <v>11320</v>
      </c>
      <c r="Y925" s="4"/>
      <c r="Z925" s="2" t="s">
        <v>11321</v>
      </c>
      <c r="AA925" s="2" t="s">
        <v>11322</v>
      </c>
      <c r="AB925" s="2" t="s">
        <v>11323</v>
      </c>
      <c r="AC925" s="6" t="s">
        <v>11324</v>
      </c>
      <c r="AD925" s="4"/>
      <c r="AE925" s="2" t="s">
        <v>882</v>
      </c>
      <c r="AF925" s="2" t="s">
        <v>10288</v>
      </c>
      <c r="AG925" s="2" t="s">
        <v>11325</v>
      </c>
      <c r="AH925" s="4"/>
      <c r="AI925" s="4"/>
      <c r="AJ925" s="4"/>
      <c r="AK925" s="2" t="s">
        <v>99</v>
      </c>
      <c r="AL925" s="2" t="b">
        <f t="shared" si="14"/>
        <v>0</v>
      </c>
    </row>
    <row r="926" ht="15.75" customHeight="1">
      <c r="A926" s="2" t="s">
        <v>11326</v>
      </c>
      <c r="B926" s="3">
        <v>43941.0</v>
      </c>
      <c r="C926" s="2" t="s">
        <v>11327</v>
      </c>
      <c r="D926" s="2" t="s">
        <v>11328</v>
      </c>
      <c r="E926" s="2" t="s">
        <v>11329</v>
      </c>
      <c r="F926" s="2" t="s">
        <v>11330</v>
      </c>
      <c r="G926" s="5">
        <v>43917.0</v>
      </c>
      <c r="H926" s="2">
        <v>2.0200327E7</v>
      </c>
      <c r="I926" s="2" t="s">
        <v>42</v>
      </c>
      <c r="J926" s="2" t="s">
        <v>133</v>
      </c>
      <c r="K926" s="2" t="s">
        <v>11331</v>
      </c>
      <c r="L926" s="2" t="s">
        <v>68</v>
      </c>
      <c r="M926" s="2" t="s">
        <v>46</v>
      </c>
      <c r="N926" s="2" t="s">
        <v>182</v>
      </c>
      <c r="O926" s="2" t="s">
        <v>51</v>
      </c>
      <c r="P926" s="2" t="s">
        <v>136</v>
      </c>
      <c r="Q926" s="3">
        <v>43917.0</v>
      </c>
      <c r="R926" s="2">
        <v>6000.0</v>
      </c>
      <c r="S926" s="2" t="s">
        <v>198</v>
      </c>
      <c r="T926" s="4"/>
      <c r="U926" s="4"/>
      <c r="V926" s="2" t="s">
        <v>7791</v>
      </c>
      <c r="W926" s="2" t="s">
        <v>7880</v>
      </c>
      <c r="X926" s="2" t="s">
        <v>11332</v>
      </c>
      <c r="Y926" s="4"/>
      <c r="Z926" s="2" t="s">
        <v>11333</v>
      </c>
      <c r="AA926" s="2" t="s">
        <v>11334</v>
      </c>
      <c r="AB926" s="2" t="s">
        <v>11335</v>
      </c>
      <c r="AC926" s="6" t="s">
        <v>11336</v>
      </c>
      <c r="AD926" s="4"/>
      <c r="AE926" s="2" t="s">
        <v>11337</v>
      </c>
      <c r="AF926" s="2" t="s">
        <v>11338</v>
      </c>
      <c r="AG926" s="2" t="s">
        <v>11339</v>
      </c>
      <c r="AH926" s="4"/>
      <c r="AI926" s="4"/>
      <c r="AJ926" s="4"/>
      <c r="AK926" s="2" t="s">
        <v>99</v>
      </c>
      <c r="AL926" s="2" t="b">
        <f t="shared" si="14"/>
        <v>0</v>
      </c>
    </row>
    <row r="927" ht="15.75" customHeight="1">
      <c r="A927" s="2" t="s">
        <v>11340</v>
      </c>
      <c r="B927" s="3">
        <v>43941.0</v>
      </c>
      <c r="C927" s="2" t="s">
        <v>11341</v>
      </c>
      <c r="D927" s="2" t="s">
        <v>11341</v>
      </c>
      <c r="E927" s="2" t="s">
        <v>11342</v>
      </c>
      <c r="F927" s="2" t="s">
        <v>11343</v>
      </c>
      <c r="G927" s="5">
        <v>43920.0</v>
      </c>
      <c r="H927" s="2">
        <v>2.020033E7</v>
      </c>
      <c r="I927" s="2" t="s">
        <v>42</v>
      </c>
      <c r="J927" s="2" t="s">
        <v>133</v>
      </c>
      <c r="K927" s="2" t="s">
        <v>11344</v>
      </c>
      <c r="L927" s="2" t="s">
        <v>68</v>
      </c>
      <c r="M927" s="2" t="s">
        <v>46</v>
      </c>
      <c r="N927" s="2" t="s">
        <v>182</v>
      </c>
      <c r="O927" s="2" t="s">
        <v>51</v>
      </c>
      <c r="P927" s="2" t="s">
        <v>136</v>
      </c>
      <c r="Q927" s="3">
        <v>43907.0</v>
      </c>
      <c r="R927" s="2">
        <v>3000000.0</v>
      </c>
      <c r="S927" s="2" t="s">
        <v>6010</v>
      </c>
      <c r="T927" s="4"/>
      <c r="U927" s="4"/>
      <c r="V927" s="2" t="s">
        <v>1768</v>
      </c>
      <c r="W927" s="2" t="s">
        <v>340</v>
      </c>
      <c r="X927" s="2" t="s">
        <v>11345</v>
      </c>
      <c r="Y927" s="4"/>
      <c r="Z927" s="2" t="s">
        <v>11346</v>
      </c>
      <c r="AA927" s="2" t="s">
        <v>11347</v>
      </c>
      <c r="AB927" s="2" t="s">
        <v>11348</v>
      </c>
      <c r="AC927" s="6" t="s">
        <v>11349</v>
      </c>
      <c r="AD927" s="4"/>
      <c r="AE927" s="2" t="s">
        <v>882</v>
      </c>
      <c r="AF927" s="2" t="s">
        <v>11350</v>
      </c>
      <c r="AG927" s="2" t="s">
        <v>11351</v>
      </c>
      <c r="AH927" s="4"/>
      <c r="AI927" s="4"/>
      <c r="AJ927" s="4"/>
      <c r="AK927" s="2" t="s">
        <v>99</v>
      </c>
      <c r="AL927" s="2" t="b">
        <f t="shared" si="14"/>
        <v>0</v>
      </c>
    </row>
    <row r="928" ht="15.75" customHeight="1">
      <c r="A928" s="2" t="s">
        <v>11352</v>
      </c>
      <c r="B928" s="3">
        <v>43941.0</v>
      </c>
      <c r="C928" s="2" t="s">
        <v>11353</v>
      </c>
      <c r="D928" s="2" t="s">
        <v>11353</v>
      </c>
      <c r="E928" s="2" t="s">
        <v>11354</v>
      </c>
      <c r="F928" s="2" t="s">
        <v>11355</v>
      </c>
      <c r="G928" s="5">
        <v>43920.0</v>
      </c>
      <c r="H928" s="2">
        <v>2.020033E7</v>
      </c>
      <c r="I928" s="2" t="s">
        <v>42</v>
      </c>
      <c r="J928" s="2" t="s">
        <v>133</v>
      </c>
      <c r="K928" s="2" t="s">
        <v>11356</v>
      </c>
      <c r="L928" s="2" t="s">
        <v>68</v>
      </c>
      <c r="M928" s="2" t="s">
        <v>46</v>
      </c>
      <c r="N928" s="2" t="s">
        <v>182</v>
      </c>
      <c r="O928" s="2" t="s">
        <v>51</v>
      </c>
      <c r="P928" s="2" t="s">
        <v>136</v>
      </c>
      <c r="Q928" s="3">
        <v>43930.0</v>
      </c>
      <c r="R928" s="2">
        <v>400.0</v>
      </c>
      <c r="S928" s="2" t="s">
        <v>137</v>
      </c>
      <c r="T928" s="2" t="s">
        <v>8637</v>
      </c>
      <c r="U928" s="2" t="s">
        <v>1782</v>
      </c>
      <c r="V928" s="2" t="s">
        <v>8067</v>
      </c>
      <c r="W928" s="2" t="s">
        <v>340</v>
      </c>
      <c r="X928" s="2" t="s">
        <v>11357</v>
      </c>
      <c r="Y928" s="4"/>
      <c r="Z928" s="2" t="s">
        <v>11358</v>
      </c>
      <c r="AA928" s="2" t="s">
        <v>11359</v>
      </c>
      <c r="AB928" s="2" t="s">
        <v>11360</v>
      </c>
      <c r="AC928" s="6" t="s">
        <v>11361</v>
      </c>
      <c r="AD928" s="4"/>
      <c r="AE928" s="2" t="s">
        <v>882</v>
      </c>
      <c r="AF928" s="2" t="s">
        <v>11362</v>
      </c>
      <c r="AG928" s="2" t="s">
        <v>11363</v>
      </c>
      <c r="AH928" s="4"/>
      <c r="AI928" s="4"/>
      <c r="AJ928" s="4"/>
      <c r="AK928" s="2" t="s">
        <v>99</v>
      </c>
      <c r="AL928" s="2" t="b">
        <f t="shared" si="14"/>
        <v>0</v>
      </c>
    </row>
    <row r="929" ht="15.75" customHeight="1">
      <c r="A929" s="2" t="s">
        <v>11364</v>
      </c>
      <c r="B929" s="3">
        <v>43941.0</v>
      </c>
      <c r="C929" s="2" t="s">
        <v>11365</v>
      </c>
      <c r="D929" s="2" t="s">
        <v>11366</v>
      </c>
      <c r="E929" s="4"/>
      <c r="F929" s="2" t="s">
        <v>11367</v>
      </c>
      <c r="G929" s="5">
        <v>43920.0</v>
      </c>
      <c r="H929" s="2">
        <v>2.020033E7</v>
      </c>
      <c r="I929" s="2" t="s">
        <v>42</v>
      </c>
      <c r="J929" s="2" t="s">
        <v>133</v>
      </c>
      <c r="K929" s="2" t="s">
        <v>11368</v>
      </c>
      <c r="L929" s="2" t="s">
        <v>68</v>
      </c>
      <c r="M929" s="2" t="s">
        <v>46</v>
      </c>
      <c r="N929" s="2" t="s">
        <v>11369</v>
      </c>
      <c r="O929" s="2" t="s">
        <v>4291</v>
      </c>
      <c r="P929" s="2" t="s">
        <v>136</v>
      </c>
      <c r="Q929" s="3">
        <v>43925.0</v>
      </c>
      <c r="R929" s="2">
        <v>30.0</v>
      </c>
      <c r="S929" s="2" t="s">
        <v>137</v>
      </c>
      <c r="T929" s="2" t="s">
        <v>6895</v>
      </c>
      <c r="U929" s="2" t="s">
        <v>603</v>
      </c>
      <c r="V929" s="2" t="s">
        <v>9258</v>
      </c>
      <c r="W929" s="2" t="s">
        <v>340</v>
      </c>
      <c r="X929" s="2" t="s">
        <v>11370</v>
      </c>
      <c r="Y929" s="4"/>
      <c r="Z929" s="2" t="s">
        <v>11371</v>
      </c>
      <c r="AA929" s="2" t="s">
        <v>11372</v>
      </c>
      <c r="AB929" s="2" t="s">
        <v>11373</v>
      </c>
      <c r="AC929" s="6" t="s">
        <v>11374</v>
      </c>
      <c r="AD929" s="4"/>
      <c r="AE929" s="2" t="s">
        <v>882</v>
      </c>
      <c r="AF929" s="2" t="s">
        <v>11375</v>
      </c>
      <c r="AG929" s="2" t="s">
        <v>11376</v>
      </c>
      <c r="AH929" s="4"/>
      <c r="AI929" s="4"/>
      <c r="AJ929" s="4"/>
      <c r="AK929" s="2" t="s">
        <v>99</v>
      </c>
      <c r="AL929" s="2" t="b">
        <f t="shared" si="14"/>
        <v>0</v>
      </c>
    </row>
    <row r="930" ht="15.75" customHeight="1">
      <c r="A930" s="2" t="s">
        <v>11377</v>
      </c>
      <c r="B930" s="3">
        <v>43941.0</v>
      </c>
      <c r="C930" s="2" t="s">
        <v>11378</v>
      </c>
      <c r="D930" s="2" t="s">
        <v>11378</v>
      </c>
      <c r="E930" s="4"/>
      <c r="F930" s="2" t="s">
        <v>11379</v>
      </c>
      <c r="G930" s="5">
        <v>43921.0</v>
      </c>
      <c r="H930" s="2">
        <v>2.0200331E7</v>
      </c>
      <c r="I930" s="2" t="s">
        <v>42</v>
      </c>
      <c r="J930" s="2" t="s">
        <v>133</v>
      </c>
      <c r="K930" s="2" t="s">
        <v>11380</v>
      </c>
      <c r="L930" s="2" t="s">
        <v>135</v>
      </c>
      <c r="M930" s="2" t="s">
        <v>46</v>
      </c>
      <c r="N930" s="2" t="s">
        <v>182</v>
      </c>
      <c r="O930" s="2" t="s">
        <v>354</v>
      </c>
      <c r="P930" s="2" t="s">
        <v>136</v>
      </c>
      <c r="Q930" s="3">
        <v>43927.0</v>
      </c>
      <c r="R930" s="2">
        <v>800.0</v>
      </c>
      <c r="S930" s="2" t="s">
        <v>137</v>
      </c>
      <c r="T930" s="2" t="s">
        <v>8044</v>
      </c>
      <c r="U930" s="2" t="s">
        <v>139</v>
      </c>
      <c r="V930" s="4"/>
      <c r="W930" s="2" t="s">
        <v>140</v>
      </c>
      <c r="X930" s="2" t="s">
        <v>11381</v>
      </c>
      <c r="Y930" s="4"/>
      <c r="Z930" s="2" t="s">
        <v>11382</v>
      </c>
      <c r="AA930" s="2">
        <v>9.4220252E8</v>
      </c>
      <c r="AB930" s="4"/>
      <c r="AC930" s="6" t="s">
        <v>11383</v>
      </c>
      <c r="AD930" s="4"/>
      <c r="AE930" s="2" t="s">
        <v>11384</v>
      </c>
      <c r="AF930" s="2" t="s">
        <v>11385</v>
      </c>
      <c r="AG930" s="2" t="s">
        <v>11386</v>
      </c>
      <c r="AH930" s="4"/>
      <c r="AI930" s="4"/>
      <c r="AJ930" s="4"/>
      <c r="AK930" s="2" t="s">
        <v>99</v>
      </c>
      <c r="AL930" s="2" t="b">
        <f t="shared" si="14"/>
        <v>0</v>
      </c>
    </row>
    <row r="931" ht="15.75" customHeight="1">
      <c r="A931" s="2" t="s">
        <v>11387</v>
      </c>
      <c r="B931" s="3">
        <v>43941.0</v>
      </c>
      <c r="C931" s="2" t="s">
        <v>11388</v>
      </c>
      <c r="D931" s="2" t="s">
        <v>11389</v>
      </c>
      <c r="E931" s="2" t="s">
        <v>11390</v>
      </c>
      <c r="F931" s="2" t="s">
        <v>8953</v>
      </c>
      <c r="G931" s="5">
        <v>43921.0</v>
      </c>
      <c r="H931" s="2">
        <v>2.0200331E7</v>
      </c>
      <c r="I931" s="2" t="s">
        <v>42</v>
      </c>
      <c r="J931" s="2" t="s">
        <v>133</v>
      </c>
      <c r="K931" s="2" t="s">
        <v>11391</v>
      </c>
      <c r="L931" s="2" t="s">
        <v>68</v>
      </c>
      <c r="M931" s="2" t="s">
        <v>46</v>
      </c>
      <c r="N931" s="2" t="s">
        <v>182</v>
      </c>
      <c r="O931" s="2" t="s">
        <v>51</v>
      </c>
      <c r="P931" s="2" t="s">
        <v>136</v>
      </c>
      <c r="Q931" s="8">
        <v>43922.0</v>
      </c>
      <c r="R931" s="2">
        <v>342.0</v>
      </c>
      <c r="S931" s="2" t="s">
        <v>137</v>
      </c>
      <c r="T931" s="2" t="s">
        <v>11392</v>
      </c>
      <c r="U931" s="2" t="s">
        <v>3692</v>
      </c>
      <c r="V931" s="2" t="s">
        <v>7702</v>
      </c>
      <c r="W931" s="2" t="s">
        <v>185</v>
      </c>
      <c r="X931" s="2" t="s">
        <v>11393</v>
      </c>
      <c r="Y931" s="4"/>
      <c r="Z931" s="2" t="s">
        <v>8957</v>
      </c>
      <c r="AA931" s="2" t="s">
        <v>8958</v>
      </c>
      <c r="AB931" s="2" t="s">
        <v>8959</v>
      </c>
      <c r="AC931" s="6" t="s">
        <v>11394</v>
      </c>
      <c r="AD931" s="4"/>
      <c r="AE931" s="2" t="s">
        <v>882</v>
      </c>
      <c r="AF931" s="2" t="s">
        <v>11395</v>
      </c>
      <c r="AG931" s="2" t="s">
        <v>11396</v>
      </c>
      <c r="AH931" s="4"/>
      <c r="AI931" s="4"/>
      <c r="AJ931" s="4"/>
      <c r="AK931" s="2" t="s">
        <v>99</v>
      </c>
      <c r="AL931" s="2" t="b">
        <f t="shared" si="14"/>
        <v>0</v>
      </c>
    </row>
    <row r="932" ht="15.75" customHeight="1">
      <c r="A932" s="2" t="s">
        <v>11397</v>
      </c>
      <c r="B932" s="3">
        <v>43941.0</v>
      </c>
      <c r="C932" s="2" t="s">
        <v>11398</v>
      </c>
      <c r="D932" s="2" t="s">
        <v>11399</v>
      </c>
      <c r="E932" s="2" t="s">
        <v>11400</v>
      </c>
      <c r="F932" s="2" t="s">
        <v>11401</v>
      </c>
      <c r="G932" s="5">
        <v>43913.0</v>
      </c>
      <c r="H932" s="2">
        <v>2.0200323E7</v>
      </c>
      <c r="I932" s="2" t="s">
        <v>42</v>
      </c>
      <c r="J932" s="2" t="s">
        <v>133</v>
      </c>
      <c r="K932" s="2" t="s">
        <v>11402</v>
      </c>
      <c r="L932" s="2" t="s">
        <v>68</v>
      </c>
      <c r="M932" s="2" t="s">
        <v>46</v>
      </c>
      <c r="N932" s="2" t="s">
        <v>6313</v>
      </c>
      <c r="O932" s="2" t="s">
        <v>51</v>
      </c>
      <c r="P932" s="2" t="s">
        <v>136</v>
      </c>
      <c r="Q932" s="3">
        <v>43908.0</v>
      </c>
      <c r="R932" s="2">
        <v>440.0</v>
      </c>
      <c r="S932" s="2" t="s">
        <v>137</v>
      </c>
      <c r="T932" s="2" t="s">
        <v>184</v>
      </c>
      <c r="U932" s="2" t="s">
        <v>1782</v>
      </c>
      <c r="V932" s="2" t="s">
        <v>7751</v>
      </c>
      <c r="W932" s="2" t="s">
        <v>185</v>
      </c>
      <c r="X932" s="2" t="s">
        <v>11403</v>
      </c>
      <c r="Y932" s="4"/>
      <c r="Z932" s="2" t="s">
        <v>11404</v>
      </c>
      <c r="AA932" s="2" t="s">
        <v>11405</v>
      </c>
      <c r="AB932" s="2" t="s">
        <v>11406</v>
      </c>
      <c r="AC932" s="6" t="s">
        <v>11407</v>
      </c>
      <c r="AD932" s="4"/>
      <c r="AE932" s="2" t="s">
        <v>882</v>
      </c>
      <c r="AF932" s="2" t="s">
        <v>7758</v>
      </c>
      <c r="AG932" s="2" t="s">
        <v>11408</v>
      </c>
      <c r="AH932" s="4"/>
      <c r="AI932" s="4"/>
      <c r="AJ932" s="4"/>
      <c r="AK932" s="2" t="s">
        <v>99</v>
      </c>
      <c r="AL932" s="2" t="b">
        <f t="shared" si="14"/>
        <v>0</v>
      </c>
    </row>
    <row r="933" ht="15.75" customHeight="1">
      <c r="A933" s="2" t="s">
        <v>11409</v>
      </c>
      <c r="B933" s="3">
        <v>43941.0</v>
      </c>
      <c r="C933" s="2" t="s">
        <v>11410</v>
      </c>
      <c r="D933" s="2" t="s">
        <v>11411</v>
      </c>
      <c r="E933" s="2" t="s">
        <v>11412</v>
      </c>
      <c r="F933" s="2" t="s">
        <v>11413</v>
      </c>
      <c r="G933" s="5">
        <v>43921.0</v>
      </c>
      <c r="H933" s="2">
        <v>2.0200331E7</v>
      </c>
      <c r="I933" s="2" t="s">
        <v>42</v>
      </c>
      <c r="J933" s="2" t="s">
        <v>133</v>
      </c>
      <c r="K933" s="2" t="s">
        <v>11414</v>
      </c>
      <c r="L933" s="2" t="s">
        <v>68</v>
      </c>
      <c r="M933" s="2" t="s">
        <v>46</v>
      </c>
      <c r="N933" s="2" t="s">
        <v>182</v>
      </c>
      <c r="O933" s="2" t="s">
        <v>51</v>
      </c>
      <c r="P933" s="2" t="s">
        <v>136</v>
      </c>
      <c r="Q933" s="3">
        <v>43929.0</v>
      </c>
      <c r="R933" s="2">
        <v>5.0</v>
      </c>
      <c r="S933" s="2" t="s">
        <v>137</v>
      </c>
      <c r="T933" s="2" t="s">
        <v>11415</v>
      </c>
      <c r="U933" s="2" t="s">
        <v>51</v>
      </c>
      <c r="V933" s="2" t="s">
        <v>8067</v>
      </c>
      <c r="W933" s="2" t="s">
        <v>185</v>
      </c>
      <c r="X933" s="2" t="s">
        <v>11416</v>
      </c>
      <c r="Y933" s="4"/>
      <c r="Z933" s="2" t="s">
        <v>11417</v>
      </c>
      <c r="AA933" s="2" t="s">
        <v>11418</v>
      </c>
      <c r="AB933" s="2" t="s">
        <v>11419</v>
      </c>
      <c r="AC933" s="6" t="s">
        <v>11420</v>
      </c>
      <c r="AD933" s="4"/>
      <c r="AE933" s="2" t="s">
        <v>882</v>
      </c>
      <c r="AF933" s="2" t="s">
        <v>11421</v>
      </c>
      <c r="AG933" s="2" t="s">
        <v>11422</v>
      </c>
      <c r="AH933" s="4"/>
      <c r="AI933" s="4"/>
      <c r="AJ933" s="4"/>
      <c r="AK933" s="2" t="s">
        <v>99</v>
      </c>
      <c r="AL933" s="2" t="b">
        <f t="shared" si="14"/>
        <v>0</v>
      </c>
    </row>
    <row r="934" ht="15.75" customHeight="1">
      <c r="A934" s="2" t="s">
        <v>11423</v>
      </c>
      <c r="B934" s="3">
        <v>43941.0</v>
      </c>
      <c r="C934" s="2" t="s">
        <v>11424</v>
      </c>
      <c r="D934" s="2" t="s">
        <v>11424</v>
      </c>
      <c r="E934" s="4"/>
      <c r="F934" s="2" t="s">
        <v>9365</v>
      </c>
      <c r="G934" s="5">
        <v>43921.0</v>
      </c>
      <c r="H934" s="2">
        <v>2.0200331E7</v>
      </c>
      <c r="I934" s="2" t="s">
        <v>42</v>
      </c>
      <c r="J934" s="2" t="s">
        <v>133</v>
      </c>
      <c r="K934" s="2" t="s">
        <v>11425</v>
      </c>
      <c r="L934" s="2" t="s">
        <v>68</v>
      </c>
      <c r="M934" s="2" t="s">
        <v>46</v>
      </c>
      <c r="N934" s="2" t="s">
        <v>182</v>
      </c>
      <c r="O934" s="2" t="s">
        <v>51</v>
      </c>
      <c r="P934" s="2" t="s">
        <v>136</v>
      </c>
      <c r="Q934" s="3">
        <v>43913.0</v>
      </c>
      <c r="R934" s="2">
        <v>1.0E7</v>
      </c>
      <c r="S934" s="2" t="s">
        <v>198</v>
      </c>
      <c r="T934" s="4"/>
      <c r="U934" s="2" t="s">
        <v>51</v>
      </c>
      <c r="V934" s="2" t="s">
        <v>11426</v>
      </c>
      <c r="W934" s="2" t="s">
        <v>185</v>
      </c>
      <c r="X934" s="2" t="s">
        <v>11427</v>
      </c>
      <c r="Y934" s="4"/>
      <c r="Z934" s="2" t="s">
        <v>11428</v>
      </c>
      <c r="AA934" s="2" t="s">
        <v>11429</v>
      </c>
      <c r="AB934" s="2" t="s">
        <v>11430</v>
      </c>
      <c r="AC934" s="6" t="s">
        <v>11431</v>
      </c>
      <c r="AD934" s="4"/>
      <c r="AE934" s="2" t="s">
        <v>882</v>
      </c>
      <c r="AF934" s="2" t="s">
        <v>11432</v>
      </c>
      <c r="AG934" s="2" t="s">
        <v>11433</v>
      </c>
      <c r="AH934" s="4"/>
      <c r="AI934" s="4"/>
      <c r="AJ934" s="4"/>
      <c r="AK934" s="2" t="s">
        <v>99</v>
      </c>
      <c r="AL934" s="2" t="b">
        <f t="shared" si="14"/>
        <v>0</v>
      </c>
    </row>
    <row r="935" ht="15.75" customHeight="1">
      <c r="A935" s="2" t="s">
        <v>11434</v>
      </c>
      <c r="B935" s="3">
        <v>43941.0</v>
      </c>
      <c r="C935" s="2" t="s">
        <v>11435</v>
      </c>
      <c r="D935" s="2" t="s">
        <v>11436</v>
      </c>
      <c r="E935" s="2" t="s">
        <v>11437</v>
      </c>
      <c r="F935" s="2" t="s">
        <v>11438</v>
      </c>
      <c r="G935" s="5">
        <v>43922.0</v>
      </c>
      <c r="H935" s="2">
        <v>2.0200401E7</v>
      </c>
      <c r="I935" s="2" t="s">
        <v>42</v>
      </c>
      <c r="J935" s="2" t="s">
        <v>133</v>
      </c>
      <c r="K935" s="2" t="s">
        <v>11439</v>
      </c>
      <c r="L935" s="2" t="s">
        <v>68</v>
      </c>
      <c r="M935" s="2" t="s">
        <v>46</v>
      </c>
      <c r="N935" s="2" t="s">
        <v>182</v>
      </c>
      <c r="O935" s="2" t="s">
        <v>51</v>
      </c>
      <c r="P935" s="2" t="s">
        <v>136</v>
      </c>
      <c r="Q935" s="3">
        <v>43924.0</v>
      </c>
      <c r="R935" s="2">
        <v>440.0</v>
      </c>
      <c r="S935" s="2" t="s">
        <v>137</v>
      </c>
      <c r="T935" s="2" t="s">
        <v>7027</v>
      </c>
      <c r="U935" s="2" t="s">
        <v>3692</v>
      </c>
      <c r="V935" s="2" t="s">
        <v>9340</v>
      </c>
      <c r="W935" s="2" t="s">
        <v>185</v>
      </c>
      <c r="X935" s="2" t="s">
        <v>11440</v>
      </c>
      <c r="Y935" s="4"/>
      <c r="Z935" s="2" t="s">
        <v>11441</v>
      </c>
      <c r="AA935" s="2" t="s">
        <v>11442</v>
      </c>
      <c r="AB935" s="2" t="s">
        <v>11438</v>
      </c>
      <c r="AC935" s="6" t="s">
        <v>11443</v>
      </c>
      <c r="AD935" s="4"/>
      <c r="AE935" s="2" t="s">
        <v>882</v>
      </c>
      <c r="AF935" s="2" t="s">
        <v>11444</v>
      </c>
      <c r="AG935" s="2" t="s">
        <v>11445</v>
      </c>
      <c r="AH935" s="4"/>
      <c r="AI935" s="4"/>
      <c r="AJ935" s="4"/>
      <c r="AK935" s="2" t="s">
        <v>99</v>
      </c>
      <c r="AL935" s="2" t="b">
        <f t="shared" si="14"/>
        <v>0</v>
      </c>
    </row>
    <row r="936" ht="15.75" customHeight="1">
      <c r="A936" s="2" t="s">
        <v>11446</v>
      </c>
      <c r="B936" s="3">
        <v>43941.0</v>
      </c>
      <c r="C936" s="2" t="s">
        <v>11447</v>
      </c>
      <c r="D936" s="2" t="s">
        <v>11448</v>
      </c>
      <c r="E936" s="4"/>
      <c r="F936" s="2" t="s">
        <v>11449</v>
      </c>
      <c r="G936" s="5">
        <v>43922.0</v>
      </c>
      <c r="H936" s="2">
        <v>2.0200401E7</v>
      </c>
      <c r="I936" s="2" t="s">
        <v>42</v>
      </c>
      <c r="J936" s="2" t="s">
        <v>133</v>
      </c>
      <c r="K936" s="2" t="s">
        <v>11450</v>
      </c>
      <c r="L936" s="2" t="s">
        <v>135</v>
      </c>
      <c r="M936" s="2" t="s">
        <v>46</v>
      </c>
      <c r="N936" s="2" t="s">
        <v>10493</v>
      </c>
      <c r="O936" s="2" t="s">
        <v>51</v>
      </c>
      <c r="P936" s="2" t="s">
        <v>136</v>
      </c>
      <c r="Q936" s="3">
        <v>43941.0</v>
      </c>
      <c r="R936" s="2">
        <v>64.0</v>
      </c>
      <c r="S936" s="2" t="s">
        <v>137</v>
      </c>
      <c r="T936" s="2" t="s">
        <v>2586</v>
      </c>
      <c r="U936" s="2" t="s">
        <v>51</v>
      </c>
      <c r="V936" s="2" t="s">
        <v>7751</v>
      </c>
      <c r="W936" s="2" t="s">
        <v>7880</v>
      </c>
      <c r="X936" s="2" t="s">
        <v>11451</v>
      </c>
      <c r="Y936" s="4"/>
      <c r="Z936" s="2" t="s">
        <v>11452</v>
      </c>
      <c r="AA936" s="2" t="s">
        <v>11453</v>
      </c>
      <c r="AB936" s="2" t="s">
        <v>11454</v>
      </c>
      <c r="AC936" s="6" t="s">
        <v>11455</v>
      </c>
      <c r="AD936" s="4"/>
      <c r="AE936" s="2" t="s">
        <v>11456</v>
      </c>
      <c r="AF936" s="2" t="s">
        <v>11457</v>
      </c>
      <c r="AG936" s="2" t="s">
        <v>11458</v>
      </c>
      <c r="AH936" s="4"/>
      <c r="AI936" s="4"/>
      <c r="AJ936" s="4"/>
      <c r="AK936" s="2" t="s">
        <v>99</v>
      </c>
      <c r="AL936" s="2" t="b">
        <f t="shared" si="14"/>
        <v>0</v>
      </c>
    </row>
    <row r="937" ht="15.75" customHeight="1">
      <c r="A937" s="2" t="s">
        <v>11459</v>
      </c>
      <c r="B937" s="3">
        <v>43941.0</v>
      </c>
      <c r="C937" s="2" t="s">
        <v>11460</v>
      </c>
      <c r="D937" s="2" t="s">
        <v>11461</v>
      </c>
      <c r="E937" s="2" t="s">
        <v>11462</v>
      </c>
      <c r="F937" s="2" t="s">
        <v>11463</v>
      </c>
      <c r="G937" s="5">
        <v>43922.0</v>
      </c>
      <c r="H937" s="2">
        <v>2.0200401E7</v>
      </c>
      <c r="I937" s="2" t="s">
        <v>42</v>
      </c>
      <c r="J937" s="2" t="s">
        <v>133</v>
      </c>
      <c r="K937" s="2" t="s">
        <v>11464</v>
      </c>
      <c r="L937" s="2" t="s">
        <v>68</v>
      </c>
      <c r="M937" s="2" t="s">
        <v>46</v>
      </c>
      <c r="N937" s="2" t="s">
        <v>182</v>
      </c>
      <c r="O937" s="2" t="s">
        <v>51</v>
      </c>
      <c r="P937" s="2" t="s">
        <v>136</v>
      </c>
      <c r="Q937" s="3">
        <v>43925.0</v>
      </c>
      <c r="R937" s="2">
        <v>50.0</v>
      </c>
      <c r="S937" s="2" t="s">
        <v>137</v>
      </c>
      <c r="T937" s="2" t="s">
        <v>7925</v>
      </c>
      <c r="U937" s="2" t="s">
        <v>1782</v>
      </c>
      <c r="V937" s="2" t="s">
        <v>8067</v>
      </c>
      <c r="W937" s="2" t="s">
        <v>340</v>
      </c>
      <c r="X937" s="2" t="s">
        <v>11465</v>
      </c>
      <c r="Y937" s="4"/>
      <c r="Z937" s="2" t="s">
        <v>11466</v>
      </c>
      <c r="AA937" s="2" t="s">
        <v>11467</v>
      </c>
      <c r="AB937" s="2" t="s">
        <v>11468</v>
      </c>
      <c r="AC937" s="6" t="s">
        <v>11469</v>
      </c>
      <c r="AD937" s="4"/>
      <c r="AE937" s="2" t="s">
        <v>882</v>
      </c>
      <c r="AF937" s="2" t="s">
        <v>11470</v>
      </c>
      <c r="AG937" s="2" t="s">
        <v>11471</v>
      </c>
      <c r="AH937" s="4"/>
      <c r="AI937" s="4"/>
      <c r="AJ937" s="4"/>
      <c r="AK937" s="2" t="s">
        <v>99</v>
      </c>
      <c r="AL937" s="2" t="b">
        <f t="shared" si="14"/>
        <v>0</v>
      </c>
    </row>
    <row r="938" ht="15.75" customHeight="1">
      <c r="A938" s="2" t="s">
        <v>11472</v>
      </c>
      <c r="B938" s="3">
        <v>43941.0</v>
      </c>
      <c r="C938" s="2" t="s">
        <v>11473</v>
      </c>
      <c r="D938" s="2" t="s">
        <v>11474</v>
      </c>
      <c r="E938" s="2" t="s">
        <v>11475</v>
      </c>
      <c r="F938" s="2" t="s">
        <v>10896</v>
      </c>
      <c r="G938" s="5">
        <v>43920.0</v>
      </c>
      <c r="H938" s="2">
        <v>2.020033E7</v>
      </c>
      <c r="I938" s="2" t="s">
        <v>42</v>
      </c>
      <c r="J938" s="2" t="s">
        <v>133</v>
      </c>
      <c r="K938" s="2" t="s">
        <v>11476</v>
      </c>
      <c r="L938" s="2" t="s">
        <v>135</v>
      </c>
      <c r="M938" s="2" t="s">
        <v>46</v>
      </c>
      <c r="N938" s="2" t="s">
        <v>182</v>
      </c>
      <c r="O938" s="2" t="s">
        <v>51</v>
      </c>
      <c r="P938" s="2" t="s">
        <v>136</v>
      </c>
      <c r="Q938" s="3">
        <v>43922.0</v>
      </c>
      <c r="R938" s="2">
        <v>2271.0</v>
      </c>
      <c r="S938" s="2" t="s">
        <v>137</v>
      </c>
      <c r="T938" s="2" t="s">
        <v>2512</v>
      </c>
      <c r="U938" s="2" t="s">
        <v>3692</v>
      </c>
      <c r="V938" s="2" t="s">
        <v>8067</v>
      </c>
      <c r="W938" s="2" t="s">
        <v>7880</v>
      </c>
      <c r="X938" s="2" t="s">
        <v>11477</v>
      </c>
      <c r="Y938" s="4"/>
      <c r="Z938" s="2" t="s">
        <v>11478</v>
      </c>
      <c r="AA938" s="2" t="s">
        <v>11479</v>
      </c>
      <c r="AB938" s="2" t="s">
        <v>11480</v>
      </c>
      <c r="AC938" s="6" t="s">
        <v>11481</v>
      </c>
      <c r="AD938" s="4"/>
      <c r="AE938" s="2" t="s">
        <v>10282</v>
      </c>
      <c r="AF938" s="2" t="s">
        <v>11482</v>
      </c>
      <c r="AG938" s="2" t="s">
        <v>11483</v>
      </c>
      <c r="AH938" s="4"/>
      <c r="AI938" s="4"/>
      <c r="AJ938" s="4"/>
      <c r="AK938" s="2" t="s">
        <v>99</v>
      </c>
      <c r="AL938" s="2" t="b">
        <f t="shared" si="14"/>
        <v>0</v>
      </c>
    </row>
    <row r="939" ht="15.75" customHeight="1">
      <c r="A939" s="2" t="s">
        <v>11484</v>
      </c>
      <c r="B939" s="3">
        <v>43941.0</v>
      </c>
      <c r="C939" s="2" t="s">
        <v>11485</v>
      </c>
      <c r="D939" s="2" t="s">
        <v>11486</v>
      </c>
      <c r="E939" s="2" t="s">
        <v>11487</v>
      </c>
      <c r="F939" s="2" t="s">
        <v>9943</v>
      </c>
      <c r="G939" s="5">
        <v>43922.0</v>
      </c>
      <c r="H939" s="2">
        <v>2.0200401E7</v>
      </c>
      <c r="I939" s="2" t="s">
        <v>42</v>
      </c>
      <c r="J939" s="2" t="s">
        <v>133</v>
      </c>
      <c r="K939" s="2" t="s">
        <v>11488</v>
      </c>
      <c r="L939" s="2" t="s">
        <v>68</v>
      </c>
      <c r="M939" s="2" t="s">
        <v>46</v>
      </c>
      <c r="N939" s="2" t="s">
        <v>182</v>
      </c>
      <c r="O939" s="2" t="s">
        <v>51</v>
      </c>
      <c r="P939" s="2" t="s">
        <v>136</v>
      </c>
      <c r="Q939" s="3">
        <v>43921.0</v>
      </c>
      <c r="R939" s="2">
        <v>130.0</v>
      </c>
      <c r="S939" s="2" t="s">
        <v>137</v>
      </c>
      <c r="T939" s="2" t="s">
        <v>184</v>
      </c>
      <c r="U939" s="2" t="s">
        <v>603</v>
      </c>
      <c r="V939" s="2" t="s">
        <v>7719</v>
      </c>
      <c r="W939" s="2" t="s">
        <v>185</v>
      </c>
      <c r="X939" s="2" t="s">
        <v>11489</v>
      </c>
      <c r="Y939" s="4"/>
      <c r="Z939" s="2" t="s">
        <v>11490</v>
      </c>
      <c r="AA939" s="2" t="s">
        <v>11491</v>
      </c>
      <c r="AB939" s="2" t="s">
        <v>11492</v>
      </c>
      <c r="AC939" s="6" t="s">
        <v>11493</v>
      </c>
      <c r="AD939" s="4"/>
      <c r="AE939" s="2" t="s">
        <v>7886</v>
      </c>
      <c r="AF939" s="2" t="s">
        <v>11494</v>
      </c>
      <c r="AG939" s="2" t="s">
        <v>11495</v>
      </c>
      <c r="AH939" s="4"/>
      <c r="AI939" s="4"/>
      <c r="AJ939" s="4"/>
      <c r="AK939" s="2" t="s">
        <v>99</v>
      </c>
      <c r="AL939" s="2" t="b">
        <f t="shared" si="14"/>
        <v>0</v>
      </c>
    </row>
    <row r="940" ht="15.75" customHeight="1">
      <c r="A940" s="2" t="s">
        <v>11496</v>
      </c>
      <c r="B940" s="3">
        <v>43941.0</v>
      </c>
      <c r="C940" s="2" t="s">
        <v>11497</v>
      </c>
      <c r="D940" s="2" t="s">
        <v>11498</v>
      </c>
      <c r="E940" s="2" t="s">
        <v>11499</v>
      </c>
      <c r="F940" s="2" t="s">
        <v>8836</v>
      </c>
      <c r="G940" s="5">
        <v>43921.0</v>
      </c>
      <c r="H940" s="2">
        <v>2.0200331E7</v>
      </c>
      <c r="I940" s="2" t="s">
        <v>42</v>
      </c>
      <c r="J940" s="2" t="s">
        <v>133</v>
      </c>
      <c r="K940" s="2" t="s">
        <v>11500</v>
      </c>
      <c r="L940" s="2" t="s">
        <v>135</v>
      </c>
      <c r="M940" s="2" t="s">
        <v>46</v>
      </c>
      <c r="N940" s="2" t="s">
        <v>182</v>
      </c>
      <c r="O940" s="2" t="s">
        <v>51</v>
      </c>
      <c r="P940" s="2" t="s">
        <v>136</v>
      </c>
      <c r="Q940" s="3">
        <v>43921.0</v>
      </c>
      <c r="R940" s="2">
        <v>240.0</v>
      </c>
      <c r="S940" s="2" t="s">
        <v>137</v>
      </c>
      <c r="T940" s="2" t="s">
        <v>184</v>
      </c>
      <c r="U940" s="2" t="s">
        <v>1782</v>
      </c>
      <c r="V940" s="4"/>
      <c r="W940" s="2" t="s">
        <v>140</v>
      </c>
      <c r="X940" s="2" t="s">
        <v>8838</v>
      </c>
      <c r="Y940" s="4"/>
      <c r="Z940" s="2" t="s">
        <v>8839</v>
      </c>
      <c r="AA940" s="2">
        <v>6.0370792E8</v>
      </c>
      <c r="AB940" s="4"/>
      <c r="AC940" s="6" t="s">
        <v>10943</v>
      </c>
      <c r="AD940" s="4"/>
      <c r="AE940" s="2" t="s">
        <v>7770</v>
      </c>
      <c r="AF940" s="2" t="s">
        <v>10711</v>
      </c>
      <c r="AG940" s="2" t="s">
        <v>10945</v>
      </c>
      <c r="AH940" s="4"/>
      <c r="AI940" s="4"/>
      <c r="AJ940" s="4"/>
      <c r="AK940" s="2" t="s">
        <v>99</v>
      </c>
      <c r="AL940" s="2" t="b">
        <f t="shared" si="14"/>
        <v>0</v>
      </c>
    </row>
    <row r="941" ht="15.75" customHeight="1">
      <c r="A941" s="2" t="s">
        <v>11501</v>
      </c>
      <c r="B941" s="3">
        <v>43941.0</v>
      </c>
      <c r="C941" s="2" t="s">
        <v>11502</v>
      </c>
      <c r="D941" s="2" t="s">
        <v>11503</v>
      </c>
      <c r="E941" s="2" t="s">
        <v>11504</v>
      </c>
      <c r="F941" s="2" t="s">
        <v>11505</v>
      </c>
      <c r="G941" s="5">
        <v>43916.0</v>
      </c>
      <c r="H941" s="2">
        <v>2.0200326E7</v>
      </c>
      <c r="I941" s="2" t="s">
        <v>42</v>
      </c>
      <c r="J941" s="2" t="s">
        <v>133</v>
      </c>
      <c r="K941" s="2" t="s">
        <v>11506</v>
      </c>
      <c r="L941" s="2" t="s">
        <v>68</v>
      </c>
      <c r="M941" s="2" t="s">
        <v>46</v>
      </c>
      <c r="N941" s="2" t="s">
        <v>182</v>
      </c>
      <c r="O941" s="2" t="s">
        <v>51</v>
      </c>
      <c r="P941" s="2" t="s">
        <v>136</v>
      </c>
      <c r="Q941" s="3">
        <v>43922.0</v>
      </c>
      <c r="R941" s="2">
        <v>30.0</v>
      </c>
      <c r="S941" s="2" t="s">
        <v>198</v>
      </c>
      <c r="T941" s="4"/>
      <c r="U941" s="4"/>
      <c r="V941" s="2" t="s">
        <v>7113</v>
      </c>
      <c r="W941" s="2" t="s">
        <v>185</v>
      </c>
      <c r="X941" s="2" t="s">
        <v>11507</v>
      </c>
      <c r="Y941" s="4"/>
      <c r="Z941" s="2" t="s">
        <v>11508</v>
      </c>
      <c r="AA941" s="2" t="s">
        <v>11509</v>
      </c>
      <c r="AB941" s="4"/>
      <c r="AC941" s="6" t="s">
        <v>11510</v>
      </c>
      <c r="AD941" s="4"/>
      <c r="AE941" s="2" t="s">
        <v>7886</v>
      </c>
      <c r="AF941" s="4"/>
      <c r="AG941" s="2" t="s">
        <v>11511</v>
      </c>
      <c r="AH941" s="4"/>
      <c r="AI941" s="4"/>
      <c r="AJ941" s="4"/>
      <c r="AK941" s="2" t="s">
        <v>99</v>
      </c>
      <c r="AL941" s="2" t="b">
        <f t="shared" si="14"/>
        <v>0</v>
      </c>
    </row>
    <row r="942" ht="15.75" customHeight="1">
      <c r="A942" s="2" t="s">
        <v>11512</v>
      </c>
      <c r="B942" s="3">
        <v>43941.0</v>
      </c>
      <c r="C942" s="2" t="s">
        <v>11513</v>
      </c>
      <c r="D942" s="2" t="s">
        <v>11514</v>
      </c>
      <c r="E942" s="2" t="s">
        <v>11515</v>
      </c>
      <c r="F942" s="2" t="s">
        <v>11516</v>
      </c>
      <c r="G942" s="5">
        <v>43921.0</v>
      </c>
      <c r="H942" s="2">
        <v>2.0200331E7</v>
      </c>
      <c r="I942" s="2" t="s">
        <v>42</v>
      </c>
      <c r="J942" s="2" t="s">
        <v>133</v>
      </c>
      <c r="K942" s="2" t="s">
        <v>11517</v>
      </c>
      <c r="L942" s="2" t="s">
        <v>68</v>
      </c>
      <c r="M942" s="2" t="s">
        <v>46</v>
      </c>
      <c r="N942" s="2" t="s">
        <v>182</v>
      </c>
      <c r="O942" s="2" t="s">
        <v>51</v>
      </c>
      <c r="P942" s="2" t="s">
        <v>136</v>
      </c>
      <c r="Q942" s="3">
        <v>43923.0</v>
      </c>
      <c r="R942" s="2">
        <v>276.0</v>
      </c>
      <c r="S942" s="2" t="s">
        <v>137</v>
      </c>
      <c r="T942" s="2" t="s">
        <v>184</v>
      </c>
      <c r="U942" s="2" t="s">
        <v>1782</v>
      </c>
      <c r="V942" s="2" t="s">
        <v>9340</v>
      </c>
      <c r="W942" s="2" t="s">
        <v>185</v>
      </c>
      <c r="X942" s="2" t="s">
        <v>11518</v>
      </c>
      <c r="Y942" s="4"/>
      <c r="Z942" s="2" t="s">
        <v>11519</v>
      </c>
      <c r="AA942" s="2" t="s">
        <v>8033</v>
      </c>
      <c r="AB942" s="4"/>
      <c r="AC942" s="6" t="s">
        <v>11520</v>
      </c>
      <c r="AD942" s="4"/>
      <c r="AE942" s="2" t="s">
        <v>882</v>
      </c>
      <c r="AF942" s="2" t="s">
        <v>11521</v>
      </c>
      <c r="AG942" s="2" t="s">
        <v>11522</v>
      </c>
      <c r="AH942" s="4"/>
      <c r="AI942" s="4"/>
      <c r="AJ942" s="4"/>
      <c r="AK942" s="2" t="s">
        <v>99</v>
      </c>
      <c r="AL942" s="2" t="b">
        <f t="shared" si="14"/>
        <v>0</v>
      </c>
    </row>
    <row r="943" ht="15.75" customHeight="1">
      <c r="A943" s="2" t="s">
        <v>11523</v>
      </c>
      <c r="B943" s="3">
        <v>43941.0</v>
      </c>
      <c r="C943" s="2" t="s">
        <v>11524</v>
      </c>
      <c r="D943" s="2" t="s">
        <v>11524</v>
      </c>
      <c r="E943" s="2" t="s">
        <v>11525</v>
      </c>
      <c r="F943" s="2" t="s">
        <v>11526</v>
      </c>
      <c r="G943" s="5">
        <v>43922.0</v>
      </c>
      <c r="H943" s="2">
        <v>2.0200401E7</v>
      </c>
      <c r="I943" s="2" t="s">
        <v>42</v>
      </c>
      <c r="J943" s="2" t="s">
        <v>133</v>
      </c>
      <c r="K943" s="2" t="s">
        <v>11527</v>
      </c>
      <c r="L943" s="2" t="s">
        <v>68</v>
      </c>
      <c r="M943" s="2" t="s">
        <v>46</v>
      </c>
      <c r="N943" s="2" t="s">
        <v>182</v>
      </c>
      <c r="O943" s="2" t="s">
        <v>3843</v>
      </c>
      <c r="P943" s="2" t="s">
        <v>136</v>
      </c>
      <c r="Q943" s="3">
        <v>43924.0</v>
      </c>
      <c r="R943" s="2">
        <v>3170.0</v>
      </c>
      <c r="S943" s="2" t="s">
        <v>137</v>
      </c>
      <c r="T943" s="2" t="s">
        <v>184</v>
      </c>
      <c r="U943" s="2" t="s">
        <v>51</v>
      </c>
      <c r="V943" s="2" t="s">
        <v>7813</v>
      </c>
      <c r="W943" s="2" t="s">
        <v>340</v>
      </c>
      <c r="X943" s="2" t="s">
        <v>11528</v>
      </c>
      <c r="Y943" s="4"/>
      <c r="Z943" s="2" t="s">
        <v>11529</v>
      </c>
      <c r="AA943" s="2" t="s">
        <v>11530</v>
      </c>
      <c r="AB943" s="2" t="s">
        <v>11531</v>
      </c>
      <c r="AC943" s="6" t="s">
        <v>11532</v>
      </c>
      <c r="AD943" s="4"/>
      <c r="AE943" s="2" t="s">
        <v>882</v>
      </c>
      <c r="AF943" s="2" t="s">
        <v>11533</v>
      </c>
      <c r="AG943" s="2" t="s">
        <v>11534</v>
      </c>
      <c r="AH943" s="4"/>
      <c r="AI943" s="4"/>
      <c r="AJ943" s="4"/>
      <c r="AK943" s="2" t="s">
        <v>99</v>
      </c>
      <c r="AL943" s="2" t="b">
        <f t="shared" si="14"/>
        <v>0</v>
      </c>
    </row>
    <row r="944" ht="15.75" customHeight="1">
      <c r="A944" s="2" t="s">
        <v>11535</v>
      </c>
      <c r="B944" s="3">
        <v>43941.0</v>
      </c>
      <c r="C944" s="2" t="s">
        <v>11536</v>
      </c>
      <c r="D944" s="2" t="s">
        <v>11536</v>
      </c>
      <c r="E944" s="2" t="s">
        <v>882</v>
      </c>
      <c r="F944" s="2" t="s">
        <v>11537</v>
      </c>
      <c r="G944" s="5">
        <v>43921.0</v>
      </c>
      <c r="H944" s="2">
        <v>2.0200331E7</v>
      </c>
      <c r="I944" s="2" t="s">
        <v>42</v>
      </c>
      <c r="J944" s="2" t="s">
        <v>133</v>
      </c>
      <c r="K944" s="2" t="s">
        <v>11538</v>
      </c>
      <c r="L944" s="2" t="s">
        <v>135</v>
      </c>
      <c r="M944" s="2" t="s">
        <v>46</v>
      </c>
      <c r="N944" s="2" t="s">
        <v>182</v>
      </c>
      <c r="O944" s="2" t="s">
        <v>51</v>
      </c>
      <c r="P944" s="2" t="s">
        <v>136</v>
      </c>
      <c r="Q944" s="8">
        <v>43922.0</v>
      </c>
      <c r="R944" s="2">
        <v>5000.0</v>
      </c>
      <c r="S944" s="2" t="s">
        <v>198</v>
      </c>
      <c r="T944" s="4"/>
      <c r="U944" s="4"/>
      <c r="V944" s="2" t="s">
        <v>8067</v>
      </c>
      <c r="W944" s="2" t="s">
        <v>185</v>
      </c>
      <c r="X944" s="2" t="s">
        <v>11539</v>
      </c>
      <c r="Y944" s="4"/>
      <c r="Z944" s="2" t="s">
        <v>11540</v>
      </c>
      <c r="AA944" s="2" t="s">
        <v>11541</v>
      </c>
      <c r="AB944" s="4"/>
      <c r="AC944" s="6" t="s">
        <v>11542</v>
      </c>
      <c r="AD944" s="4"/>
      <c r="AE944" s="2" t="s">
        <v>11543</v>
      </c>
      <c r="AF944" s="4"/>
      <c r="AG944" s="2" t="s">
        <v>11544</v>
      </c>
      <c r="AH944" s="4"/>
      <c r="AI944" s="4"/>
      <c r="AJ944" s="4"/>
      <c r="AK944" s="2" t="s">
        <v>99</v>
      </c>
      <c r="AL944" s="2" t="b">
        <f t="shared" si="14"/>
        <v>0</v>
      </c>
    </row>
    <row r="945" ht="15.75" customHeight="1">
      <c r="A945" s="2" t="s">
        <v>11545</v>
      </c>
      <c r="B945" s="3">
        <v>43941.0</v>
      </c>
      <c r="C945" s="2" t="s">
        <v>11546</v>
      </c>
      <c r="D945" s="2" t="s">
        <v>11547</v>
      </c>
      <c r="E945" s="4"/>
      <c r="F945" s="2" t="s">
        <v>11548</v>
      </c>
      <c r="G945" s="5">
        <v>43920.0</v>
      </c>
      <c r="H945" s="2">
        <v>2.020033E7</v>
      </c>
      <c r="I945" s="2" t="s">
        <v>42</v>
      </c>
      <c r="J945" s="2" t="s">
        <v>133</v>
      </c>
      <c r="K945" s="2" t="s">
        <v>11549</v>
      </c>
      <c r="L945" s="2" t="s">
        <v>68</v>
      </c>
      <c r="M945" s="2" t="s">
        <v>46</v>
      </c>
      <c r="N945" s="2" t="s">
        <v>182</v>
      </c>
      <c r="O945" s="2" t="s">
        <v>51</v>
      </c>
      <c r="P945" s="2" t="s">
        <v>136</v>
      </c>
      <c r="Q945" s="3">
        <v>43927.0</v>
      </c>
      <c r="R945" s="2">
        <v>40.0</v>
      </c>
      <c r="S945" s="2" t="s">
        <v>137</v>
      </c>
      <c r="T945" s="2" t="s">
        <v>7925</v>
      </c>
      <c r="U945" s="2" t="s">
        <v>51</v>
      </c>
      <c r="V945" s="2" t="s">
        <v>8067</v>
      </c>
      <c r="W945" s="2" t="s">
        <v>185</v>
      </c>
      <c r="X945" s="2" t="s">
        <v>11550</v>
      </c>
      <c r="Y945" s="4"/>
      <c r="Z945" s="2" t="s">
        <v>11551</v>
      </c>
      <c r="AA945" s="2" t="s">
        <v>11552</v>
      </c>
      <c r="AB945" s="4"/>
      <c r="AC945" s="6" t="s">
        <v>11553</v>
      </c>
      <c r="AD945" s="4"/>
      <c r="AE945" s="2" t="s">
        <v>882</v>
      </c>
      <c r="AF945" s="2" t="s">
        <v>11554</v>
      </c>
      <c r="AG945" s="2" t="s">
        <v>11555</v>
      </c>
      <c r="AH945" s="4"/>
      <c r="AI945" s="4"/>
      <c r="AJ945" s="4"/>
      <c r="AK945" s="2" t="s">
        <v>99</v>
      </c>
      <c r="AL945" s="2" t="b">
        <f t="shared" si="14"/>
        <v>0</v>
      </c>
    </row>
    <row r="946" ht="15.75" customHeight="1">
      <c r="A946" s="2" t="s">
        <v>11556</v>
      </c>
      <c r="B946" s="3">
        <v>43941.0</v>
      </c>
      <c r="C946" s="2" t="s">
        <v>11557</v>
      </c>
      <c r="D946" s="2" t="s">
        <v>11558</v>
      </c>
      <c r="E946" s="2" t="s">
        <v>11559</v>
      </c>
      <c r="F946" s="2" t="s">
        <v>11560</v>
      </c>
      <c r="G946" s="5">
        <v>43921.0</v>
      </c>
      <c r="H946" s="2">
        <v>2.0200331E7</v>
      </c>
      <c r="I946" s="2" t="s">
        <v>42</v>
      </c>
      <c r="J946" s="2" t="s">
        <v>133</v>
      </c>
      <c r="K946" s="2" t="s">
        <v>11561</v>
      </c>
      <c r="L946" s="2" t="s">
        <v>135</v>
      </c>
      <c r="M946" s="2" t="s">
        <v>46</v>
      </c>
      <c r="N946" s="2" t="s">
        <v>182</v>
      </c>
      <c r="O946" s="2" t="s">
        <v>51</v>
      </c>
      <c r="P946" s="2" t="s">
        <v>136</v>
      </c>
      <c r="Q946" s="8">
        <v>43922.0</v>
      </c>
      <c r="R946" s="2">
        <v>55000.0</v>
      </c>
      <c r="S946" s="2" t="s">
        <v>137</v>
      </c>
      <c r="T946" s="2" t="s">
        <v>8044</v>
      </c>
      <c r="U946" s="2" t="s">
        <v>3692</v>
      </c>
      <c r="V946" s="2" t="s">
        <v>11562</v>
      </c>
      <c r="W946" s="2" t="s">
        <v>7880</v>
      </c>
      <c r="X946" s="2" t="s">
        <v>11563</v>
      </c>
      <c r="Y946" s="4"/>
      <c r="Z946" s="2" t="s">
        <v>11564</v>
      </c>
      <c r="AA946" s="2" t="s">
        <v>11565</v>
      </c>
      <c r="AB946" s="2" t="s">
        <v>11566</v>
      </c>
      <c r="AC946" s="6" t="s">
        <v>11567</v>
      </c>
      <c r="AD946" s="4"/>
      <c r="AE946" s="2" t="s">
        <v>11568</v>
      </c>
      <c r="AF946" s="2" t="s">
        <v>11569</v>
      </c>
      <c r="AG946" s="2" t="s">
        <v>11570</v>
      </c>
      <c r="AH946" s="4"/>
      <c r="AI946" s="4"/>
      <c r="AJ946" s="4"/>
      <c r="AK946" s="2" t="s">
        <v>99</v>
      </c>
      <c r="AL946" s="2" t="b">
        <f t="shared" si="14"/>
        <v>0</v>
      </c>
    </row>
    <row r="947" ht="15.75" customHeight="1">
      <c r="A947" s="2" t="s">
        <v>11571</v>
      </c>
      <c r="B947" s="3">
        <v>43941.0</v>
      </c>
      <c r="C947" s="2" t="s">
        <v>11572</v>
      </c>
      <c r="D947" s="2" t="s">
        <v>11572</v>
      </c>
      <c r="E947" s="2" t="s">
        <v>11573</v>
      </c>
      <c r="F947" s="2" t="s">
        <v>11129</v>
      </c>
      <c r="G947" s="5">
        <v>43922.0</v>
      </c>
      <c r="H947" s="2">
        <v>2.0200401E7</v>
      </c>
      <c r="I947" s="2" t="s">
        <v>42</v>
      </c>
      <c r="J947" s="2" t="s">
        <v>133</v>
      </c>
      <c r="K947" s="2" t="s">
        <v>11574</v>
      </c>
      <c r="L947" s="2" t="s">
        <v>68</v>
      </c>
      <c r="M947" s="2" t="s">
        <v>46</v>
      </c>
      <c r="N947" s="2" t="s">
        <v>2600</v>
      </c>
      <c r="O947" s="2" t="s">
        <v>51</v>
      </c>
      <c r="P947" s="2" t="s">
        <v>136</v>
      </c>
      <c r="Q947" s="3">
        <v>43917.0</v>
      </c>
      <c r="R947" s="2">
        <v>100.0</v>
      </c>
      <c r="S947" s="2" t="s">
        <v>198</v>
      </c>
      <c r="T947" s="4"/>
      <c r="U947" s="4"/>
      <c r="V947" s="2" t="s">
        <v>1768</v>
      </c>
      <c r="W947" s="2" t="s">
        <v>140</v>
      </c>
      <c r="X947" s="2" t="s">
        <v>11575</v>
      </c>
      <c r="Y947" s="4"/>
      <c r="Z947" s="2" t="s">
        <v>11576</v>
      </c>
      <c r="AA947" s="2" t="s">
        <v>11577</v>
      </c>
      <c r="AB947" s="4"/>
      <c r="AC947" s="6" t="s">
        <v>11578</v>
      </c>
      <c r="AD947" s="4"/>
      <c r="AE947" s="2" t="s">
        <v>1774</v>
      </c>
      <c r="AF947" s="4"/>
      <c r="AG947" s="2" t="s">
        <v>11579</v>
      </c>
      <c r="AH947" s="4"/>
      <c r="AI947" s="4"/>
      <c r="AJ947" s="4"/>
      <c r="AK947" s="2" t="s">
        <v>99</v>
      </c>
      <c r="AL947" s="2" t="b">
        <f t="shared" si="14"/>
        <v>0</v>
      </c>
    </row>
    <row r="948" ht="15.75" customHeight="1">
      <c r="A948" s="2" t="s">
        <v>11580</v>
      </c>
      <c r="B948" s="3">
        <v>43941.0</v>
      </c>
      <c r="C948" s="2" t="s">
        <v>11581</v>
      </c>
      <c r="D948" s="2" t="s">
        <v>11582</v>
      </c>
      <c r="E948" s="4"/>
      <c r="F948" s="2" t="s">
        <v>1837</v>
      </c>
      <c r="G948" s="5">
        <v>43922.0</v>
      </c>
      <c r="H948" s="2">
        <v>2.0200401E7</v>
      </c>
      <c r="I948" s="2" t="s">
        <v>42</v>
      </c>
      <c r="J948" s="2" t="s">
        <v>133</v>
      </c>
      <c r="K948" s="2" t="s">
        <v>11583</v>
      </c>
      <c r="L948" s="2" t="s">
        <v>135</v>
      </c>
      <c r="M948" s="2" t="s">
        <v>46</v>
      </c>
      <c r="N948" s="2" t="s">
        <v>182</v>
      </c>
      <c r="O948" s="2" t="s">
        <v>183</v>
      </c>
      <c r="P948" s="2" t="s">
        <v>136</v>
      </c>
      <c r="Q948" s="3">
        <v>43922.0</v>
      </c>
      <c r="R948" s="2">
        <v>210.0</v>
      </c>
      <c r="S948" s="2" t="s">
        <v>137</v>
      </c>
      <c r="T948" s="2" t="s">
        <v>184</v>
      </c>
      <c r="U948" s="2" t="s">
        <v>51</v>
      </c>
      <c r="V948" s="2" t="s">
        <v>52</v>
      </c>
      <c r="W948" s="2" t="s">
        <v>185</v>
      </c>
      <c r="X948" s="2" t="s">
        <v>10598</v>
      </c>
      <c r="Y948" s="4"/>
      <c r="Z948" s="2" t="s">
        <v>10599</v>
      </c>
      <c r="AA948" s="2" t="s">
        <v>10600</v>
      </c>
      <c r="AB948" s="2" t="s">
        <v>10601</v>
      </c>
      <c r="AC948" s="6" t="s">
        <v>11584</v>
      </c>
      <c r="AD948" s="4"/>
      <c r="AE948" s="2" t="s">
        <v>882</v>
      </c>
      <c r="AF948" s="2" t="s">
        <v>11585</v>
      </c>
      <c r="AG948" s="2" t="s">
        <v>11586</v>
      </c>
      <c r="AH948" s="4"/>
      <c r="AI948" s="4"/>
      <c r="AJ948" s="4"/>
      <c r="AK948" s="2" t="s">
        <v>99</v>
      </c>
      <c r="AL948" s="2" t="b">
        <f t="shared" si="14"/>
        <v>0</v>
      </c>
    </row>
    <row r="949" ht="15.75" customHeight="1">
      <c r="A949" s="2" t="s">
        <v>11587</v>
      </c>
      <c r="B949" s="3">
        <v>43941.0</v>
      </c>
      <c r="C949" s="2" t="s">
        <v>11588</v>
      </c>
      <c r="D949" s="2" t="s">
        <v>11589</v>
      </c>
      <c r="E949" s="4"/>
      <c r="F949" s="2" t="s">
        <v>11030</v>
      </c>
      <c r="G949" s="5">
        <v>43922.0</v>
      </c>
      <c r="H949" s="2">
        <v>2.0200401E7</v>
      </c>
      <c r="I949" s="2" t="s">
        <v>42</v>
      </c>
      <c r="J949" s="2" t="s">
        <v>133</v>
      </c>
      <c r="K949" s="2" t="s">
        <v>11590</v>
      </c>
      <c r="L949" s="2" t="s">
        <v>68</v>
      </c>
      <c r="M949" s="2" t="s">
        <v>46</v>
      </c>
      <c r="N949" s="2" t="s">
        <v>182</v>
      </c>
      <c r="O949" s="2" t="s">
        <v>51</v>
      </c>
      <c r="P949" s="2" t="s">
        <v>136</v>
      </c>
      <c r="Q949" s="3">
        <v>43921.0</v>
      </c>
      <c r="R949" s="2">
        <v>210.0</v>
      </c>
      <c r="S949" s="2" t="s">
        <v>137</v>
      </c>
      <c r="T949" s="2" t="s">
        <v>2512</v>
      </c>
      <c r="U949" s="2" t="s">
        <v>3653</v>
      </c>
      <c r="V949" s="2" t="s">
        <v>11591</v>
      </c>
      <c r="W949" s="2" t="s">
        <v>185</v>
      </c>
      <c r="X949" s="2" t="s">
        <v>11033</v>
      </c>
      <c r="Y949" s="4"/>
      <c r="Z949" s="2" t="s">
        <v>11034</v>
      </c>
      <c r="AA949" s="2" t="s">
        <v>11035</v>
      </c>
      <c r="AB949" s="2" t="s">
        <v>11036</v>
      </c>
      <c r="AC949" s="6" t="s">
        <v>11592</v>
      </c>
      <c r="AD949" s="4"/>
      <c r="AE949" s="2" t="s">
        <v>8023</v>
      </c>
      <c r="AF949" s="2" t="s">
        <v>11593</v>
      </c>
      <c r="AG949" s="2" t="s">
        <v>11594</v>
      </c>
      <c r="AH949" s="4"/>
      <c r="AI949" s="4"/>
      <c r="AJ949" s="4"/>
      <c r="AK949" s="2" t="s">
        <v>99</v>
      </c>
      <c r="AL949" s="2" t="b">
        <f t="shared" si="14"/>
        <v>0</v>
      </c>
    </row>
    <row r="950" ht="15.75" customHeight="1">
      <c r="A950" s="2" t="s">
        <v>11595</v>
      </c>
      <c r="B950" s="3">
        <v>43941.0</v>
      </c>
      <c r="C950" s="2" t="s">
        <v>11596</v>
      </c>
      <c r="D950" s="2" t="s">
        <v>11596</v>
      </c>
      <c r="E950" s="2" t="s">
        <v>11597</v>
      </c>
      <c r="F950" s="2" t="s">
        <v>8740</v>
      </c>
      <c r="G950" s="5">
        <v>43921.0</v>
      </c>
      <c r="H950" s="2">
        <v>2.0200331E7</v>
      </c>
      <c r="I950" s="2" t="s">
        <v>42</v>
      </c>
      <c r="J950" s="2" t="s">
        <v>133</v>
      </c>
      <c r="K950" s="2" t="s">
        <v>11598</v>
      </c>
      <c r="L950" s="2" t="s">
        <v>68</v>
      </c>
      <c r="M950" s="2" t="s">
        <v>46</v>
      </c>
      <c r="N950" s="2" t="s">
        <v>182</v>
      </c>
      <c r="O950" s="2" t="s">
        <v>51</v>
      </c>
      <c r="P950" s="2" t="s">
        <v>136</v>
      </c>
      <c r="Q950" s="3">
        <v>43923.0</v>
      </c>
      <c r="R950" s="2">
        <v>510.0</v>
      </c>
      <c r="S950" s="2" t="s">
        <v>137</v>
      </c>
      <c r="T950" s="2" t="s">
        <v>2512</v>
      </c>
      <c r="U950" s="2" t="s">
        <v>3692</v>
      </c>
      <c r="V950" s="2" t="s">
        <v>8067</v>
      </c>
      <c r="W950" s="2" t="s">
        <v>185</v>
      </c>
      <c r="X950" s="2" t="s">
        <v>11599</v>
      </c>
      <c r="Y950" s="4"/>
      <c r="Z950" s="2" t="s">
        <v>11600</v>
      </c>
      <c r="AA950" s="2" t="s">
        <v>11601</v>
      </c>
      <c r="AB950" s="2" t="s">
        <v>10528</v>
      </c>
      <c r="AC950" s="6" t="s">
        <v>11602</v>
      </c>
      <c r="AD950" s="4"/>
      <c r="AE950" s="2" t="s">
        <v>11603</v>
      </c>
      <c r="AF950" s="2" t="s">
        <v>11135</v>
      </c>
      <c r="AG950" s="2" t="s">
        <v>11604</v>
      </c>
      <c r="AH950" s="4"/>
      <c r="AI950" s="4"/>
      <c r="AJ950" s="4"/>
      <c r="AK950" s="2" t="s">
        <v>99</v>
      </c>
      <c r="AL950" s="2" t="b">
        <f t="shared" si="14"/>
        <v>0</v>
      </c>
    </row>
    <row r="951" ht="15.75" customHeight="1">
      <c r="A951" s="2" t="s">
        <v>11605</v>
      </c>
      <c r="B951" s="3">
        <v>43941.0</v>
      </c>
      <c r="C951" s="2" t="s">
        <v>11606</v>
      </c>
      <c r="D951" s="2" t="s">
        <v>11607</v>
      </c>
      <c r="E951" s="4"/>
      <c r="F951" s="2" t="s">
        <v>9234</v>
      </c>
      <c r="G951" s="5">
        <v>43922.0</v>
      </c>
      <c r="H951" s="2">
        <v>2.0200401E7</v>
      </c>
      <c r="I951" s="2" t="s">
        <v>42</v>
      </c>
      <c r="J951" s="2" t="s">
        <v>133</v>
      </c>
      <c r="K951" s="2" t="s">
        <v>11608</v>
      </c>
      <c r="L951" s="2" t="s">
        <v>68</v>
      </c>
      <c r="M951" s="2" t="s">
        <v>46</v>
      </c>
      <c r="N951" s="2" t="s">
        <v>182</v>
      </c>
      <c r="O951" s="2" t="s">
        <v>354</v>
      </c>
      <c r="P951" s="2" t="s">
        <v>136</v>
      </c>
      <c r="Q951" s="3">
        <v>43924.0</v>
      </c>
      <c r="R951" s="2">
        <v>360.0</v>
      </c>
      <c r="S951" s="2" t="s">
        <v>137</v>
      </c>
      <c r="T951" s="2" t="s">
        <v>8714</v>
      </c>
      <c r="U951" s="2" t="s">
        <v>1782</v>
      </c>
      <c r="V951" s="2" t="s">
        <v>8067</v>
      </c>
      <c r="W951" s="2" t="s">
        <v>140</v>
      </c>
      <c r="X951" s="2" t="s">
        <v>11609</v>
      </c>
      <c r="Y951" s="4"/>
      <c r="Z951" s="4"/>
      <c r="AA951" s="4"/>
      <c r="AB951" s="2" t="s">
        <v>11610</v>
      </c>
      <c r="AC951" s="6" t="s">
        <v>11611</v>
      </c>
      <c r="AD951" s="4"/>
      <c r="AE951" s="2" t="s">
        <v>882</v>
      </c>
      <c r="AF951" s="2" t="s">
        <v>10288</v>
      </c>
      <c r="AG951" s="2" t="s">
        <v>11612</v>
      </c>
      <c r="AH951" s="4"/>
      <c r="AI951" s="4"/>
      <c r="AJ951" s="4"/>
      <c r="AK951" s="2" t="s">
        <v>99</v>
      </c>
      <c r="AL951" s="2" t="b">
        <f t="shared" si="14"/>
        <v>0</v>
      </c>
    </row>
    <row r="952" ht="15.75" customHeight="1">
      <c r="A952" s="2" t="s">
        <v>11613</v>
      </c>
      <c r="B952" s="3">
        <v>43941.0</v>
      </c>
      <c r="C952" s="2" t="s">
        <v>11614</v>
      </c>
      <c r="D952" s="2" t="s">
        <v>11615</v>
      </c>
      <c r="E952" s="2" t="s">
        <v>11616</v>
      </c>
      <c r="F952" s="2" t="s">
        <v>10834</v>
      </c>
      <c r="G952" s="5">
        <v>43923.0</v>
      </c>
      <c r="H952" s="2">
        <v>2.0200402E7</v>
      </c>
      <c r="I952" s="2" t="s">
        <v>42</v>
      </c>
      <c r="J952" s="2" t="s">
        <v>133</v>
      </c>
      <c r="K952" s="2" t="s">
        <v>11617</v>
      </c>
      <c r="L952" s="2" t="s">
        <v>135</v>
      </c>
      <c r="M952" s="2" t="s">
        <v>46</v>
      </c>
      <c r="N952" s="2" t="s">
        <v>182</v>
      </c>
      <c r="O952" s="2" t="s">
        <v>51</v>
      </c>
      <c r="P952" s="2" t="s">
        <v>136</v>
      </c>
      <c r="Q952" s="8">
        <v>43922.0</v>
      </c>
      <c r="R952" s="2">
        <v>15000.0</v>
      </c>
      <c r="S952" s="2" t="s">
        <v>137</v>
      </c>
      <c r="T952" s="2" t="s">
        <v>11618</v>
      </c>
      <c r="U952" s="2" t="s">
        <v>3692</v>
      </c>
      <c r="V952" s="4"/>
      <c r="W952" s="2" t="s">
        <v>185</v>
      </c>
      <c r="X952" s="2" t="s">
        <v>11619</v>
      </c>
      <c r="Y952" s="4"/>
      <c r="Z952" s="2" t="s">
        <v>11620</v>
      </c>
      <c r="AA952" s="2" t="s">
        <v>11621</v>
      </c>
      <c r="AB952" s="2" t="s">
        <v>10839</v>
      </c>
      <c r="AC952" s="6" t="s">
        <v>11622</v>
      </c>
      <c r="AD952" s="4"/>
      <c r="AE952" s="2" t="s">
        <v>882</v>
      </c>
      <c r="AF952" s="2" t="s">
        <v>8251</v>
      </c>
      <c r="AG952" s="2" t="s">
        <v>11623</v>
      </c>
      <c r="AH952" s="4"/>
      <c r="AI952" s="4"/>
      <c r="AJ952" s="4"/>
      <c r="AK952" s="2" t="s">
        <v>99</v>
      </c>
      <c r="AL952" s="2" t="b">
        <f t="shared" si="14"/>
        <v>0</v>
      </c>
    </row>
    <row r="953" ht="15.75" customHeight="1">
      <c r="A953" s="2" t="s">
        <v>11624</v>
      </c>
      <c r="B953" s="3">
        <v>43941.0</v>
      </c>
      <c r="C953" s="2" t="s">
        <v>11625</v>
      </c>
      <c r="D953" s="2" t="s">
        <v>11626</v>
      </c>
      <c r="E953" s="4"/>
      <c r="F953" s="2" t="s">
        <v>11627</v>
      </c>
      <c r="G953" s="5">
        <v>43923.0</v>
      </c>
      <c r="H953" s="2">
        <v>2.0200402E7</v>
      </c>
      <c r="I953" s="2" t="s">
        <v>42</v>
      </c>
      <c r="J953" s="2" t="s">
        <v>133</v>
      </c>
      <c r="K953" s="2" t="s">
        <v>11628</v>
      </c>
      <c r="L953" s="2" t="s">
        <v>135</v>
      </c>
      <c r="M953" s="2" t="s">
        <v>46</v>
      </c>
      <c r="N953" s="2" t="s">
        <v>182</v>
      </c>
      <c r="O953" s="2" t="s">
        <v>2824</v>
      </c>
      <c r="P953" s="2" t="s">
        <v>136</v>
      </c>
      <c r="Q953" s="8">
        <v>43952.0</v>
      </c>
      <c r="R953" s="2">
        <v>120.0</v>
      </c>
      <c r="S953" s="2" t="s">
        <v>137</v>
      </c>
      <c r="T953" s="2" t="s">
        <v>2512</v>
      </c>
      <c r="U953" s="2" t="s">
        <v>1782</v>
      </c>
      <c r="V953" s="4"/>
      <c r="W953" s="4"/>
      <c r="X953" s="4"/>
      <c r="Y953" s="4"/>
      <c r="Z953" s="4"/>
      <c r="AA953" s="4"/>
      <c r="AB953" s="4"/>
      <c r="AC953" s="6" t="s">
        <v>11629</v>
      </c>
      <c r="AD953" s="4"/>
      <c r="AE953" s="2" t="s">
        <v>10373</v>
      </c>
      <c r="AF953" s="2" t="s">
        <v>11630</v>
      </c>
      <c r="AG953" s="2" t="s">
        <v>11631</v>
      </c>
      <c r="AH953" s="4"/>
      <c r="AI953" s="4"/>
      <c r="AJ953" s="4"/>
      <c r="AK953" s="2" t="s">
        <v>99</v>
      </c>
      <c r="AL953" s="2" t="b">
        <f t="shared" si="14"/>
        <v>0</v>
      </c>
    </row>
    <row r="954" ht="15.75" customHeight="1">
      <c r="A954" s="2" t="s">
        <v>11632</v>
      </c>
      <c r="B954" s="3">
        <v>43941.0</v>
      </c>
      <c r="C954" s="2" t="s">
        <v>11633</v>
      </c>
      <c r="D954" s="2" t="s">
        <v>11634</v>
      </c>
      <c r="E954" s="4"/>
      <c r="F954" s="2" t="s">
        <v>11635</v>
      </c>
      <c r="G954" s="5">
        <v>43923.0</v>
      </c>
      <c r="H954" s="2">
        <v>2.0200402E7</v>
      </c>
      <c r="I954" s="2" t="s">
        <v>42</v>
      </c>
      <c r="J954" s="2" t="s">
        <v>133</v>
      </c>
      <c r="K954" s="2" t="s">
        <v>11636</v>
      </c>
      <c r="L954" s="2" t="s">
        <v>135</v>
      </c>
      <c r="M954" s="2" t="s">
        <v>46</v>
      </c>
      <c r="N954" s="2" t="s">
        <v>182</v>
      </c>
      <c r="O954" s="2" t="s">
        <v>51</v>
      </c>
      <c r="P954" s="2" t="s">
        <v>136</v>
      </c>
      <c r="Q954" s="3">
        <v>43938.0</v>
      </c>
      <c r="R954" s="2">
        <v>5000.0</v>
      </c>
      <c r="S954" s="2" t="s">
        <v>198</v>
      </c>
      <c r="T954" s="4"/>
      <c r="U954" s="4"/>
      <c r="V954" s="4"/>
      <c r="W954" s="2" t="s">
        <v>140</v>
      </c>
      <c r="X954" s="2" t="s">
        <v>11637</v>
      </c>
      <c r="Y954" s="4"/>
      <c r="Z954" s="2" t="s">
        <v>11638</v>
      </c>
      <c r="AA954" s="2" t="s">
        <v>11639</v>
      </c>
      <c r="AB954" s="4"/>
      <c r="AC954" s="6" t="s">
        <v>11640</v>
      </c>
      <c r="AD954" s="4"/>
      <c r="AE954" s="2" t="s">
        <v>11568</v>
      </c>
      <c r="AF954" s="2" t="s">
        <v>11641</v>
      </c>
      <c r="AG954" s="2" t="s">
        <v>11642</v>
      </c>
      <c r="AH954" s="4"/>
      <c r="AI954" s="4"/>
      <c r="AJ954" s="4"/>
      <c r="AK954" s="2" t="s">
        <v>99</v>
      </c>
      <c r="AL954" s="2" t="b">
        <f t="shared" si="14"/>
        <v>0</v>
      </c>
    </row>
    <row r="955" ht="15.75" customHeight="1">
      <c r="A955" s="2" t="s">
        <v>11643</v>
      </c>
      <c r="B955" s="3">
        <v>43941.0</v>
      </c>
      <c r="C955" s="2" t="s">
        <v>11644</v>
      </c>
      <c r="D955" s="2" t="s">
        <v>11645</v>
      </c>
      <c r="E955" s="4"/>
      <c r="F955" s="2" t="s">
        <v>1837</v>
      </c>
      <c r="G955" s="5">
        <v>43922.0</v>
      </c>
      <c r="H955" s="2">
        <v>2.0200401E7</v>
      </c>
      <c r="I955" s="2" t="s">
        <v>42</v>
      </c>
      <c r="J955" s="2" t="s">
        <v>133</v>
      </c>
      <c r="K955" s="2" t="s">
        <v>11646</v>
      </c>
      <c r="L955" s="2" t="s">
        <v>135</v>
      </c>
      <c r="M955" s="2" t="s">
        <v>46</v>
      </c>
      <c r="N955" s="2" t="s">
        <v>182</v>
      </c>
      <c r="O955" s="2" t="s">
        <v>183</v>
      </c>
      <c r="P955" s="2" t="s">
        <v>136</v>
      </c>
      <c r="Q955" s="3">
        <v>43922.0</v>
      </c>
      <c r="R955" s="2">
        <v>750.0</v>
      </c>
      <c r="S955" s="2" t="s">
        <v>137</v>
      </c>
      <c r="T955" s="2" t="s">
        <v>184</v>
      </c>
      <c r="U955" s="2" t="s">
        <v>51</v>
      </c>
      <c r="V955" s="2" t="s">
        <v>52</v>
      </c>
      <c r="W955" s="2" t="s">
        <v>185</v>
      </c>
      <c r="X955" s="2" t="s">
        <v>10598</v>
      </c>
      <c r="Y955" s="4"/>
      <c r="Z955" s="2" t="s">
        <v>10599</v>
      </c>
      <c r="AA955" s="2" t="s">
        <v>10600</v>
      </c>
      <c r="AB955" s="2" t="s">
        <v>10601</v>
      </c>
      <c r="AC955" s="6" t="s">
        <v>11647</v>
      </c>
      <c r="AD955" s="4"/>
      <c r="AE955" s="2" t="s">
        <v>882</v>
      </c>
      <c r="AF955" s="2" t="s">
        <v>11648</v>
      </c>
      <c r="AG955" s="2" t="s">
        <v>11649</v>
      </c>
      <c r="AH955" s="4"/>
      <c r="AI955" s="4"/>
      <c r="AJ955" s="4"/>
      <c r="AK955" s="2" t="s">
        <v>99</v>
      </c>
      <c r="AL955" s="2" t="b">
        <f t="shared" si="14"/>
        <v>0</v>
      </c>
    </row>
    <row r="956" ht="15.75" customHeight="1">
      <c r="A956" s="2" t="s">
        <v>11650</v>
      </c>
      <c r="B956" s="3">
        <v>43941.0</v>
      </c>
      <c r="C956" s="2" t="s">
        <v>11651</v>
      </c>
      <c r="D956" s="2" t="s">
        <v>11652</v>
      </c>
      <c r="E956" s="4"/>
      <c r="F956" s="2" t="s">
        <v>11653</v>
      </c>
      <c r="G956" s="5">
        <v>43922.0</v>
      </c>
      <c r="H956" s="2">
        <v>2.0200401E7</v>
      </c>
      <c r="I956" s="2" t="s">
        <v>42</v>
      </c>
      <c r="J956" s="2" t="s">
        <v>133</v>
      </c>
      <c r="K956" s="2" t="s">
        <v>11654</v>
      </c>
      <c r="L956" s="2" t="s">
        <v>135</v>
      </c>
      <c r="M956" s="2" t="s">
        <v>46</v>
      </c>
      <c r="N956" s="2" t="s">
        <v>182</v>
      </c>
      <c r="O956" s="2" t="s">
        <v>51</v>
      </c>
      <c r="P956" s="2" t="s">
        <v>136</v>
      </c>
      <c r="Q956" s="8">
        <v>43922.0</v>
      </c>
      <c r="R956" s="2">
        <v>210.0</v>
      </c>
      <c r="S956" s="2" t="s">
        <v>137</v>
      </c>
      <c r="T956" s="2" t="s">
        <v>184</v>
      </c>
      <c r="U956" s="2" t="s">
        <v>603</v>
      </c>
      <c r="V956" s="4"/>
      <c r="W956" s="2" t="s">
        <v>185</v>
      </c>
      <c r="X956" s="2" t="s">
        <v>11655</v>
      </c>
      <c r="Y956" s="4"/>
      <c r="Z956" s="2" t="s">
        <v>11656</v>
      </c>
      <c r="AA956" s="2" t="s">
        <v>11657</v>
      </c>
      <c r="AB956" s="2" t="s">
        <v>11658</v>
      </c>
      <c r="AC956" s="6" t="s">
        <v>11659</v>
      </c>
      <c r="AD956" s="4"/>
      <c r="AE956" s="2" t="s">
        <v>882</v>
      </c>
      <c r="AF956" s="2" t="s">
        <v>11660</v>
      </c>
      <c r="AG956" s="2" t="s">
        <v>11661</v>
      </c>
      <c r="AH956" s="4"/>
      <c r="AI956" s="4"/>
      <c r="AJ956" s="4"/>
      <c r="AK956" s="2" t="s">
        <v>99</v>
      </c>
      <c r="AL956" s="2" t="b">
        <f t="shared" si="14"/>
        <v>0</v>
      </c>
    </row>
    <row r="957" ht="15.75" customHeight="1">
      <c r="A957" s="2" t="s">
        <v>11662</v>
      </c>
      <c r="B957" s="3">
        <v>43941.0</v>
      </c>
      <c r="C957" s="2" t="s">
        <v>11663</v>
      </c>
      <c r="D957" s="2" t="s">
        <v>11664</v>
      </c>
      <c r="E957" s="4"/>
      <c r="F957" s="2" t="s">
        <v>11665</v>
      </c>
      <c r="G957" s="5">
        <v>43921.0</v>
      </c>
      <c r="H957" s="2">
        <v>2.0200331E7</v>
      </c>
      <c r="I957" s="2" t="s">
        <v>42</v>
      </c>
      <c r="J957" s="2" t="s">
        <v>133</v>
      </c>
      <c r="K957" s="2" t="s">
        <v>11666</v>
      </c>
      <c r="L957" s="2" t="s">
        <v>68</v>
      </c>
      <c r="M957" s="2" t="s">
        <v>46</v>
      </c>
      <c r="N957" s="2" t="s">
        <v>51</v>
      </c>
      <c r="O957" s="2" t="s">
        <v>51</v>
      </c>
      <c r="P957" s="2" t="s">
        <v>136</v>
      </c>
      <c r="Q957" s="3">
        <v>43922.0</v>
      </c>
      <c r="R957" s="2">
        <v>500.0</v>
      </c>
      <c r="S957" s="2" t="s">
        <v>6010</v>
      </c>
      <c r="T957" s="4"/>
      <c r="U957" s="4"/>
      <c r="V957" s="2" t="s">
        <v>8067</v>
      </c>
      <c r="W957" s="2" t="s">
        <v>140</v>
      </c>
      <c r="X957" s="2" t="s">
        <v>11667</v>
      </c>
      <c r="Y957" s="4"/>
      <c r="Z957" s="2" t="s">
        <v>11668</v>
      </c>
      <c r="AA957" s="2" t="s">
        <v>11669</v>
      </c>
      <c r="AB957" s="4"/>
      <c r="AC957" s="6" t="s">
        <v>11670</v>
      </c>
      <c r="AD957" s="4"/>
      <c r="AE957" s="2" t="s">
        <v>11671</v>
      </c>
      <c r="AF957" s="2" t="s">
        <v>7953</v>
      </c>
      <c r="AG957" s="2" t="s">
        <v>11555</v>
      </c>
      <c r="AH957" s="4"/>
      <c r="AI957" s="4"/>
      <c r="AJ957" s="4"/>
      <c r="AK957" s="2" t="s">
        <v>99</v>
      </c>
      <c r="AL957" s="2" t="b">
        <f t="shared" si="14"/>
        <v>0</v>
      </c>
    </row>
    <row r="958" ht="15.75" customHeight="1">
      <c r="A958" s="2" t="s">
        <v>11672</v>
      </c>
      <c r="B958" s="3">
        <v>43941.0</v>
      </c>
      <c r="C958" s="2" t="s">
        <v>11673</v>
      </c>
      <c r="D958" s="2" t="s">
        <v>11674</v>
      </c>
      <c r="E958" s="2" t="s">
        <v>11675</v>
      </c>
      <c r="F958" s="2" t="s">
        <v>11676</v>
      </c>
      <c r="G958" s="5">
        <v>43922.0</v>
      </c>
      <c r="H958" s="2">
        <v>2.0200401E7</v>
      </c>
      <c r="I958" s="2" t="s">
        <v>42</v>
      </c>
      <c r="J958" s="2" t="s">
        <v>133</v>
      </c>
      <c r="K958" s="2" t="s">
        <v>11677</v>
      </c>
      <c r="L958" s="2" t="s">
        <v>68</v>
      </c>
      <c r="M958" s="2" t="s">
        <v>46</v>
      </c>
      <c r="N958" s="2" t="s">
        <v>182</v>
      </c>
      <c r="O958" s="2" t="s">
        <v>51</v>
      </c>
      <c r="P958" s="2" t="s">
        <v>136</v>
      </c>
      <c r="Q958" s="3">
        <v>43936.0</v>
      </c>
      <c r="R958" s="2">
        <v>273.0</v>
      </c>
      <c r="S958" s="2" t="s">
        <v>137</v>
      </c>
      <c r="T958" s="2" t="s">
        <v>184</v>
      </c>
      <c r="U958" s="2" t="s">
        <v>1782</v>
      </c>
      <c r="V958" s="2" t="s">
        <v>1768</v>
      </c>
      <c r="W958" s="2" t="s">
        <v>185</v>
      </c>
      <c r="X958" s="2" t="s">
        <v>11678</v>
      </c>
      <c r="Y958" s="4"/>
      <c r="Z958" s="2" t="s">
        <v>11679</v>
      </c>
      <c r="AA958" s="2" t="s">
        <v>11680</v>
      </c>
      <c r="AB958" s="2" t="s">
        <v>11681</v>
      </c>
      <c r="AC958" s="6" t="s">
        <v>11682</v>
      </c>
      <c r="AD958" s="4"/>
      <c r="AE958" s="2" t="s">
        <v>11683</v>
      </c>
      <c r="AF958" s="2" t="s">
        <v>11684</v>
      </c>
      <c r="AG958" s="2" t="s">
        <v>11685</v>
      </c>
      <c r="AH958" s="4"/>
      <c r="AI958" s="4"/>
      <c r="AJ958" s="4"/>
      <c r="AK958" s="2" t="s">
        <v>99</v>
      </c>
      <c r="AL958" s="2" t="b">
        <f t="shared" si="14"/>
        <v>0</v>
      </c>
    </row>
    <row r="959" ht="15.75" customHeight="1">
      <c r="A959" s="2" t="s">
        <v>11686</v>
      </c>
      <c r="B959" s="3">
        <v>43941.0</v>
      </c>
      <c r="C959" s="2" t="s">
        <v>11687</v>
      </c>
      <c r="D959" s="2" t="s">
        <v>11688</v>
      </c>
      <c r="E959" s="2" t="s">
        <v>11689</v>
      </c>
      <c r="F959" s="2" t="s">
        <v>11690</v>
      </c>
      <c r="G959" s="5">
        <v>43919.0</v>
      </c>
      <c r="H959" s="2">
        <v>2.0200329E7</v>
      </c>
      <c r="I959" s="2" t="s">
        <v>42</v>
      </c>
      <c r="J959" s="2" t="s">
        <v>133</v>
      </c>
      <c r="K959" s="2" t="s">
        <v>11691</v>
      </c>
      <c r="L959" s="2" t="s">
        <v>135</v>
      </c>
      <c r="M959" s="2" t="s">
        <v>46</v>
      </c>
      <c r="N959" s="2" t="s">
        <v>10884</v>
      </c>
      <c r="O959" s="2" t="s">
        <v>2600</v>
      </c>
      <c r="P959" s="2" t="s">
        <v>136</v>
      </c>
      <c r="Q959" s="3">
        <v>43931.0</v>
      </c>
      <c r="R959" s="2">
        <v>200.0</v>
      </c>
      <c r="S959" s="2" t="s">
        <v>137</v>
      </c>
      <c r="T959" s="2" t="s">
        <v>9367</v>
      </c>
      <c r="U959" s="2" t="s">
        <v>51</v>
      </c>
      <c r="V959" s="2" t="s">
        <v>9340</v>
      </c>
      <c r="W959" s="2" t="s">
        <v>185</v>
      </c>
      <c r="X959" s="2" t="s">
        <v>11692</v>
      </c>
      <c r="Y959" s="4"/>
      <c r="Z959" s="2" t="s">
        <v>11693</v>
      </c>
      <c r="AA959" s="2" t="s">
        <v>11694</v>
      </c>
      <c r="AB959" s="2" t="s">
        <v>11695</v>
      </c>
      <c r="AC959" s="6" t="s">
        <v>11696</v>
      </c>
      <c r="AD959" s="4"/>
      <c r="AE959" s="2" t="s">
        <v>11697</v>
      </c>
      <c r="AF959" s="2" t="s">
        <v>11698</v>
      </c>
      <c r="AG959" s="2" t="s">
        <v>11699</v>
      </c>
      <c r="AH959" s="4"/>
      <c r="AI959" s="4"/>
      <c r="AJ959" s="4"/>
      <c r="AK959" s="2" t="s">
        <v>99</v>
      </c>
      <c r="AL959" s="2" t="b">
        <f t="shared" si="14"/>
        <v>0</v>
      </c>
    </row>
    <row r="960" ht="15.75" customHeight="1">
      <c r="A960" s="2" t="s">
        <v>11700</v>
      </c>
      <c r="B960" s="3">
        <v>43941.0</v>
      </c>
      <c r="C960" s="2" t="s">
        <v>11701</v>
      </c>
      <c r="D960" s="2" t="s">
        <v>11702</v>
      </c>
      <c r="E960" s="2" t="s">
        <v>11703</v>
      </c>
      <c r="F960" s="2" t="s">
        <v>11704</v>
      </c>
      <c r="G960" s="5">
        <v>43922.0</v>
      </c>
      <c r="H960" s="2">
        <v>2.0200401E7</v>
      </c>
      <c r="I960" s="2" t="s">
        <v>42</v>
      </c>
      <c r="J960" s="2" t="s">
        <v>133</v>
      </c>
      <c r="K960" s="2" t="s">
        <v>11705</v>
      </c>
      <c r="L960" s="2" t="s">
        <v>68</v>
      </c>
      <c r="M960" s="2" t="s">
        <v>46</v>
      </c>
      <c r="N960" s="2" t="s">
        <v>51</v>
      </c>
      <c r="O960" s="2" t="s">
        <v>51</v>
      </c>
      <c r="P960" s="2" t="s">
        <v>136</v>
      </c>
      <c r="Q960" s="3">
        <v>43913.0</v>
      </c>
      <c r="R960" s="2">
        <v>2500.0</v>
      </c>
      <c r="S960" s="2" t="s">
        <v>6010</v>
      </c>
      <c r="T960" s="4"/>
      <c r="U960" s="2" t="s">
        <v>51</v>
      </c>
      <c r="V960" s="2" t="s">
        <v>9340</v>
      </c>
      <c r="W960" s="2" t="s">
        <v>185</v>
      </c>
      <c r="X960" s="2" t="s">
        <v>11706</v>
      </c>
      <c r="Y960" s="4"/>
      <c r="Z960" s="2" t="s">
        <v>11707</v>
      </c>
      <c r="AA960" s="2" t="s">
        <v>11708</v>
      </c>
      <c r="AB960" s="4"/>
      <c r="AC960" s="6" t="s">
        <v>11709</v>
      </c>
      <c r="AD960" s="4"/>
      <c r="AE960" s="2" t="s">
        <v>11568</v>
      </c>
      <c r="AF960" s="2" t="s">
        <v>11710</v>
      </c>
      <c r="AG960" s="2" t="s">
        <v>11711</v>
      </c>
      <c r="AH960" s="4"/>
      <c r="AI960" s="4"/>
      <c r="AJ960" s="4"/>
      <c r="AK960" s="2" t="s">
        <v>99</v>
      </c>
      <c r="AL960" s="2" t="b">
        <f t="shared" si="14"/>
        <v>0</v>
      </c>
    </row>
    <row r="961" ht="15.75" customHeight="1">
      <c r="A961" s="2" t="s">
        <v>11712</v>
      </c>
      <c r="B961" s="3">
        <v>43941.0</v>
      </c>
      <c r="C961" s="2" t="s">
        <v>11713</v>
      </c>
      <c r="D961" s="2" t="s">
        <v>11714</v>
      </c>
      <c r="E961" s="2" t="s">
        <v>11715</v>
      </c>
      <c r="F961" s="2" t="s">
        <v>11716</v>
      </c>
      <c r="G961" s="5">
        <v>43924.0</v>
      </c>
      <c r="H961" s="2">
        <v>2.0200403E7</v>
      </c>
      <c r="I961" s="2" t="s">
        <v>42</v>
      </c>
      <c r="J961" s="2" t="s">
        <v>133</v>
      </c>
      <c r="K961" s="2" t="s">
        <v>11717</v>
      </c>
      <c r="L961" s="2" t="s">
        <v>68</v>
      </c>
      <c r="M961" s="2" t="s">
        <v>46</v>
      </c>
      <c r="N961" s="2" t="s">
        <v>182</v>
      </c>
      <c r="O961" s="2" t="s">
        <v>51</v>
      </c>
      <c r="P961" s="2" t="s">
        <v>136</v>
      </c>
      <c r="Q961" s="3">
        <v>43889.0</v>
      </c>
      <c r="R961" s="2">
        <v>100.0</v>
      </c>
      <c r="S961" s="2" t="s">
        <v>198</v>
      </c>
      <c r="T961" s="4"/>
      <c r="U961" s="4"/>
      <c r="V961" s="2" t="s">
        <v>1768</v>
      </c>
      <c r="W961" s="2" t="s">
        <v>185</v>
      </c>
      <c r="X961" s="2" t="s">
        <v>11718</v>
      </c>
      <c r="Y961" s="4"/>
      <c r="Z961" s="2" t="s">
        <v>11719</v>
      </c>
      <c r="AA961" s="2" t="s">
        <v>11720</v>
      </c>
      <c r="AB961" s="2" t="s">
        <v>11721</v>
      </c>
      <c r="AC961" s="6" t="s">
        <v>11722</v>
      </c>
      <c r="AD961" s="4"/>
      <c r="AE961" s="2" t="s">
        <v>11723</v>
      </c>
      <c r="AF961" s="4"/>
      <c r="AG961" s="2" t="s">
        <v>11724</v>
      </c>
      <c r="AH961" s="4"/>
      <c r="AI961" s="4"/>
      <c r="AJ961" s="4"/>
      <c r="AK961" s="2" t="s">
        <v>99</v>
      </c>
      <c r="AL961" s="2" t="b">
        <f t="shared" si="14"/>
        <v>0</v>
      </c>
    </row>
    <row r="962" ht="15.75" customHeight="1">
      <c r="A962" s="2" t="s">
        <v>11725</v>
      </c>
      <c r="B962" s="3">
        <v>43941.0</v>
      </c>
      <c r="C962" s="2" t="s">
        <v>11726</v>
      </c>
      <c r="D962" s="2" t="s">
        <v>11727</v>
      </c>
      <c r="E962" s="4"/>
      <c r="F962" s="2" t="s">
        <v>11728</v>
      </c>
      <c r="G962" s="5">
        <v>43922.0</v>
      </c>
      <c r="H962" s="2">
        <v>2.0200401E7</v>
      </c>
      <c r="I962" s="2" t="s">
        <v>42</v>
      </c>
      <c r="J962" s="2" t="s">
        <v>133</v>
      </c>
      <c r="K962" s="2" t="s">
        <v>11729</v>
      </c>
      <c r="L962" s="2" t="s">
        <v>68</v>
      </c>
      <c r="M962" s="2" t="s">
        <v>46</v>
      </c>
      <c r="N962" s="2" t="s">
        <v>182</v>
      </c>
      <c r="O962" s="2" t="s">
        <v>51</v>
      </c>
      <c r="P962" s="2" t="s">
        <v>136</v>
      </c>
      <c r="Q962" s="3">
        <v>43936.0</v>
      </c>
      <c r="R962" s="2">
        <v>20.0</v>
      </c>
      <c r="S962" s="2" t="s">
        <v>137</v>
      </c>
      <c r="T962" s="2" t="s">
        <v>2586</v>
      </c>
      <c r="U962" s="2" t="s">
        <v>2587</v>
      </c>
      <c r="V962" s="2" t="s">
        <v>9543</v>
      </c>
      <c r="W962" s="2" t="s">
        <v>140</v>
      </c>
      <c r="X962" s="2" t="s">
        <v>11730</v>
      </c>
      <c r="Y962" s="4"/>
      <c r="Z962" s="2" t="s">
        <v>11731</v>
      </c>
      <c r="AA962" s="2" t="s">
        <v>11732</v>
      </c>
      <c r="AB962" s="4"/>
      <c r="AC962" s="6" t="s">
        <v>11733</v>
      </c>
      <c r="AD962" s="4"/>
      <c r="AE962" s="2" t="s">
        <v>11734</v>
      </c>
      <c r="AF962" s="2" t="s">
        <v>11735</v>
      </c>
      <c r="AG962" s="2" t="s">
        <v>11736</v>
      </c>
      <c r="AH962" s="4"/>
      <c r="AI962" s="4"/>
      <c r="AJ962" s="4"/>
      <c r="AK962" s="2" t="s">
        <v>99</v>
      </c>
      <c r="AL962" s="2" t="b">
        <f t="shared" si="14"/>
        <v>0</v>
      </c>
    </row>
    <row r="963" ht="15.75" customHeight="1">
      <c r="A963" s="2" t="s">
        <v>11737</v>
      </c>
      <c r="B963" s="3">
        <v>43941.0</v>
      </c>
      <c r="C963" s="2" t="s">
        <v>11738</v>
      </c>
      <c r="D963" s="2" t="s">
        <v>11739</v>
      </c>
      <c r="E963" s="2" t="s">
        <v>11740</v>
      </c>
      <c r="F963" s="2" t="s">
        <v>11281</v>
      </c>
      <c r="G963" s="5">
        <v>43923.0</v>
      </c>
      <c r="H963" s="2">
        <v>2.0200402E7</v>
      </c>
      <c r="I963" s="2" t="s">
        <v>42</v>
      </c>
      <c r="J963" s="2" t="s">
        <v>133</v>
      </c>
      <c r="K963" s="2" t="s">
        <v>11741</v>
      </c>
      <c r="L963" s="2" t="s">
        <v>68</v>
      </c>
      <c r="M963" s="2" t="s">
        <v>46</v>
      </c>
      <c r="N963" s="2" t="s">
        <v>9353</v>
      </c>
      <c r="O963" s="2" t="s">
        <v>51</v>
      </c>
      <c r="P963" s="2" t="s">
        <v>136</v>
      </c>
      <c r="Q963" s="3">
        <v>43923.0</v>
      </c>
      <c r="R963" s="2">
        <v>1550.0</v>
      </c>
      <c r="S963" s="2" t="s">
        <v>137</v>
      </c>
      <c r="T963" s="2" t="s">
        <v>184</v>
      </c>
      <c r="U963" s="2" t="s">
        <v>3692</v>
      </c>
      <c r="V963" s="2" t="s">
        <v>8067</v>
      </c>
      <c r="W963" s="2" t="s">
        <v>185</v>
      </c>
      <c r="X963" s="2" t="s">
        <v>11742</v>
      </c>
      <c r="Y963" s="4"/>
      <c r="Z963" s="2" t="s">
        <v>11284</v>
      </c>
      <c r="AA963" s="2" t="s">
        <v>11285</v>
      </c>
      <c r="AB963" s="2" t="s">
        <v>11286</v>
      </c>
      <c r="AC963" s="6" t="s">
        <v>11743</v>
      </c>
      <c r="AD963" s="4"/>
      <c r="AE963" s="2" t="s">
        <v>882</v>
      </c>
      <c r="AF963" s="2" t="s">
        <v>11288</v>
      </c>
      <c r="AG963" s="2" t="s">
        <v>11744</v>
      </c>
      <c r="AH963" s="4"/>
      <c r="AI963" s="4"/>
      <c r="AJ963" s="4"/>
      <c r="AK963" s="2" t="s">
        <v>99</v>
      </c>
      <c r="AL963" s="2" t="b">
        <f t="shared" si="14"/>
        <v>0</v>
      </c>
    </row>
    <row r="964" ht="15.75" customHeight="1">
      <c r="A964" s="2" t="s">
        <v>11745</v>
      </c>
      <c r="B964" s="3">
        <v>43941.0</v>
      </c>
      <c r="C964" s="2" t="s">
        <v>11746</v>
      </c>
      <c r="D964" s="2" t="s">
        <v>11747</v>
      </c>
      <c r="E964" s="2" t="s">
        <v>11748</v>
      </c>
      <c r="F964" s="2" t="s">
        <v>9463</v>
      </c>
      <c r="G964" s="5">
        <v>43923.0</v>
      </c>
      <c r="H964" s="2">
        <v>2.0200402E7</v>
      </c>
      <c r="I964" s="2" t="s">
        <v>42</v>
      </c>
      <c r="J964" s="2" t="s">
        <v>133</v>
      </c>
      <c r="K964" s="2" t="s">
        <v>11749</v>
      </c>
      <c r="L964" s="2" t="s">
        <v>135</v>
      </c>
      <c r="M964" s="2" t="s">
        <v>46</v>
      </c>
      <c r="N964" s="2" t="s">
        <v>182</v>
      </c>
      <c r="O964" s="2" t="s">
        <v>51</v>
      </c>
      <c r="P964" s="2" t="s">
        <v>136</v>
      </c>
      <c r="Q964" s="8">
        <v>43922.0</v>
      </c>
      <c r="R964" s="2">
        <v>600.0</v>
      </c>
      <c r="S964" s="2" t="s">
        <v>137</v>
      </c>
      <c r="T964" s="2" t="s">
        <v>2586</v>
      </c>
      <c r="U964" s="2" t="s">
        <v>1782</v>
      </c>
      <c r="V964" s="2" t="s">
        <v>8067</v>
      </c>
      <c r="W964" s="2" t="s">
        <v>185</v>
      </c>
      <c r="X964" s="2" t="s">
        <v>9465</v>
      </c>
      <c r="Y964" s="4"/>
      <c r="Z964" s="2" t="s">
        <v>9466</v>
      </c>
      <c r="AA964" s="2" t="s">
        <v>11750</v>
      </c>
      <c r="AB964" s="2" t="s">
        <v>9468</v>
      </c>
      <c r="AC964" s="6" t="s">
        <v>9469</v>
      </c>
      <c r="AD964" s="4"/>
      <c r="AE964" s="2" t="s">
        <v>882</v>
      </c>
      <c r="AF964" s="2" t="s">
        <v>11751</v>
      </c>
      <c r="AG964" s="2" t="s">
        <v>11752</v>
      </c>
      <c r="AH964" s="4"/>
      <c r="AI964" s="4"/>
      <c r="AJ964" s="4"/>
      <c r="AK964" s="2" t="s">
        <v>99</v>
      </c>
      <c r="AL964" s="2" t="b">
        <f t="shared" si="14"/>
        <v>0</v>
      </c>
    </row>
    <row r="965" ht="15.75" customHeight="1">
      <c r="A965" s="2" t="s">
        <v>11753</v>
      </c>
      <c r="B965" s="3">
        <v>43941.0</v>
      </c>
      <c r="C965" s="2" t="s">
        <v>11754</v>
      </c>
      <c r="D965" s="2" t="s">
        <v>11755</v>
      </c>
      <c r="E965" s="4"/>
      <c r="F965" s="2" t="s">
        <v>11756</v>
      </c>
      <c r="G965" s="5">
        <v>43921.0</v>
      </c>
      <c r="H965" s="2">
        <v>2.0200331E7</v>
      </c>
      <c r="I965" s="2" t="s">
        <v>42</v>
      </c>
      <c r="J965" s="2" t="s">
        <v>133</v>
      </c>
      <c r="K965" s="2" t="s">
        <v>11757</v>
      </c>
      <c r="L965" s="2" t="s">
        <v>135</v>
      </c>
      <c r="M965" s="2" t="s">
        <v>46</v>
      </c>
      <c r="N965" s="2" t="s">
        <v>4394</v>
      </c>
      <c r="O965" s="2" t="s">
        <v>6844</v>
      </c>
      <c r="P965" s="2" t="s">
        <v>136</v>
      </c>
      <c r="Q965" s="3">
        <v>43951.0</v>
      </c>
      <c r="R965" s="2">
        <v>84.0</v>
      </c>
      <c r="S965" s="2" t="s">
        <v>137</v>
      </c>
      <c r="T965" s="2" t="s">
        <v>11618</v>
      </c>
      <c r="U965" s="2" t="s">
        <v>3653</v>
      </c>
      <c r="V965" s="2" t="s">
        <v>7751</v>
      </c>
      <c r="W965" s="2" t="s">
        <v>7880</v>
      </c>
      <c r="X965" s="2" t="s">
        <v>11758</v>
      </c>
      <c r="Y965" s="4"/>
      <c r="Z965" s="2" t="s">
        <v>11759</v>
      </c>
      <c r="AA965" s="2" t="s">
        <v>11760</v>
      </c>
      <c r="AB965" s="2" t="s">
        <v>11761</v>
      </c>
      <c r="AC965" s="6" t="s">
        <v>11762</v>
      </c>
      <c r="AD965" s="4"/>
      <c r="AE965" s="2" t="s">
        <v>882</v>
      </c>
      <c r="AF965" s="2" t="s">
        <v>11763</v>
      </c>
      <c r="AG965" s="2" t="s">
        <v>11764</v>
      </c>
      <c r="AH965" s="4"/>
      <c r="AI965" s="4"/>
      <c r="AJ965" s="4"/>
      <c r="AK965" s="2" t="s">
        <v>99</v>
      </c>
      <c r="AL965" s="2" t="b">
        <f t="shared" si="14"/>
        <v>0</v>
      </c>
    </row>
    <row r="966" ht="15.75" customHeight="1">
      <c r="A966" s="2" t="s">
        <v>11765</v>
      </c>
      <c r="B966" s="3">
        <v>43941.0</v>
      </c>
      <c r="C966" s="2" t="s">
        <v>11766</v>
      </c>
      <c r="D966" s="2" t="s">
        <v>11767</v>
      </c>
      <c r="E966" s="2" t="s">
        <v>11768</v>
      </c>
      <c r="F966" s="2" t="s">
        <v>11769</v>
      </c>
      <c r="G966" s="5">
        <v>43923.0</v>
      </c>
      <c r="H966" s="2">
        <v>2.0200402E7</v>
      </c>
      <c r="I966" s="2" t="s">
        <v>42</v>
      </c>
      <c r="J966" s="2" t="s">
        <v>133</v>
      </c>
      <c r="K966" s="2" t="s">
        <v>11770</v>
      </c>
      <c r="L966" s="2" t="s">
        <v>135</v>
      </c>
      <c r="M966" s="2" t="s">
        <v>46</v>
      </c>
      <c r="N966" s="2" t="s">
        <v>182</v>
      </c>
      <c r="O966" s="2" t="s">
        <v>2824</v>
      </c>
      <c r="P966" s="2" t="s">
        <v>136</v>
      </c>
      <c r="Q966" s="3">
        <v>43922.0</v>
      </c>
      <c r="R966" s="2">
        <v>4000.0</v>
      </c>
      <c r="S966" s="2" t="s">
        <v>137</v>
      </c>
      <c r="T966" s="2" t="s">
        <v>8044</v>
      </c>
      <c r="U966" s="2" t="s">
        <v>3692</v>
      </c>
      <c r="V966" s="2" t="s">
        <v>9340</v>
      </c>
      <c r="W966" s="2" t="s">
        <v>185</v>
      </c>
      <c r="X966" s="2" t="s">
        <v>11771</v>
      </c>
      <c r="Y966" s="4"/>
      <c r="Z966" s="2" t="s">
        <v>8033</v>
      </c>
      <c r="AA966" s="2" t="s">
        <v>8033</v>
      </c>
      <c r="AB966" s="2" t="s">
        <v>11772</v>
      </c>
      <c r="AC966" s="6" t="s">
        <v>11773</v>
      </c>
      <c r="AD966" s="4"/>
      <c r="AE966" s="2" t="s">
        <v>8023</v>
      </c>
      <c r="AF966" s="2" t="s">
        <v>11774</v>
      </c>
      <c r="AG966" s="2" t="s">
        <v>11775</v>
      </c>
      <c r="AH966" s="4"/>
      <c r="AI966" s="4"/>
      <c r="AJ966" s="4"/>
      <c r="AK966" s="2" t="s">
        <v>99</v>
      </c>
      <c r="AL966" s="2" t="b">
        <f t="shared" si="14"/>
        <v>0</v>
      </c>
    </row>
    <row r="967" ht="15.75" customHeight="1">
      <c r="A967" s="2" t="s">
        <v>11776</v>
      </c>
      <c r="B967" s="3">
        <v>43941.0</v>
      </c>
      <c r="C967" s="2" t="s">
        <v>11777</v>
      </c>
      <c r="D967" s="2" t="s">
        <v>11778</v>
      </c>
      <c r="E967" s="4"/>
      <c r="F967" s="2" t="s">
        <v>11779</v>
      </c>
      <c r="G967" s="5">
        <v>43921.0</v>
      </c>
      <c r="H967" s="2">
        <v>2.0200331E7</v>
      </c>
      <c r="I967" s="2" t="s">
        <v>42</v>
      </c>
      <c r="J967" s="2" t="s">
        <v>133</v>
      </c>
      <c r="K967" s="2" t="s">
        <v>11780</v>
      </c>
      <c r="L967" s="2" t="s">
        <v>68</v>
      </c>
      <c r="M967" s="2" t="s">
        <v>46</v>
      </c>
      <c r="N967" s="2" t="s">
        <v>182</v>
      </c>
      <c r="O967" s="2" t="s">
        <v>51</v>
      </c>
      <c r="P967" s="2" t="s">
        <v>136</v>
      </c>
      <c r="Q967" s="3">
        <v>43915.0</v>
      </c>
      <c r="R967" s="2">
        <v>50.0</v>
      </c>
      <c r="S967" s="2" t="s">
        <v>137</v>
      </c>
      <c r="T967" s="2" t="s">
        <v>2586</v>
      </c>
      <c r="U967" s="2" t="s">
        <v>3653</v>
      </c>
      <c r="V967" s="2" t="s">
        <v>8067</v>
      </c>
      <c r="W967" s="2" t="s">
        <v>340</v>
      </c>
      <c r="X967" s="2" t="s">
        <v>11781</v>
      </c>
      <c r="Y967" s="4"/>
      <c r="Z967" s="2" t="s">
        <v>11782</v>
      </c>
      <c r="AA967" s="2" t="s">
        <v>11783</v>
      </c>
      <c r="AB967" s="2" t="s">
        <v>11784</v>
      </c>
      <c r="AC967" s="6" t="s">
        <v>11785</v>
      </c>
      <c r="AD967" s="4"/>
      <c r="AE967" s="2" t="s">
        <v>882</v>
      </c>
      <c r="AF967" s="2" t="s">
        <v>11786</v>
      </c>
      <c r="AG967" s="2" t="s">
        <v>11787</v>
      </c>
      <c r="AH967" s="4"/>
      <c r="AI967" s="4"/>
      <c r="AJ967" s="4"/>
      <c r="AK967" s="2" t="s">
        <v>99</v>
      </c>
      <c r="AL967" s="2" t="b">
        <f t="shared" si="14"/>
        <v>0</v>
      </c>
    </row>
    <row r="968" ht="15.75" customHeight="1">
      <c r="A968" s="2" t="s">
        <v>11788</v>
      </c>
      <c r="B968" s="3">
        <v>43941.0</v>
      </c>
      <c r="C968" s="2" t="s">
        <v>11789</v>
      </c>
      <c r="D968" s="2" t="s">
        <v>11790</v>
      </c>
      <c r="E968" s="4"/>
      <c r="F968" s="2" t="s">
        <v>11791</v>
      </c>
      <c r="G968" s="5">
        <v>43921.0</v>
      </c>
      <c r="H968" s="2">
        <v>2.0200331E7</v>
      </c>
      <c r="I968" s="2" t="s">
        <v>42</v>
      </c>
      <c r="J968" s="2" t="s">
        <v>133</v>
      </c>
      <c r="K968" s="2" t="s">
        <v>11792</v>
      </c>
      <c r="L968" s="2" t="s">
        <v>68</v>
      </c>
      <c r="M968" s="2" t="s">
        <v>46</v>
      </c>
      <c r="N968" s="2" t="s">
        <v>51</v>
      </c>
      <c r="O968" s="2" t="s">
        <v>51</v>
      </c>
      <c r="P968" s="2" t="s">
        <v>136</v>
      </c>
      <c r="Q968" s="3">
        <v>43927.0</v>
      </c>
      <c r="R968" s="2">
        <v>4000.0</v>
      </c>
      <c r="S968" s="2" t="s">
        <v>198</v>
      </c>
      <c r="T968" s="4"/>
      <c r="U968" s="4"/>
      <c r="V968" s="2" t="s">
        <v>7791</v>
      </c>
      <c r="W968" s="2" t="s">
        <v>340</v>
      </c>
      <c r="X968" s="2" t="s">
        <v>11793</v>
      </c>
      <c r="Y968" s="4"/>
      <c r="Z968" s="2" t="s">
        <v>11794</v>
      </c>
      <c r="AA968" s="2" t="s">
        <v>11795</v>
      </c>
      <c r="AB968" s="2" t="s">
        <v>11796</v>
      </c>
      <c r="AC968" s="6" t="s">
        <v>11797</v>
      </c>
      <c r="AD968" s="4"/>
      <c r="AE968" s="2" t="s">
        <v>11798</v>
      </c>
      <c r="AF968" s="2" t="s">
        <v>11799</v>
      </c>
      <c r="AG968" s="2" t="s">
        <v>11800</v>
      </c>
      <c r="AH968" s="4"/>
      <c r="AI968" s="4"/>
      <c r="AJ968" s="4"/>
      <c r="AK968" s="2" t="s">
        <v>99</v>
      </c>
      <c r="AL968" s="2" t="b">
        <f t="shared" si="14"/>
        <v>0</v>
      </c>
    </row>
    <row r="969" ht="15.75" customHeight="1">
      <c r="A969" s="2" t="s">
        <v>11801</v>
      </c>
      <c r="B969" s="3">
        <v>43941.0</v>
      </c>
      <c r="C969" s="2" t="s">
        <v>11802</v>
      </c>
      <c r="D969" s="2" t="s">
        <v>11803</v>
      </c>
      <c r="E969" s="2" t="s">
        <v>11804</v>
      </c>
      <c r="F969" s="2" t="s">
        <v>11805</v>
      </c>
      <c r="G969" s="5">
        <v>43921.0</v>
      </c>
      <c r="H969" s="2">
        <v>2.0200331E7</v>
      </c>
      <c r="I969" s="2" t="s">
        <v>42</v>
      </c>
      <c r="J969" s="2" t="s">
        <v>133</v>
      </c>
      <c r="K969" s="2" t="s">
        <v>11806</v>
      </c>
      <c r="L969" s="2" t="s">
        <v>68</v>
      </c>
      <c r="M969" s="2" t="s">
        <v>46</v>
      </c>
      <c r="N969" s="2" t="s">
        <v>182</v>
      </c>
      <c r="O969" s="2" t="s">
        <v>51</v>
      </c>
      <c r="P969" s="2" t="s">
        <v>136</v>
      </c>
      <c r="Q969" s="3">
        <v>43935.0</v>
      </c>
      <c r="R969" s="2">
        <v>24.0</v>
      </c>
      <c r="S969" s="2" t="s">
        <v>137</v>
      </c>
      <c r="T969" s="2" t="s">
        <v>184</v>
      </c>
      <c r="U969" s="2" t="s">
        <v>1782</v>
      </c>
      <c r="V969" s="2" t="s">
        <v>9340</v>
      </c>
      <c r="W969" s="2" t="s">
        <v>185</v>
      </c>
      <c r="X969" s="2" t="s">
        <v>11807</v>
      </c>
      <c r="Y969" s="4"/>
      <c r="Z969" s="2" t="s">
        <v>11808</v>
      </c>
      <c r="AA969" s="2" t="s">
        <v>11809</v>
      </c>
      <c r="AB969" s="2" t="s">
        <v>11810</v>
      </c>
      <c r="AC969" s="6" t="s">
        <v>11811</v>
      </c>
      <c r="AD969" s="4"/>
      <c r="AE969" s="2" t="s">
        <v>11812</v>
      </c>
      <c r="AF969" s="2" t="s">
        <v>11813</v>
      </c>
      <c r="AG969" s="2" t="s">
        <v>11814</v>
      </c>
      <c r="AH969" s="4"/>
      <c r="AI969" s="4"/>
      <c r="AJ969" s="4"/>
      <c r="AK969" s="2" t="s">
        <v>99</v>
      </c>
      <c r="AL969" s="2" t="b">
        <f t="shared" si="14"/>
        <v>0</v>
      </c>
    </row>
    <row r="970" ht="15.75" customHeight="1">
      <c r="A970" s="2" t="s">
        <v>11815</v>
      </c>
      <c r="B970" s="3">
        <v>43941.0</v>
      </c>
      <c r="C970" s="2" t="s">
        <v>11816</v>
      </c>
      <c r="D970" s="2" t="s">
        <v>11817</v>
      </c>
      <c r="E970" s="4"/>
      <c r="F970" s="2" t="s">
        <v>11818</v>
      </c>
      <c r="G970" s="5">
        <v>43922.0</v>
      </c>
      <c r="H970" s="2">
        <v>2.0200401E7</v>
      </c>
      <c r="I970" s="2" t="s">
        <v>42</v>
      </c>
      <c r="J970" s="2" t="s">
        <v>133</v>
      </c>
      <c r="K970" s="2" t="s">
        <v>11819</v>
      </c>
      <c r="L970" s="2" t="s">
        <v>135</v>
      </c>
      <c r="M970" s="2" t="s">
        <v>46</v>
      </c>
      <c r="N970" s="2" t="s">
        <v>182</v>
      </c>
      <c r="O970" s="2" t="s">
        <v>183</v>
      </c>
      <c r="P970" s="2" t="s">
        <v>136</v>
      </c>
      <c r="Q970" s="3">
        <v>43934.0</v>
      </c>
      <c r="R970" s="2">
        <v>240.0</v>
      </c>
      <c r="S970" s="2" t="s">
        <v>137</v>
      </c>
      <c r="T970" s="2" t="s">
        <v>2586</v>
      </c>
      <c r="U970" s="2" t="s">
        <v>3692</v>
      </c>
      <c r="V970" s="4"/>
      <c r="W970" s="2" t="s">
        <v>140</v>
      </c>
      <c r="X970" s="2" t="s">
        <v>11820</v>
      </c>
      <c r="Y970" s="4"/>
      <c r="Z970" s="2" t="s">
        <v>11821</v>
      </c>
      <c r="AA970" s="2">
        <v>1.923681001E9</v>
      </c>
      <c r="AB970" s="4"/>
      <c r="AC970" s="6" t="s">
        <v>11822</v>
      </c>
      <c r="AD970" s="4"/>
      <c r="AE970" s="2" t="s">
        <v>9287</v>
      </c>
      <c r="AF970" s="2" t="s">
        <v>11823</v>
      </c>
      <c r="AG970" s="2" t="s">
        <v>11824</v>
      </c>
      <c r="AH970" s="4"/>
      <c r="AI970" s="4"/>
      <c r="AJ970" s="4"/>
      <c r="AK970" s="2" t="s">
        <v>99</v>
      </c>
      <c r="AL970" s="2" t="b">
        <f t="shared" si="14"/>
        <v>0</v>
      </c>
    </row>
    <row r="971" ht="15.75" customHeight="1">
      <c r="A971" s="2" t="s">
        <v>11825</v>
      </c>
      <c r="B971" s="3">
        <v>43941.0</v>
      </c>
      <c r="C971" s="2" t="s">
        <v>11826</v>
      </c>
      <c r="D971" s="2" t="s">
        <v>11827</v>
      </c>
      <c r="E971" s="2" t="s">
        <v>11828</v>
      </c>
      <c r="F971" s="2" t="s">
        <v>9279</v>
      </c>
      <c r="G971" s="5">
        <v>43923.0</v>
      </c>
      <c r="H971" s="2">
        <v>2.0200402E7</v>
      </c>
      <c r="I971" s="2" t="s">
        <v>42</v>
      </c>
      <c r="J971" s="2" t="s">
        <v>133</v>
      </c>
      <c r="K971" s="2" t="s">
        <v>11829</v>
      </c>
      <c r="L971" s="2" t="s">
        <v>135</v>
      </c>
      <c r="M971" s="2" t="s">
        <v>46</v>
      </c>
      <c r="N971" s="2" t="s">
        <v>9257</v>
      </c>
      <c r="O971" s="2" t="s">
        <v>183</v>
      </c>
      <c r="P971" s="2" t="s">
        <v>136</v>
      </c>
      <c r="Q971" s="8">
        <v>43922.0</v>
      </c>
      <c r="R971" s="2">
        <v>100.0</v>
      </c>
      <c r="S971" s="2" t="s">
        <v>137</v>
      </c>
      <c r="T971" s="2" t="s">
        <v>2512</v>
      </c>
      <c r="U971" s="2" t="s">
        <v>1782</v>
      </c>
      <c r="V971" s="2" t="s">
        <v>9281</v>
      </c>
      <c r="W971" s="2" t="s">
        <v>185</v>
      </c>
      <c r="X971" s="2" t="s">
        <v>11830</v>
      </c>
      <c r="Y971" s="4"/>
      <c r="Z971" s="2" t="s">
        <v>11831</v>
      </c>
      <c r="AA971" s="2" t="s">
        <v>11832</v>
      </c>
      <c r="AB971" s="2" t="s">
        <v>11833</v>
      </c>
      <c r="AC971" s="6" t="s">
        <v>11834</v>
      </c>
      <c r="AD971" s="4"/>
      <c r="AE971" s="2" t="s">
        <v>11223</v>
      </c>
      <c r="AF971" s="2" t="s">
        <v>10829</v>
      </c>
      <c r="AG971" s="2" t="s">
        <v>11835</v>
      </c>
      <c r="AH971" s="4"/>
      <c r="AI971" s="4"/>
      <c r="AJ971" s="4"/>
      <c r="AK971" s="2" t="s">
        <v>99</v>
      </c>
      <c r="AL971" s="2" t="b">
        <f t="shared" si="14"/>
        <v>0</v>
      </c>
    </row>
    <row r="972" ht="15.75" customHeight="1">
      <c r="A972" s="2" t="s">
        <v>11836</v>
      </c>
      <c r="B972" s="3">
        <v>43941.0</v>
      </c>
      <c r="C972" s="2" t="s">
        <v>11837</v>
      </c>
      <c r="D972" s="2" t="s">
        <v>11838</v>
      </c>
      <c r="E972" s="4"/>
      <c r="F972" s="2" t="s">
        <v>11839</v>
      </c>
      <c r="G972" s="5">
        <v>43923.0</v>
      </c>
      <c r="H972" s="2">
        <v>2.0200402E7</v>
      </c>
      <c r="I972" s="2" t="s">
        <v>42</v>
      </c>
      <c r="J972" s="2" t="s">
        <v>133</v>
      </c>
      <c r="K972" s="2" t="s">
        <v>11840</v>
      </c>
      <c r="L972" s="2" t="s">
        <v>68</v>
      </c>
      <c r="M972" s="2" t="s">
        <v>46</v>
      </c>
      <c r="N972" s="2" t="s">
        <v>182</v>
      </c>
      <c r="O972" s="2" t="s">
        <v>51</v>
      </c>
      <c r="P972" s="2" t="s">
        <v>136</v>
      </c>
      <c r="Q972" s="3">
        <v>43920.0</v>
      </c>
      <c r="R972" s="2">
        <v>500.0</v>
      </c>
      <c r="S972" s="2" t="s">
        <v>198</v>
      </c>
      <c r="T972" s="4"/>
      <c r="U972" s="4"/>
      <c r="V972" s="2" t="s">
        <v>8067</v>
      </c>
      <c r="W972" s="2" t="s">
        <v>185</v>
      </c>
      <c r="X972" s="2" t="s">
        <v>11841</v>
      </c>
      <c r="Y972" s="4"/>
      <c r="Z972" s="2" t="s">
        <v>11842</v>
      </c>
      <c r="AA972" s="2" t="s">
        <v>11843</v>
      </c>
      <c r="AB972" s="4"/>
      <c r="AC972" s="6" t="s">
        <v>11844</v>
      </c>
      <c r="AD972" s="4"/>
      <c r="AE972" s="2" t="s">
        <v>11845</v>
      </c>
      <c r="AF972" s="2" t="s">
        <v>11846</v>
      </c>
      <c r="AG972" s="2" t="s">
        <v>11847</v>
      </c>
      <c r="AH972" s="4"/>
      <c r="AI972" s="4"/>
      <c r="AJ972" s="4"/>
      <c r="AK972" s="2" t="s">
        <v>99</v>
      </c>
      <c r="AL972" s="2" t="b">
        <f t="shared" si="14"/>
        <v>0</v>
      </c>
    </row>
    <row r="973" ht="15.75" customHeight="1">
      <c r="A973" s="2" t="s">
        <v>11848</v>
      </c>
      <c r="B973" s="3">
        <v>43941.0</v>
      </c>
      <c r="C973" s="2" t="s">
        <v>11849</v>
      </c>
      <c r="D973" s="2" t="s">
        <v>11849</v>
      </c>
      <c r="E973" s="4"/>
      <c r="F973" s="2" t="s">
        <v>7076</v>
      </c>
      <c r="G973" s="5">
        <v>43924.0</v>
      </c>
      <c r="H973" s="2">
        <v>2.0200403E7</v>
      </c>
      <c r="I973" s="2" t="s">
        <v>42</v>
      </c>
      <c r="J973" s="2" t="s">
        <v>133</v>
      </c>
      <c r="K973" s="2" t="s">
        <v>11850</v>
      </c>
      <c r="L973" s="2" t="s">
        <v>68</v>
      </c>
      <c r="M973" s="2" t="s">
        <v>46</v>
      </c>
      <c r="N973" s="2" t="s">
        <v>51</v>
      </c>
      <c r="O973" s="2" t="s">
        <v>182</v>
      </c>
      <c r="P973" s="2" t="s">
        <v>136</v>
      </c>
      <c r="Q973" s="3">
        <v>43924.0</v>
      </c>
      <c r="R973" s="2">
        <v>350.0</v>
      </c>
      <c r="S973" s="2" t="s">
        <v>6010</v>
      </c>
      <c r="T973" s="4"/>
      <c r="U973" s="4"/>
      <c r="V973" s="2" t="s">
        <v>8754</v>
      </c>
      <c r="W973" s="2" t="s">
        <v>185</v>
      </c>
      <c r="X973" s="2" t="s">
        <v>11851</v>
      </c>
      <c r="Y973" s="4"/>
      <c r="Z973" s="2" t="s">
        <v>11852</v>
      </c>
      <c r="AA973" s="2" t="s">
        <v>11853</v>
      </c>
      <c r="AB973" s="4"/>
      <c r="AC973" s="6" t="s">
        <v>11854</v>
      </c>
      <c r="AD973" s="4"/>
      <c r="AE973" s="2" t="s">
        <v>11855</v>
      </c>
      <c r="AF973" s="4"/>
      <c r="AG973" s="2" t="s">
        <v>11856</v>
      </c>
      <c r="AH973" s="4"/>
      <c r="AI973" s="4"/>
      <c r="AJ973" s="4"/>
      <c r="AK973" s="2" t="s">
        <v>99</v>
      </c>
      <c r="AL973" s="2" t="b">
        <f t="shared" si="14"/>
        <v>0</v>
      </c>
    </row>
    <row r="974" ht="15.75" customHeight="1">
      <c r="A974" s="2" t="s">
        <v>11857</v>
      </c>
      <c r="B974" s="3">
        <v>43941.0</v>
      </c>
      <c r="C974" s="2" t="s">
        <v>11858</v>
      </c>
      <c r="D974" s="2" t="s">
        <v>11859</v>
      </c>
      <c r="E974" s="4"/>
      <c r="F974" s="2" t="s">
        <v>11860</v>
      </c>
      <c r="G974" s="5">
        <v>43923.0</v>
      </c>
      <c r="H974" s="2">
        <v>2.0200402E7</v>
      </c>
      <c r="I974" s="2" t="s">
        <v>42</v>
      </c>
      <c r="J974" s="2" t="s">
        <v>133</v>
      </c>
      <c r="K974" s="2" t="s">
        <v>11861</v>
      </c>
      <c r="L974" s="2" t="s">
        <v>135</v>
      </c>
      <c r="M974" s="2" t="s">
        <v>46</v>
      </c>
      <c r="N974" s="2" t="s">
        <v>182</v>
      </c>
      <c r="O974" s="2" t="s">
        <v>11862</v>
      </c>
      <c r="P974" s="2" t="s">
        <v>136</v>
      </c>
      <c r="Q974" s="3">
        <v>43927.0</v>
      </c>
      <c r="R974" s="2">
        <v>30.0</v>
      </c>
      <c r="S974" s="2" t="s">
        <v>137</v>
      </c>
      <c r="T974" s="2" t="s">
        <v>11863</v>
      </c>
      <c r="U974" s="2" t="s">
        <v>51</v>
      </c>
      <c r="V974" s="2" t="s">
        <v>7662</v>
      </c>
      <c r="W974" s="2" t="s">
        <v>7880</v>
      </c>
      <c r="X974" s="2" t="s">
        <v>11864</v>
      </c>
      <c r="Y974" s="4"/>
      <c r="Z974" s="2" t="s">
        <v>11865</v>
      </c>
      <c r="AA974" s="2" t="s">
        <v>11866</v>
      </c>
      <c r="AB974" s="2" t="s">
        <v>11867</v>
      </c>
      <c r="AC974" s="6" t="s">
        <v>11868</v>
      </c>
      <c r="AD974" s="4"/>
      <c r="AE974" s="2" t="s">
        <v>11869</v>
      </c>
      <c r="AF974" s="2" t="s">
        <v>11870</v>
      </c>
      <c r="AG974" s="2" t="s">
        <v>11871</v>
      </c>
      <c r="AH974" s="4"/>
      <c r="AI974" s="4"/>
      <c r="AJ974" s="4"/>
      <c r="AK974" s="2" t="s">
        <v>99</v>
      </c>
      <c r="AL974" s="2" t="b">
        <f t="shared" si="14"/>
        <v>0</v>
      </c>
    </row>
    <row r="975" ht="15.75" customHeight="1">
      <c r="A975" s="2" t="s">
        <v>11872</v>
      </c>
      <c r="B975" s="3">
        <v>43941.0</v>
      </c>
      <c r="C975" s="2" t="s">
        <v>11873</v>
      </c>
      <c r="D975" s="2" t="s">
        <v>11874</v>
      </c>
      <c r="E975" s="2" t="s">
        <v>882</v>
      </c>
      <c r="F975" s="2" t="s">
        <v>11875</v>
      </c>
      <c r="G975" s="5">
        <v>43915.0</v>
      </c>
      <c r="H975" s="2">
        <v>2.0200325E7</v>
      </c>
      <c r="I975" s="2" t="s">
        <v>42</v>
      </c>
      <c r="J975" s="2" t="s">
        <v>133</v>
      </c>
      <c r="K975" s="2" t="s">
        <v>11876</v>
      </c>
      <c r="L975" s="2" t="s">
        <v>68</v>
      </c>
      <c r="M975" s="2" t="s">
        <v>46</v>
      </c>
      <c r="N975" s="2" t="s">
        <v>182</v>
      </c>
      <c r="O975" s="2" t="s">
        <v>3843</v>
      </c>
      <c r="P975" s="2" t="s">
        <v>136</v>
      </c>
      <c r="Q975" s="3">
        <v>43876.0</v>
      </c>
      <c r="R975" s="2">
        <v>100.0</v>
      </c>
      <c r="S975" s="2" t="s">
        <v>137</v>
      </c>
      <c r="T975" s="2" t="s">
        <v>2512</v>
      </c>
      <c r="U975" s="2" t="s">
        <v>51</v>
      </c>
      <c r="V975" s="2" t="s">
        <v>52</v>
      </c>
      <c r="W975" s="2" t="s">
        <v>185</v>
      </c>
      <c r="X975" s="2" t="s">
        <v>11877</v>
      </c>
      <c r="Y975" s="4"/>
      <c r="Z975" s="2" t="s">
        <v>11878</v>
      </c>
      <c r="AA975" s="2" t="s">
        <v>11879</v>
      </c>
      <c r="AB975" s="4"/>
      <c r="AC975" s="6" t="s">
        <v>11880</v>
      </c>
      <c r="AD975" s="4"/>
      <c r="AE975" s="2" t="s">
        <v>882</v>
      </c>
      <c r="AF975" s="2" t="s">
        <v>11881</v>
      </c>
      <c r="AG975" s="2" t="s">
        <v>11882</v>
      </c>
      <c r="AH975" s="4"/>
      <c r="AI975" s="4"/>
      <c r="AJ975" s="4"/>
      <c r="AK975" s="2" t="s">
        <v>99</v>
      </c>
      <c r="AL975" s="2" t="b">
        <f t="shared" si="14"/>
        <v>0</v>
      </c>
    </row>
    <row r="976" ht="15.75" customHeight="1">
      <c r="A976" s="2" t="s">
        <v>11883</v>
      </c>
      <c r="B976" s="3">
        <v>43941.0</v>
      </c>
      <c r="C976" s="2" t="s">
        <v>11884</v>
      </c>
      <c r="D976" s="2" t="s">
        <v>11884</v>
      </c>
      <c r="E976" s="4"/>
      <c r="F976" s="2" t="s">
        <v>11885</v>
      </c>
      <c r="G976" s="5">
        <v>43924.0</v>
      </c>
      <c r="H976" s="2">
        <v>2.0200403E7</v>
      </c>
      <c r="I976" s="2" t="s">
        <v>42</v>
      </c>
      <c r="J976" s="2" t="s">
        <v>133</v>
      </c>
      <c r="K976" s="2" t="s">
        <v>11886</v>
      </c>
      <c r="L976" s="2" t="s">
        <v>135</v>
      </c>
      <c r="M976" s="2" t="s">
        <v>46</v>
      </c>
      <c r="N976" s="2" t="s">
        <v>182</v>
      </c>
      <c r="O976" s="2" t="s">
        <v>51</v>
      </c>
      <c r="P976" s="2" t="s">
        <v>136</v>
      </c>
      <c r="Q976" s="3">
        <v>43929.0</v>
      </c>
      <c r="R976" s="2">
        <v>333.0</v>
      </c>
      <c r="S976" s="2" t="s">
        <v>198</v>
      </c>
      <c r="T976" s="4"/>
      <c r="U976" s="4"/>
      <c r="V976" s="2" t="s">
        <v>8609</v>
      </c>
      <c r="W976" s="2" t="s">
        <v>340</v>
      </c>
      <c r="X976" s="2" t="s">
        <v>11887</v>
      </c>
      <c r="Y976" s="4"/>
      <c r="Z976" s="2" t="s">
        <v>11888</v>
      </c>
      <c r="AA976" s="2" t="s">
        <v>11889</v>
      </c>
      <c r="AB976" s="2" t="s">
        <v>11890</v>
      </c>
      <c r="AC976" s="6" t="s">
        <v>11891</v>
      </c>
      <c r="AD976" s="4"/>
      <c r="AE976" s="2" t="s">
        <v>11892</v>
      </c>
      <c r="AF976" s="2" t="s">
        <v>11893</v>
      </c>
      <c r="AG976" s="2" t="s">
        <v>11894</v>
      </c>
      <c r="AH976" s="4"/>
      <c r="AI976" s="4"/>
      <c r="AJ976" s="4"/>
      <c r="AK976" s="2" t="s">
        <v>99</v>
      </c>
      <c r="AL976" s="2" t="b">
        <f t="shared" si="14"/>
        <v>0</v>
      </c>
    </row>
    <row r="977" ht="15.75" customHeight="1">
      <c r="A977" s="2" t="s">
        <v>11895</v>
      </c>
      <c r="B977" s="3">
        <v>43941.0</v>
      </c>
      <c r="C977" s="2" t="s">
        <v>11896</v>
      </c>
      <c r="D977" s="2" t="s">
        <v>11897</v>
      </c>
      <c r="E977" s="4"/>
      <c r="F977" s="2" t="s">
        <v>738</v>
      </c>
      <c r="G977" s="5">
        <v>43918.0</v>
      </c>
      <c r="H977" s="2">
        <v>2.0200328E7</v>
      </c>
      <c r="I977" s="2" t="s">
        <v>42</v>
      </c>
      <c r="J977" s="2" t="s">
        <v>133</v>
      </c>
      <c r="K977" s="2" t="s">
        <v>11898</v>
      </c>
      <c r="L977" s="2" t="s">
        <v>68</v>
      </c>
      <c r="M977" s="2" t="s">
        <v>46</v>
      </c>
      <c r="N977" s="2" t="s">
        <v>182</v>
      </c>
      <c r="O977" s="2" t="s">
        <v>2824</v>
      </c>
      <c r="P977" s="2" t="s">
        <v>136</v>
      </c>
      <c r="Q977" s="3">
        <v>43927.0</v>
      </c>
      <c r="R977" s="2">
        <v>20.0</v>
      </c>
      <c r="S977" s="2" t="s">
        <v>137</v>
      </c>
      <c r="T977" s="2" t="s">
        <v>9294</v>
      </c>
      <c r="U977" s="2" t="s">
        <v>2587</v>
      </c>
      <c r="V977" s="2" t="s">
        <v>52</v>
      </c>
      <c r="W977" s="2" t="s">
        <v>340</v>
      </c>
      <c r="X977" s="2" t="s">
        <v>11899</v>
      </c>
      <c r="Y977" s="4"/>
      <c r="Z977" s="2" t="s">
        <v>11900</v>
      </c>
      <c r="AA977" s="2" t="s">
        <v>11901</v>
      </c>
      <c r="AB977" s="2" t="s">
        <v>11902</v>
      </c>
      <c r="AC977" s="6" t="s">
        <v>11903</v>
      </c>
      <c r="AD977" s="4"/>
      <c r="AE977" s="2" t="s">
        <v>882</v>
      </c>
      <c r="AF977" s="2" t="s">
        <v>11904</v>
      </c>
      <c r="AG977" s="2" t="s">
        <v>11905</v>
      </c>
      <c r="AH977" s="4"/>
      <c r="AI977" s="4"/>
      <c r="AJ977" s="4"/>
      <c r="AK977" s="2" t="s">
        <v>99</v>
      </c>
      <c r="AL977" s="2" t="b">
        <f t="shared" si="14"/>
        <v>0</v>
      </c>
    </row>
    <row r="978" ht="15.75" customHeight="1">
      <c r="A978" s="2" t="s">
        <v>11906</v>
      </c>
      <c r="B978" s="3">
        <v>43941.0</v>
      </c>
      <c r="C978" s="2" t="s">
        <v>11907</v>
      </c>
      <c r="D978" s="2" t="s">
        <v>11908</v>
      </c>
      <c r="E978" s="4"/>
      <c r="F978" s="2" t="s">
        <v>11909</v>
      </c>
      <c r="G978" s="5">
        <v>43923.0</v>
      </c>
      <c r="H978" s="2">
        <v>2.0200402E7</v>
      </c>
      <c r="I978" s="2" t="s">
        <v>42</v>
      </c>
      <c r="J978" s="2" t="s">
        <v>133</v>
      </c>
      <c r="K978" s="2" t="s">
        <v>11910</v>
      </c>
      <c r="L978" s="2" t="s">
        <v>135</v>
      </c>
      <c r="M978" s="2" t="s">
        <v>46</v>
      </c>
      <c r="N978" s="2" t="s">
        <v>2824</v>
      </c>
      <c r="O978" s="2" t="s">
        <v>51</v>
      </c>
      <c r="P978" s="2" t="s">
        <v>136</v>
      </c>
      <c r="Q978" s="3">
        <v>43941.0</v>
      </c>
      <c r="R978" s="2">
        <v>30.0</v>
      </c>
      <c r="S978" s="2" t="s">
        <v>137</v>
      </c>
      <c r="T978" s="2" t="s">
        <v>9082</v>
      </c>
      <c r="U978" s="2" t="s">
        <v>51</v>
      </c>
      <c r="V978" s="2" t="s">
        <v>7662</v>
      </c>
      <c r="W978" s="2" t="s">
        <v>185</v>
      </c>
      <c r="X978" s="2" t="s">
        <v>11911</v>
      </c>
      <c r="Y978" s="4"/>
      <c r="Z978" s="2" t="s">
        <v>11912</v>
      </c>
      <c r="AA978" s="2" t="s">
        <v>11913</v>
      </c>
      <c r="AB978" s="4"/>
      <c r="AC978" s="6" t="s">
        <v>11914</v>
      </c>
      <c r="AD978" s="4"/>
      <c r="AE978" s="2" t="s">
        <v>11915</v>
      </c>
      <c r="AF978" s="2" t="s">
        <v>11916</v>
      </c>
      <c r="AG978" s="2" t="s">
        <v>11917</v>
      </c>
      <c r="AH978" s="4"/>
      <c r="AI978" s="4"/>
      <c r="AJ978" s="4"/>
      <c r="AK978" s="2" t="s">
        <v>99</v>
      </c>
      <c r="AL978" s="2" t="b">
        <f t="shared" si="14"/>
        <v>0</v>
      </c>
    </row>
    <row r="979" ht="15.75" customHeight="1">
      <c r="A979" s="2" t="s">
        <v>11918</v>
      </c>
      <c r="B979" s="3">
        <v>43941.0</v>
      </c>
      <c r="C979" s="2" t="s">
        <v>11919</v>
      </c>
      <c r="D979" s="2" t="s">
        <v>11920</v>
      </c>
      <c r="E979" s="2" t="s">
        <v>11921</v>
      </c>
      <c r="F979" s="2" t="s">
        <v>11922</v>
      </c>
      <c r="G979" s="5">
        <v>43922.0</v>
      </c>
      <c r="H979" s="2">
        <v>2.0200401E7</v>
      </c>
      <c r="I979" s="2" t="s">
        <v>42</v>
      </c>
      <c r="J979" s="2" t="s">
        <v>133</v>
      </c>
      <c r="K979" s="2" t="s">
        <v>11923</v>
      </c>
      <c r="L979" s="2" t="s">
        <v>135</v>
      </c>
      <c r="M979" s="2" t="s">
        <v>46</v>
      </c>
      <c r="N979" s="2" t="s">
        <v>182</v>
      </c>
      <c r="O979" s="2" t="s">
        <v>51</v>
      </c>
      <c r="P979" s="2" t="s">
        <v>136</v>
      </c>
      <c r="Q979" s="3">
        <v>43928.0</v>
      </c>
      <c r="R979" s="2">
        <v>214.0</v>
      </c>
      <c r="S979" s="2" t="s">
        <v>137</v>
      </c>
      <c r="T979" s="2" t="s">
        <v>9478</v>
      </c>
      <c r="U979" s="2" t="s">
        <v>51</v>
      </c>
      <c r="V979" s="4"/>
      <c r="W979" s="2" t="s">
        <v>185</v>
      </c>
      <c r="X979" s="2" t="s">
        <v>11924</v>
      </c>
      <c r="Y979" s="4"/>
      <c r="Z979" s="2" t="s">
        <v>11925</v>
      </c>
      <c r="AA979" s="2" t="s">
        <v>11926</v>
      </c>
      <c r="AB979" s="2" t="s">
        <v>11927</v>
      </c>
      <c r="AC979" s="6" t="s">
        <v>11928</v>
      </c>
      <c r="AD979" s="4"/>
      <c r="AE979" s="2" t="s">
        <v>11568</v>
      </c>
      <c r="AF979" s="2" t="s">
        <v>11929</v>
      </c>
      <c r="AG979" s="2" t="s">
        <v>11930</v>
      </c>
      <c r="AH979" s="4"/>
      <c r="AI979" s="4"/>
      <c r="AJ979" s="4"/>
      <c r="AK979" s="2" t="s">
        <v>99</v>
      </c>
      <c r="AL979" s="2" t="b">
        <f t="shared" si="14"/>
        <v>0</v>
      </c>
    </row>
    <row r="980" ht="15.75" customHeight="1">
      <c r="A980" s="2" t="s">
        <v>11931</v>
      </c>
      <c r="B980" s="3">
        <v>43941.0</v>
      </c>
      <c r="C980" s="2" t="s">
        <v>11932</v>
      </c>
      <c r="D980" s="2" t="s">
        <v>11933</v>
      </c>
      <c r="E980" s="4"/>
      <c r="F980" s="2" t="s">
        <v>11934</v>
      </c>
      <c r="G980" s="5">
        <v>43923.0</v>
      </c>
      <c r="H980" s="2">
        <v>2.0200402E7</v>
      </c>
      <c r="I980" s="2" t="s">
        <v>42</v>
      </c>
      <c r="J980" s="2" t="s">
        <v>133</v>
      </c>
      <c r="K980" s="2" t="s">
        <v>11935</v>
      </c>
      <c r="L980" s="2" t="s">
        <v>68</v>
      </c>
      <c r="M980" s="2" t="s">
        <v>46</v>
      </c>
      <c r="N980" s="2" t="s">
        <v>11103</v>
      </c>
      <c r="O980" s="2" t="s">
        <v>51</v>
      </c>
      <c r="P980" s="2" t="s">
        <v>136</v>
      </c>
      <c r="Q980" s="3">
        <v>43928.0</v>
      </c>
      <c r="R980" s="2">
        <v>750.0</v>
      </c>
      <c r="S980" s="2" t="s">
        <v>198</v>
      </c>
      <c r="T980" s="4"/>
      <c r="U980" s="2" t="s">
        <v>51</v>
      </c>
      <c r="V980" s="2" t="s">
        <v>8067</v>
      </c>
      <c r="W980" s="2" t="s">
        <v>340</v>
      </c>
      <c r="X980" s="2" t="s">
        <v>11936</v>
      </c>
      <c r="Y980" s="4"/>
      <c r="Z980" s="2" t="s">
        <v>11937</v>
      </c>
      <c r="AA980" s="2" t="s">
        <v>11938</v>
      </c>
      <c r="AB980" s="2" t="s">
        <v>11939</v>
      </c>
      <c r="AC980" s="6" t="s">
        <v>11940</v>
      </c>
      <c r="AD980" s="4"/>
      <c r="AE980" s="2" t="s">
        <v>11941</v>
      </c>
      <c r="AF980" s="2" t="s">
        <v>11942</v>
      </c>
      <c r="AG980" s="2" t="s">
        <v>11943</v>
      </c>
      <c r="AH980" s="4"/>
      <c r="AI980" s="4"/>
      <c r="AJ980" s="4"/>
      <c r="AK980" s="2" t="s">
        <v>99</v>
      </c>
      <c r="AL980" s="2" t="b">
        <f t="shared" si="14"/>
        <v>0</v>
      </c>
    </row>
    <row r="981" ht="15.75" customHeight="1">
      <c r="A981" s="2" t="s">
        <v>11944</v>
      </c>
      <c r="B981" s="3">
        <v>43941.0</v>
      </c>
      <c r="C981" s="2" t="s">
        <v>11945</v>
      </c>
      <c r="D981" s="2" t="s">
        <v>11946</v>
      </c>
      <c r="E981" s="2" t="s">
        <v>11947</v>
      </c>
      <c r="F981" s="2" t="s">
        <v>10834</v>
      </c>
      <c r="G981" s="5">
        <v>43924.0</v>
      </c>
      <c r="H981" s="2">
        <v>2.0200403E7</v>
      </c>
      <c r="I981" s="2" t="s">
        <v>42</v>
      </c>
      <c r="J981" s="2" t="s">
        <v>133</v>
      </c>
      <c r="K981" s="2" t="s">
        <v>11948</v>
      </c>
      <c r="L981" s="2" t="s">
        <v>135</v>
      </c>
      <c r="M981" s="2" t="s">
        <v>46</v>
      </c>
      <c r="N981" s="2" t="s">
        <v>182</v>
      </c>
      <c r="O981" s="2" t="s">
        <v>51</v>
      </c>
      <c r="P981" s="2" t="s">
        <v>136</v>
      </c>
      <c r="Q981" s="8">
        <v>43922.0</v>
      </c>
      <c r="R981" s="2">
        <v>500.0</v>
      </c>
      <c r="S981" s="2" t="s">
        <v>137</v>
      </c>
      <c r="T981" s="2" t="s">
        <v>7251</v>
      </c>
      <c r="U981" s="2" t="s">
        <v>51</v>
      </c>
      <c r="V981" s="2" t="s">
        <v>8067</v>
      </c>
      <c r="W981" s="2" t="s">
        <v>340</v>
      </c>
      <c r="X981" s="2" t="s">
        <v>11949</v>
      </c>
      <c r="Y981" s="4"/>
      <c r="Z981" s="2" t="s">
        <v>11950</v>
      </c>
      <c r="AA981" s="2" t="s">
        <v>11951</v>
      </c>
      <c r="AB981" s="2" t="s">
        <v>10839</v>
      </c>
      <c r="AC981" s="6" t="s">
        <v>11952</v>
      </c>
      <c r="AD981" s="4"/>
      <c r="AE981" s="2" t="s">
        <v>882</v>
      </c>
      <c r="AF981" s="2" t="s">
        <v>11953</v>
      </c>
      <c r="AG981" s="2" t="s">
        <v>11954</v>
      </c>
      <c r="AH981" s="4"/>
      <c r="AI981" s="4"/>
      <c r="AJ981" s="4"/>
      <c r="AK981" s="2" t="s">
        <v>99</v>
      </c>
      <c r="AL981" s="2" t="b">
        <f t="shared" si="14"/>
        <v>0</v>
      </c>
    </row>
    <row r="982" ht="15.75" customHeight="1">
      <c r="A982" s="2" t="s">
        <v>11955</v>
      </c>
      <c r="B982" s="3">
        <v>43941.0</v>
      </c>
      <c r="C982" s="2" t="s">
        <v>11956</v>
      </c>
      <c r="D982" s="2" t="s">
        <v>11956</v>
      </c>
      <c r="E982" s="4"/>
      <c r="F982" s="2" t="s">
        <v>11934</v>
      </c>
      <c r="G982" s="5">
        <v>43921.0</v>
      </c>
      <c r="H982" s="2">
        <v>2.0200331E7</v>
      </c>
      <c r="I982" s="2" t="s">
        <v>42</v>
      </c>
      <c r="J982" s="2" t="s">
        <v>133</v>
      </c>
      <c r="K982" s="2" t="s">
        <v>11957</v>
      </c>
      <c r="L982" s="2" t="s">
        <v>68</v>
      </c>
      <c r="M982" s="2" t="s">
        <v>46</v>
      </c>
      <c r="N982" s="2" t="s">
        <v>182</v>
      </c>
      <c r="O982" s="2" t="s">
        <v>51</v>
      </c>
      <c r="P982" s="2" t="s">
        <v>136</v>
      </c>
      <c r="Q982" s="3">
        <v>43922.0</v>
      </c>
      <c r="R982" s="2">
        <v>160.0</v>
      </c>
      <c r="S982" s="2" t="s">
        <v>137</v>
      </c>
      <c r="T982" s="2" t="s">
        <v>184</v>
      </c>
      <c r="U982" s="2" t="s">
        <v>1782</v>
      </c>
      <c r="V982" s="2" t="s">
        <v>8067</v>
      </c>
      <c r="W982" s="2" t="s">
        <v>340</v>
      </c>
      <c r="X982" s="2" t="s">
        <v>11958</v>
      </c>
      <c r="Y982" s="4"/>
      <c r="Z982" s="2" t="s">
        <v>11959</v>
      </c>
      <c r="AA982" s="2" t="s">
        <v>11960</v>
      </c>
      <c r="AB982" s="2" t="s">
        <v>11961</v>
      </c>
      <c r="AC982" s="6" t="s">
        <v>11962</v>
      </c>
      <c r="AD982" s="4"/>
      <c r="AE982" s="2" t="s">
        <v>11963</v>
      </c>
      <c r="AF982" s="2" t="s">
        <v>11964</v>
      </c>
      <c r="AG982" s="2" t="s">
        <v>11965</v>
      </c>
      <c r="AH982" s="4"/>
      <c r="AI982" s="4"/>
      <c r="AJ982" s="4"/>
      <c r="AK982" s="2" t="s">
        <v>99</v>
      </c>
      <c r="AL982" s="2" t="b">
        <f t="shared" si="14"/>
        <v>0</v>
      </c>
    </row>
    <row r="983" ht="15.75" customHeight="1">
      <c r="A983" s="2" t="s">
        <v>11966</v>
      </c>
      <c r="B983" s="3">
        <v>43941.0</v>
      </c>
      <c r="C983" s="2" t="s">
        <v>11967</v>
      </c>
      <c r="D983" s="2" t="s">
        <v>11967</v>
      </c>
      <c r="E983" s="2" t="s">
        <v>11968</v>
      </c>
      <c r="F983" s="2" t="s">
        <v>11969</v>
      </c>
      <c r="G983" s="5">
        <v>43924.0</v>
      </c>
      <c r="H983" s="2">
        <v>2.0200403E7</v>
      </c>
      <c r="I983" s="2" t="s">
        <v>42</v>
      </c>
      <c r="J983" s="2" t="s">
        <v>133</v>
      </c>
      <c r="K983" s="2" t="s">
        <v>11970</v>
      </c>
      <c r="L983" s="2" t="s">
        <v>68</v>
      </c>
      <c r="M983" s="2" t="s">
        <v>46</v>
      </c>
      <c r="N983" s="2" t="s">
        <v>182</v>
      </c>
      <c r="O983" s="2" t="s">
        <v>51</v>
      </c>
      <c r="P983" s="2" t="s">
        <v>136</v>
      </c>
      <c r="Q983" s="3">
        <v>43924.0</v>
      </c>
      <c r="R983" s="2">
        <v>50.0</v>
      </c>
      <c r="S983" s="2" t="s">
        <v>137</v>
      </c>
      <c r="T983" s="2" t="s">
        <v>11971</v>
      </c>
      <c r="U983" s="2" t="s">
        <v>51</v>
      </c>
      <c r="V983" s="2" t="s">
        <v>1768</v>
      </c>
      <c r="W983" s="2" t="s">
        <v>340</v>
      </c>
      <c r="X983" s="2" t="s">
        <v>11972</v>
      </c>
      <c r="Y983" s="4"/>
      <c r="Z983" s="2" t="s">
        <v>11973</v>
      </c>
      <c r="AA983" s="2" t="s">
        <v>6897</v>
      </c>
      <c r="AB983" s="2" t="s">
        <v>11974</v>
      </c>
      <c r="AC983" s="6" t="s">
        <v>11975</v>
      </c>
      <c r="AD983" s="4"/>
      <c r="AE983" s="2" t="s">
        <v>11568</v>
      </c>
      <c r="AF983" s="2" t="s">
        <v>11976</v>
      </c>
      <c r="AG983" s="2" t="s">
        <v>11977</v>
      </c>
      <c r="AH983" s="4"/>
      <c r="AI983" s="4"/>
      <c r="AJ983" s="4"/>
      <c r="AK983" s="2" t="s">
        <v>99</v>
      </c>
      <c r="AL983" s="2" t="b">
        <f t="shared" si="14"/>
        <v>0</v>
      </c>
    </row>
    <row r="984" ht="15.75" customHeight="1">
      <c r="A984" s="2" t="s">
        <v>11978</v>
      </c>
      <c r="B984" s="3">
        <v>43941.0</v>
      </c>
      <c r="C984" s="2" t="s">
        <v>11979</v>
      </c>
      <c r="D984" s="2" t="s">
        <v>11980</v>
      </c>
      <c r="E984" s="4"/>
      <c r="F984" s="2" t="s">
        <v>10686</v>
      </c>
      <c r="G984" s="5">
        <v>43924.0</v>
      </c>
      <c r="H984" s="2">
        <v>2.0200403E7</v>
      </c>
      <c r="I984" s="2" t="s">
        <v>42</v>
      </c>
      <c r="J984" s="2" t="s">
        <v>133</v>
      </c>
      <c r="K984" s="2" t="s">
        <v>11981</v>
      </c>
      <c r="L984" s="2" t="s">
        <v>68</v>
      </c>
      <c r="M984" s="2" t="s">
        <v>46</v>
      </c>
      <c r="N984" s="2" t="s">
        <v>11982</v>
      </c>
      <c r="O984" s="2" t="s">
        <v>183</v>
      </c>
      <c r="P984" s="2" t="s">
        <v>136</v>
      </c>
      <c r="Q984" s="8">
        <v>43922.0</v>
      </c>
      <c r="R984" s="2">
        <v>100.0</v>
      </c>
      <c r="S984" s="2" t="s">
        <v>198</v>
      </c>
      <c r="T984" s="4"/>
      <c r="U984" s="2" t="s">
        <v>51</v>
      </c>
      <c r="V984" s="2" t="s">
        <v>7912</v>
      </c>
      <c r="W984" s="2" t="s">
        <v>185</v>
      </c>
      <c r="X984" s="2" t="s">
        <v>11983</v>
      </c>
      <c r="Y984" s="4"/>
      <c r="Z984" s="2" t="s">
        <v>11984</v>
      </c>
      <c r="AA984" s="2" t="s">
        <v>11985</v>
      </c>
      <c r="AB984" s="4"/>
      <c r="AC984" s="6" t="s">
        <v>11986</v>
      </c>
      <c r="AD984" s="4"/>
      <c r="AE984" s="2" t="s">
        <v>882</v>
      </c>
      <c r="AF984" s="2" t="s">
        <v>11987</v>
      </c>
      <c r="AG984" s="2" t="s">
        <v>11988</v>
      </c>
      <c r="AH984" s="4"/>
      <c r="AI984" s="4"/>
      <c r="AJ984" s="4"/>
      <c r="AK984" s="2" t="s">
        <v>99</v>
      </c>
      <c r="AL984" s="2" t="b">
        <f t="shared" si="14"/>
        <v>0</v>
      </c>
    </row>
    <row r="985" ht="15.75" customHeight="1">
      <c r="A985" s="2" t="s">
        <v>11989</v>
      </c>
      <c r="B985" s="3">
        <v>43941.0</v>
      </c>
      <c r="C985" s="2" t="s">
        <v>11990</v>
      </c>
      <c r="D985" s="2" t="s">
        <v>11991</v>
      </c>
      <c r="E985" s="4"/>
      <c r="F985" s="2" t="s">
        <v>11992</v>
      </c>
      <c r="G985" s="5">
        <v>43924.0</v>
      </c>
      <c r="H985" s="2">
        <v>2.0200403E7</v>
      </c>
      <c r="I985" s="2" t="s">
        <v>42</v>
      </c>
      <c r="J985" s="2" t="s">
        <v>133</v>
      </c>
      <c r="K985" s="2" t="s">
        <v>11993</v>
      </c>
      <c r="L985" s="2" t="s">
        <v>135</v>
      </c>
      <c r="M985" s="2" t="s">
        <v>46</v>
      </c>
      <c r="N985" s="2" t="s">
        <v>182</v>
      </c>
      <c r="O985" s="2" t="s">
        <v>354</v>
      </c>
      <c r="P985" s="2" t="s">
        <v>136</v>
      </c>
      <c r="Q985" s="3">
        <v>43915.0</v>
      </c>
      <c r="R985" s="2">
        <v>100.0</v>
      </c>
      <c r="S985" s="2" t="s">
        <v>137</v>
      </c>
      <c r="T985" s="2" t="s">
        <v>7777</v>
      </c>
      <c r="U985" s="2" t="s">
        <v>3692</v>
      </c>
      <c r="V985" s="2" t="s">
        <v>7113</v>
      </c>
      <c r="W985" s="2" t="s">
        <v>140</v>
      </c>
      <c r="X985" s="2" t="s">
        <v>11994</v>
      </c>
      <c r="Y985" s="4"/>
      <c r="Z985" s="4"/>
      <c r="AA985" s="4"/>
      <c r="AB985" s="2" t="s">
        <v>11995</v>
      </c>
      <c r="AC985" s="6" t="s">
        <v>11996</v>
      </c>
      <c r="AD985" s="4"/>
      <c r="AE985" s="2" t="s">
        <v>882</v>
      </c>
      <c r="AF985" s="2" t="s">
        <v>11997</v>
      </c>
      <c r="AG985" s="2" t="s">
        <v>11998</v>
      </c>
      <c r="AH985" s="4"/>
      <c r="AI985" s="4"/>
      <c r="AJ985" s="4"/>
      <c r="AK985" s="2" t="s">
        <v>99</v>
      </c>
      <c r="AL985" s="2" t="b">
        <f t="shared" si="14"/>
        <v>0</v>
      </c>
    </row>
    <row r="986" ht="15.75" customHeight="1">
      <c r="A986" s="2" t="s">
        <v>11999</v>
      </c>
      <c r="B986" s="3">
        <v>43941.0</v>
      </c>
      <c r="C986" s="2" t="s">
        <v>12000</v>
      </c>
      <c r="D986" s="2" t="s">
        <v>12000</v>
      </c>
      <c r="E986" s="2" t="s">
        <v>12001</v>
      </c>
      <c r="F986" s="2" t="s">
        <v>12002</v>
      </c>
      <c r="G986" s="5">
        <v>43920.0</v>
      </c>
      <c r="H986" s="2">
        <v>2.020033E7</v>
      </c>
      <c r="I986" s="2" t="s">
        <v>42</v>
      </c>
      <c r="J986" s="2" t="s">
        <v>133</v>
      </c>
      <c r="K986" s="2" t="s">
        <v>12003</v>
      </c>
      <c r="L986" s="2" t="s">
        <v>68</v>
      </c>
      <c r="M986" s="2" t="s">
        <v>46</v>
      </c>
      <c r="N986" s="2" t="s">
        <v>51</v>
      </c>
      <c r="O986" s="2" t="s">
        <v>182</v>
      </c>
      <c r="P986" s="2" t="s">
        <v>136</v>
      </c>
      <c r="Q986" s="3">
        <v>43928.0</v>
      </c>
      <c r="R986" s="2">
        <v>250.0</v>
      </c>
      <c r="S986" s="2" t="s">
        <v>6010</v>
      </c>
      <c r="T986" s="4"/>
      <c r="U986" s="4"/>
      <c r="V986" s="2" t="s">
        <v>1768</v>
      </c>
      <c r="W986" s="2" t="s">
        <v>140</v>
      </c>
      <c r="X986" s="2" t="s">
        <v>12004</v>
      </c>
      <c r="Y986" s="4"/>
      <c r="Z986" s="2" t="s">
        <v>12005</v>
      </c>
      <c r="AA986" s="2">
        <v>1.48850404E8</v>
      </c>
      <c r="AB986" s="4"/>
      <c r="AC986" s="6" t="s">
        <v>12006</v>
      </c>
      <c r="AD986" s="4"/>
      <c r="AE986" s="2" t="s">
        <v>882</v>
      </c>
      <c r="AF986" s="2" t="s">
        <v>12007</v>
      </c>
      <c r="AG986" s="2" t="s">
        <v>12008</v>
      </c>
      <c r="AH986" s="4"/>
      <c r="AI986" s="4"/>
      <c r="AJ986" s="4"/>
      <c r="AK986" s="2" t="s">
        <v>99</v>
      </c>
      <c r="AL986" s="2" t="b">
        <f t="shared" si="14"/>
        <v>0</v>
      </c>
    </row>
    <row r="987" ht="15.75" customHeight="1">
      <c r="A987" s="2" t="s">
        <v>12009</v>
      </c>
      <c r="B987" s="3">
        <v>43941.0</v>
      </c>
      <c r="C987" s="2" t="s">
        <v>12010</v>
      </c>
      <c r="D987" s="2" t="s">
        <v>12010</v>
      </c>
      <c r="E987" s="4"/>
      <c r="F987" s="2" t="s">
        <v>12011</v>
      </c>
      <c r="G987" s="5">
        <v>43922.0</v>
      </c>
      <c r="H987" s="2">
        <v>2.0200401E7</v>
      </c>
      <c r="I987" s="2" t="s">
        <v>42</v>
      </c>
      <c r="J987" s="2" t="s">
        <v>133</v>
      </c>
      <c r="K987" s="2" t="s">
        <v>12012</v>
      </c>
      <c r="L987" s="2" t="s">
        <v>135</v>
      </c>
      <c r="M987" s="2" t="s">
        <v>46</v>
      </c>
      <c r="N987" s="2" t="s">
        <v>182</v>
      </c>
      <c r="O987" s="2" t="s">
        <v>51</v>
      </c>
      <c r="P987" s="2" t="s">
        <v>136</v>
      </c>
      <c r="Q987" s="8">
        <v>43952.0</v>
      </c>
      <c r="R987" s="2">
        <v>10.0</v>
      </c>
      <c r="S987" s="2" t="s">
        <v>137</v>
      </c>
      <c r="T987" s="2" t="s">
        <v>2586</v>
      </c>
      <c r="U987" s="2" t="s">
        <v>1782</v>
      </c>
      <c r="V987" s="2" t="s">
        <v>8067</v>
      </c>
      <c r="W987" s="2" t="s">
        <v>140</v>
      </c>
      <c r="X987" s="2" t="s">
        <v>12013</v>
      </c>
      <c r="Y987" s="4"/>
      <c r="Z987" s="4"/>
      <c r="AA987" s="4"/>
      <c r="AB987" s="2" t="s">
        <v>12011</v>
      </c>
      <c r="AC987" s="6" t="s">
        <v>12014</v>
      </c>
      <c r="AD987" s="4"/>
      <c r="AE987" s="2" t="s">
        <v>882</v>
      </c>
      <c r="AF987" s="2" t="s">
        <v>12015</v>
      </c>
      <c r="AG987" s="2" t="s">
        <v>12016</v>
      </c>
      <c r="AH987" s="4"/>
      <c r="AI987" s="4"/>
      <c r="AJ987" s="4"/>
      <c r="AK987" s="2" t="s">
        <v>99</v>
      </c>
      <c r="AL987" s="2" t="b">
        <f t="shared" si="14"/>
        <v>0</v>
      </c>
    </row>
    <row r="988" ht="15.75" customHeight="1">
      <c r="A988" s="2" t="s">
        <v>12017</v>
      </c>
      <c r="B988" s="3">
        <v>43941.0</v>
      </c>
      <c r="C988" s="2" t="s">
        <v>12018</v>
      </c>
      <c r="D988" s="2" t="s">
        <v>12018</v>
      </c>
      <c r="E988" s="4"/>
      <c r="F988" s="2" t="s">
        <v>12019</v>
      </c>
      <c r="G988" s="5">
        <v>43924.0</v>
      </c>
      <c r="H988" s="2">
        <v>2.0200403E7</v>
      </c>
      <c r="I988" s="2" t="s">
        <v>42</v>
      </c>
      <c r="J988" s="2" t="s">
        <v>133</v>
      </c>
      <c r="K988" s="2" t="s">
        <v>12020</v>
      </c>
      <c r="L988" s="2" t="s">
        <v>68</v>
      </c>
      <c r="M988" s="2" t="s">
        <v>46</v>
      </c>
      <c r="N988" s="2" t="s">
        <v>51</v>
      </c>
      <c r="O988" s="2" t="s">
        <v>51</v>
      </c>
      <c r="P988" s="2" t="s">
        <v>136</v>
      </c>
      <c r="Q988" s="8">
        <v>43922.0</v>
      </c>
      <c r="R988" s="2">
        <v>100.0</v>
      </c>
      <c r="S988" s="2" t="s">
        <v>198</v>
      </c>
      <c r="T988" s="4"/>
      <c r="U988" s="2" t="s">
        <v>51</v>
      </c>
      <c r="V988" s="2" t="s">
        <v>7813</v>
      </c>
      <c r="W988" s="2" t="s">
        <v>140</v>
      </c>
      <c r="X988" s="2" t="s">
        <v>12021</v>
      </c>
      <c r="Y988" s="4"/>
      <c r="Z988" s="2" t="s">
        <v>12022</v>
      </c>
      <c r="AA988" s="2" t="s">
        <v>12023</v>
      </c>
      <c r="AB988" s="4"/>
      <c r="AC988" s="6" t="s">
        <v>12024</v>
      </c>
      <c r="AD988" s="4"/>
      <c r="AE988" s="2" t="s">
        <v>12025</v>
      </c>
      <c r="AF988" s="2" t="s">
        <v>12026</v>
      </c>
      <c r="AG988" s="2" t="s">
        <v>12027</v>
      </c>
      <c r="AH988" s="4"/>
      <c r="AI988" s="4"/>
      <c r="AJ988" s="4"/>
      <c r="AK988" s="2" t="s">
        <v>99</v>
      </c>
      <c r="AL988" s="2" t="b">
        <f t="shared" si="14"/>
        <v>0</v>
      </c>
    </row>
    <row r="989" ht="15.75" customHeight="1">
      <c r="A989" s="2" t="s">
        <v>12028</v>
      </c>
      <c r="B989" s="3">
        <v>43941.0</v>
      </c>
      <c r="C989" s="2" t="s">
        <v>12029</v>
      </c>
      <c r="D989" s="2" t="s">
        <v>12030</v>
      </c>
      <c r="E989" s="2" t="s">
        <v>12031</v>
      </c>
      <c r="F989" s="2" t="s">
        <v>11129</v>
      </c>
      <c r="G989" s="5">
        <v>43924.0</v>
      </c>
      <c r="H989" s="2">
        <v>2.0200403E7</v>
      </c>
      <c r="I989" s="2" t="s">
        <v>42</v>
      </c>
      <c r="J989" s="2" t="s">
        <v>133</v>
      </c>
      <c r="K989" s="2" t="s">
        <v>12032</v>
      </c>
      <c r="L989" s="2" t="s">
        <v>68</v>
      </c>
      <c r="M989" s="2" t="s">
        <v>46</v>
      </c>
      <c r="N989" s="2" t="s">
        <v>182</v>
      </c>
      <c r="O989" s="2" t="s">
        <v>51</v>
      </c>
      <c r="P989" s="2" t="s">
        <v>136</v>
      </c>
      <c r="Q989" s="3">
        <v>43924.0</v>
      </c>
      <c r="R989" s="2">
        <v>100.0</v>
      </c>
      <c r="S989" s="2" t="s">
        <v>198</v>
      </c>
      <c r="T989" s="4"/>
      <c r="U989" s="2" t="s">
        <v>51</v>
      </c>
      <c r="V989" s="2" t="s">
        <v>1768</v>
      </c>
      <c r="W989" s="2" t="s">
        <v>340</v>
      </c>
      <c r="X989" s="2" t="s">
        <v>12033</v>
      </c>
      <c r="Y989" s="4"/>
      <c r="Z989" s="2" t="s">
        <v>12034</v>
      </c>
      <c r="AA989" s="2" t="s">
        <v>12035</v>
      </c>
      <c r="AB989" s="2" t="s">
        <v>12036</v>
      </c>
      <c r="AC989" s="6" t="s">
        <v>12037</v>
      </c>
      <c r="AD989" s="4"/>
      <c r="AE989" s="2" t="s">
        <v>12038</v>
      </c>
      <c r="AF989" s="2" t="s">
        <v>12039</v>
      </c>
      <c r="AG989" s="2" t="s">
        <v>12040</v>
      </c>
      <c r="AH989" s="4"/>
      <c r="AI989" s="4"/>
      <c r="AJ989" s="4"/>
      <c r="AK989" s="2" t="s">
        <v>99</v>
      </c>
      <c r="AL989" s="2" t="b">
        <f t="shared" si="14"/>
        <v>0</v>
      </c>
    </row>
    <row r="990" ht="15.75" customHeight="1">
      <c r="A990" s="2" t="s">
        <v>12041</v>
      </c>
      <c r="B990" s="3">
        <v>43941.0</v>
      </c>
      <c r="C990" s="2" t="s">
        <v>12042</v>
      </c>
      <c r="D990" s="2" t="s">
        <v>12042</v>
      </c>
      <c r="E990" s="4"/>
      <c r="F990" s="2" t="s">
        <v>12043</v>
      </c>
      <c r="G990" s="5">
        <v>43924.0</v>
      </c>
      <c r="H990" s="2">
        <v>2.0200403E7</v>
      </c>
      <c r="I990" s="2" t="s">
        <v>42</v>
      </c>
      <c r="J990" s="2" t="s">
        <v>133</v>
      </c>
      <c r="K990" s="2" t="s">
        <v>12044</v>
      </c>
      <c r="L990" s="2" t="s">
        <v>68</v>
      </c>
      <c r="M990" s="2" t="s">
        <v>46</v>
      </c>
      <c r="N990" s="2" t="s">
        <v>182</v>
      </c>
      <c r="O990" s="2" t="s">
        <v>51</v>
      </c>
      <c r="P990" s="2" t="s">
        <v>136</v>
      </c>
      <c r="Q990" s="3">
        <v>43921.0</v>
      </c>
      <c r="R990" s="2">
        <v>2000.0</v>
      </c>
      <c r="S990" s="2" t="s">
        <v>198</v>
      </c>
      <c r="T990" s="4"/>
      <c r="U990" s="2" t="s">
        <v>51</v>
      </c>
      <c r="V990" s="2" t="s">
        <v>1768</v>
      </c>
      <c r="W990" s="4"/>
      <c r="X990" s="4"/>
      <c r="Y990" s="4"/>
      <c r="Z990" s="4"/>
      <c r="AA990" s="4"/>
      <c r="AB990" s="4"/>
      <c r="AC990" s="6" t="s">
        <v>12045</v>
      </c>
      <c r="AD990" s="4"/>
      <c r="AE990" s="2" t="s">
        <v>6016</v>
      </c>
      <c r="AF990" s="2" t="s">
        <v>12046</v>
      </c>
      <c r="AG990" s="2" t="s">
        <v>12047</v>
      </c>
      <c r="AH990" s="4"/>
      <c r="AI990" s="4"/>
      <c r="AJ990" s="4"/>
      <c r="AK990" s="2" t="s">
        <v>99</v>
      </c>
      <c r="AL990" s="2" t="b">
        <f t="shared" si="14"/>
        <v>0</v>
      </c>
    </row>
    <row r="991" ht="15.75" customHeight="1">
      <c r="A991" s="2" t="s">
        <v>12048</v>
      </c>
      <c r="B991" s="3">
        <v>43941.0</v>
      </c>
      <c r="C991" s="2" t="s">
        <v>12049</v>
      </c>
      <c r="D991" s="2" t="s">
        <v>12050</v>
      </c>
      <c r="E991" s="4"/>
      <c r="F991" s="2" t="s">
        <v>9013</v>
      </c>
      <c r="G991" s="5">
        <v>43926.0</v>
      </c>
      <c r="H991" s="2">
        <v>2.0200405E7</v>
      </c>
      <c r="I991" s="2" t="s">
        <v>42</v>
      </c>
      <c r="J991" s="2" t="s">
        <v>133</v>
      </c>
      <c r="K991" s="2" t="s">
        <v>12051</v>
      </c>
      <c r="L991" s="2" t="s">
        <v>135</v>
      </c>
      <c r="M991" s="2" t="s">
        <v>46</v>
      </c>
      <c r="N991" s="2" t="s">
        <v>51</v>
      </c>
      <c r="O991" s="2" t="s">
        <v>12052</v>
      </c>
      <c r="P991" s="2" t="s">
        <v>136</v>
      </c>
      <c r="Q991" s="3">
        <v>43922.0</v>
      </c>
      <c r="R991" s="2">
        <v>70.0</v>
      </c>
      <c r="S991" s="2" t="s">
        <v>6010</v>
      </c>
      <c r="T991" s="4"/>
      <c r="U991" s="2" t="s">
        <v>51</v>
      </c>
      <c r="V991" s="2" t="s">
        <v>7662</v>
      </c>
      <c r="W991" s="4"/>
      <c r="X991" s="4"/>
      <c r="Y991" s="4"/>
      <c r="Z991" s="4"/>
      <c r="AA991" s="4"/>
      <c r="AB991" s="4"/>
      <c r="AC991" s="6" t="s">
        <v>12053</v>
      </c>
      <c r="AD991" s="4"/>
      <c r="AE991" s="2" t="s">
        <v>12054</v>
      </c>
      <c r="AF991" s="2" t="s">
        <v>12055</v>
      </c>
      <c r="AG991" s="2" t="s">
        <v>12056</v>
      </c>
      <c r="AH991" s="4"/>
      <c r="AI991" s="4"/>
      <c r="AJ991" s="4"/>
      <c r="AK991" s="2" t="s">
        <v>99</v>
      </c>
      <c r="AL991" s="2" t="b">
        <f t="shared" si="14"/>
        <v>0</v>
      </c>
    </row>
    <row r="992" ht="15.75" customHeight="1">
      <c r="A992" s="2" t="s">
        <v>12057</v>
      </c>
      <c r="B992" s="3">
        <v>43941.0</v>
      </c>
      <c r="C992" s="2" t="s">
        <v>12058</v>
      </c>
      <c r="D992" s="2" t="s">
        <v>12059</v>
      </c>
      <c r="E992" s="4"/>
      <c r="F992" s="2" t="s">
        <v>12060</v>
      </c>
      <c r="G992" s="5">
        <v>43927.0</v>
      </c>
      <c r="H992" s="2">
        <v>2.0200406E7</v>
      </c>
      <c r="I992" s="2" t="s">
        <v>42</v>
      </c>
      <c r="J992" s="2" t="s">
        <v>133</v>
      </c>
      <c r="K992" s="2" t="s">
        <v>12061</v>
      </c>
      <c r="L992" s="2" t="s">
        <v>135</v>
      </c>
      <c r="M992" s="2" t="s">
        <v>46</v>
      </c>
      <c r="N992" s="2" t="s">
        <v>51</v>
      </c>
      <c r="O992" s="2" t="s">
        <v>51</v>
      </c>
      <c r="P992" s="2" t="s">
        <v>136</v>
      </c>
      <c r="Q992" s="3">
        <v>43822.0</v>
      </c>
      <c r="R992" s="2">
        <v>300.0</v>
      </c>
      <c r="S992" s="2" t="s">
        <v>198</v>
      </c>
      <c r="T992" s="4"/>
      <c r="U992" s="2" t="s">
        <v>51</v>
      </c>
      <c r="V992" s="2" t="s">
        <v>52</v>
      </c>
      <c r="W992" s="4"/>
      <c r="X992" s="4"/>
      <c r="Y992" s="4"/>
      <c r="Z992" s="4"/>
      <c r="AA992" s="4"/>
      <c r="AB992" s="4"/>
      <c r="AC992" s="6" t="s">
        <v>12062</v>
      </c>
      <c r="AD992" s="4"/>
      <c r="AE992" s="2" t="s">
        <v>12063</v>
      </c>
      <c r="AF992" s="2" t="s">
        <v>12064</v>
      </c>
      <c r="AG992" s="2" t="s">
        <v>12065</v>
      </c>
      <c r="AH992" s="4"/>
      <c r="AI992" s="4"/>
      <c r="AJ992" s="4"/>
      <c r="AK992" s="2" t="s">
        <v>46</v>
      </c>
      <c r="AL992" s="2" t="b">
        <f t="shared" si="14"/>
        <v>0</v>
      </c>
    </row>
    <row r="993" ht="15.75" customHeight="1">
      <c r="A993" s="2" t="s">
        <v>12066</v>
      </c>
      <c r="B993" s="3">
        <v>43941.0</v>
      </c>
      <c r="C993" s="2" t="s">
        <v>6826</v>
      </c>
      <c r="D993" s="2" t="s">
        <v>6826</v>
      </c>
      <c r="E993" s="2" t="s">
        <v>12067</v>
      </c>
      <c r="F993" s="2" t="s">
        <v>12068</v>
      </c>
      <c r="G993" s="5">
        <v>43922.0</v>
      </c>
      <c r="H993" s="2">
        <v>2.0200401E7</v>
      </c>
      <c r="I993" s="2" t="s">
        <v>42</v>
      </c>
      <c r="J993" s="2" t="s">
        <v>133</v>
      </c>
      <c r="K993" s="2" t="s">
        <v>12069</v>
      </c>
      <c r="L993" s="2" t="s">
        <v>135</v>
      </c>
      <c r="M993" s="2" t="s">
        <v>46</v>
      </c>
      <c r="N993" s="2" t="s">
        <v>11862</v>
      </c>
      <c r="O993" s="2" t="s">
        <v>183</v>
      </c>
      <c r="P993" s="2" t="s">
        <v>136</v>
      </c>
      <c r="Q993" s="8">
        <v>43922.0</v>
      </c>
      <c r="R993" s="2">
        <v>200.0</v>
      </c>
      <c r="S993" s="2" t="s">
        <v>137</v>
      </c>
      <c r="T993" s="2" t="s">
        <v>2825</v>
      </c>
      <c r="U993" s="2" t="s">
        <v>1782</v>
      </c>
      <c r="V993" s="2" t="s">
        <v>12070</v>
      </c>
      <c r="W993" s="2" t="s">
        <v>185</v>
      </c>
      <c r="X993" s="2" t="s">
        <v>12071</v>
      </c>
      <c r="Y993" s="4"/>
      <c r="Z993" s="2" t="s">
        <v>12072</v>
      </c>
      <c r="AA993" s="2" t="s">
        <v>12073</v>
      </c>
      <c r="AB993" s="2" t="s">
        <v>12074</v>
      </c>
      <c r="AC993" s="6" t="s">
        <v>12075</v>
      </c>
      <c r="AD993" s="4"/>
      <c r="AE993" s="2" t="s">
        <v>882</v>
      </c>
      <c r="AF993" s="2" t="s">
        <v>12076</v>
      </c>
      <c r="AG993" s="2" t="s">
        <v>12077</v>
      </c>
      <c r="AH993" s="4"/>
      <c r="AI993" s="4"/>
      <c r="AJ993" s="4"/>
      <c r="AK993" s="2" t="s">
        <v>99</v>
      </c>
      <c r="AL993" s="2" t="b">
        <f t="shared" si="14"/>
        <v>0</v>
      </c>
    </row>
    <row r="994" ht="15.75" customHeight="1">
      <c r="A994" s="2" t="s">
        <v>12078</v>
      </c>
      <c r="B994" s="3">
        <v>43941.0</v>
      </c>
      <c r="C994" s="2" t="s">
        <v>12079</v>
      </c>
      <c r="D994" s="2" t="s">
        <v>12080</v>
      </c>
      <c r="E994" s="2" t="s">
        <v>12081</v>
      </c>
      <c r="F994" s="2" t="s">
        <v>12082</v>
      </c>
      <c r="G994" s="5">
        <v>43923.0</v>
      </c>
      <c r="H994" s="2">
        <v>2.0200402E7</v>
      </c>
      <c r="I994" s="2" t="s">
        <v>42</v>
      </c>
      <c r="J994" s="2" t="s">
        <v>133</v>
      </c>
      <c r="K994" s="2" t="s">
        <v>12083</v>
      </c>
      <c r="L994" s="2" t="s">
        <v>135</v>
      </c>
      <c r="M994" s="2" t="s">
        <v>46</v>
      </c>
      <c r="N994" s="2" t="s">
        <v>182</v>
      </c>
      <c r="O994" s="2" t="s">
        <v>51</v>
      </c>
      <c r="P994" s="2" t="s">
        <v>136</v>
      </c>
      <c r="Q994" s="3">
        <v>43922.0</v>
      </c>
      <c r="R994" s="2">
        <v>150.0</v>
      </c>
      <c r="S994" s="2" t="s">
        <v>6010</v>
      </c>
      <c r="T994" s="4"/>
      <c r="U994" s="4"/>
      <c r="V994" s="2" t="s">
        <v>9543</v>
      </c>
      <c r="W994" s="2" t="s">
        <v>7880</v>
      </c>
      <c r="X994" s="2" t="s">
        <v>12084</v>
      </c>
      <c r="Y994" s="4"/>
      <c r="Z994" s="2" t="s">
        <v>12085</v>
      </c>
      <c r="AA994" s="2" t="s">
        <v>12086</v>
      </c>
      <c r="AB994" s="2" t="s">
        <v>12087</v>
      </c>
      <c r="AC994" s="6" t="s">
        <v>12088</v>
      </c>
      <c r="AD994" s="4"/>
      <c r="AE994" s="2" t="s">
        <v>12089</v>
      </c>
      <c r="AF994" s="4"/>
      <c r="AG994" s="2" t="s">
        <v>12090</v>
      </c>
      <c r="AH994" s="4"/>
      <c r="AI994" s="4"/>
      <c r="AJ994" s="4"/>
      <c r="AK994" s="2" t="s">
        <v>99</v>
      </c>
      <c r="AL994" s="2" t="b">
        <f t="shared" si="14"/>
        <v>0</v>
      </c>
    </row>
    <row r="995" ht="15.75" customHeight="1">
      <c r="A995" s="2" t="s">
        <v>12091</v>
      </c>
      <c r="B995" s="3">
        <v>43941.0</v>
      </c>
      <c r="C995" s="2" t="s">
        <v>12092</v>
      </c>
      <c r="D995" s="2" t="s">
        <v>12092</v>
      </c>
      <c r="E995" s="4"/>
      <c r="F995" s="2" t="s">
        <v>12093</v>
      </c>
      <c r="G995" s="5">
        <v>43924.0</v>
      </c>
      <c r="H995" s="2">
        <v>2.0200403E7</v>
      </c>
      <c r="I995" s="2" t="s">
        <v>42</v>
      </c>
      <c r="J995" s="2" t="s">
        <v>133</v>
      </c>
      <c r="K995" s="2" t="s">
        <v>12094</v>
      </c>
      <c r="L995" s="2" t="s">
        <v>135</v>
      </c>
      <c r="M995" s="2" t="s">
        <v>46</v>
      </c>
      <c r="N995" s="2" t="s">
        <v>12095</v>
      </c>
      <c r="O995" s="2" t="s">
        <v>51</v>
      </c>
      <c r="P995" s="2" t="s">
        <v>136</v>
      </c>
      <c r="Q995" s="3">
        <v>43926.0</v>
      </c>
      <c r="R995" s="4"/>
      <c r="S995" s="2" t="s">
        <v>7976</v>
      </c>
      <c r="T995" s="4"/>
      <c r="U995" s="2" t="s">
        <v>51</v>
      </c>
      <c r="V995" s="4"/>
      <c r="W995" s="2" t="s">
        <v>185</v>
      </c>
      <c r="X995" s="2" t="s">
        <v>12096</v>
      </c>
      <c r="Y995" s="4"/>
      <c r="Z995" s="2" t="s">
        <v>12097</v>
      </c>
      <c r="AA995" s="2" t="s">
        <v>12098</v>
      </c>
      <c r="AB995" s="2" t="s">
        <v>12099</v>
      </c>
      <c r="AC995" s="6" t="s">
        <v>12100</v>
      </c>
      <c r="AD995" s="4"/>
      <c r="AE995" s="2" t="s">
        <v>12101</v>
      </c>
      <c r="AF995" s="2" t="s">
        <v>11457</v>
      </c>
      <c r="AG995" s="4"/>
      <c r="AH995" s="4"/>
      <c r="AI995" s="4"/>
      <c r="AJ995" s="4"/>
      <c r="AK995" s="2" t="s">
        <v>99</v>
      </c>
      <c r="AL995" s="2" t="b">
        <f t="shared" si="14"/>
        <v>0</v>
      </c>
    </row>
    <row r="996" ht="15.75" customHeight="1">
      <c r="A996" s="2" t="s">
        <v>12102</v>
      </c>
      <c r="B996" s="3">
        <v>43941.0</v>
      </c>
      <c r="C996" s="2" t="s">
        <v>12103</v>
      </c>
      <c r="D996" s="2" t="s">
        <v>12103</v>
      </c>
      <c r="E996" s="2" t="s">
        <v>12104</v>
      </c>
      <c r="F996" s="2" t="s">
        <v>12105</v>
      </c>
      <c r="G996" s="5">
        <v>43922.0</v>
      </c>
      <c r="H996" s="2">
        <v>2.0200401E7</v>
      </c>
      <c r="I996" s="2" t="s">
        <v>42</v>
      </c>
      <c r="J996" s="2" t="s">
        <v>133</v>
      </c>
      <c r="K996" s="2" t="s">
        <v>12106</v>
      </c>
      <c r="L996" s="2" t="s">
        <v>135</v>
      </c>
      <c r="M996" s="2" t="s">
        <v>46</v>
      </c>
      <c r="N996" s="2" t="s">
        <v>182</v>
      </c>
      <c r="O996" s="2" t="s">
        <v>51</v>
      </c>
      <c r="P996" s="2" t="s">
        <v>136</v>
      </c>
      <c r="Q996" s="8">
        <v>43922.0</v>
      </c>
      <c r="R996" s="2">
        <v>176.0</v>
      </c>
      <c r="S996" s="2" t="s">
        <v>137</v>
      </c>
      <c r="T996" s="2" t="s">
        <v>7251</v>
      </c>
      <c r="U996" s="2" t="s">
        <v>51</v>
      </c>
      <c r="V996" s="4"/>
      <c r="W996" s="2" t="s">
        <v>340</v>
      </c>
      <c r="X996" s="2" t="s">
        <v>12107</v>
      </c>
      <c r="Y996" s="4"/>
      <c r="Z996" s="2" t="s">
        <v>12108</v>
      </c>
      <c r="AA996" s="2" t="s">
        <v>12109</v>
      </c>
      <c r="AB996" s="2" t="s">
        <v>12110</v>
      </c>
      <c r="AC996" s="6" t="s">
        <v>12111</v>
      </c>
      <c r="AD996" s="4"/>
      <c r="AE996" s="2" t="s">
        <v>882</v>
      </c>
      <c r="AF996" s="2" t="s">
        <v>12112</v>
      </c>
      <c r="AG996" s="2" t="s">
        <v>12113</v>
      </c>
      <c r="AH996" s="4"/>
      <c r="AI996" s="4"/>
      <c r="AJ996" s="4"/>
      <c r="AK996" s="2" t="s">
        <v>99</v>
      </c>
      <c r="AL996" s="2" t="b">
        <f t="shared" si="14"/>
        <v>0</v>
      </c>
    </row>
    <row r="997" ht="15.75" customHeight="1">
      <c r="A997" s="2" t="s">
        <v>12114</v>
      </c>
      <c r="B997" s="3">
        <v>43941.0</v>
      </c>
      <c r="C997" s="2" t="s">
        <v>12115</v>
      </c>
      <c r="D997" s="2" t="s">
        <v>12115</v>
      </c>
      <c r="E997" s="4"/>
      <c r="F997" s="2" t="s">
        <v>12116</v>
      </c>
      <c r="G997" s="5">
        <v>43923.0</v>
      </c>
      <c r="H997" s="2">
        <v>2.0200402E7</v>
      </c>
      <c r="I997" s="2" t="s">
        <v>42</v>
      </c>
      <c r="J997" s="2" t="s">
        <v>133</v>
      </c>
      <c r="K997" s="2" t="s">
        <v>12117</v>
      </c>
      <c r="L997" s="2" t="s">
        <v>68</v>
      </c>
      <c r="M997" s="2" t="s">
        <v>46</v>
      </c>
      <c r="N997" s="2" t="s">
        <v>182</v>
      </c>
      <c r="O997" s="2" t="s">
        <v>51</v>
      </c>
      <c r="P997" s="2" t="s">
        <v>136</v>
      </c>
      <c r="Q997" s="3">
        <v>43923.0</v>
      </c>
      <c r="R997" s="2">
        <v>6000.0</v>
      </c>
      <c r="S997" s="2" t="s">
        <v>137</v>
      </c>
      <c r="T997" s="2" t="s">
        <v>8742</v>
      </c>
      <c r="U997" s="2" t="s">
        <v>51</v>
      </c>
      <c r="V997" s="2" t="s">
        <v>8609</v>
      </c>
      <c r="W997" s="2" t="s">
        <v>12118</v>
      </c>
      <c r="X997" s="2" t="s">
        <v>12119</v>
      </c>
      <c r="Y997" s="4"/>
      <c r="Z997" s="2" t="s">
        <v>12120</v>
      </c>
      <c r="AA997" s="2" t="s">
        <v>12121</v>
      </c>
      <c r="AB997" s="2" t="s">
        <v>12122</v>
      </c>
      <c r="AC997" s="6" t="s">
        <v>12123</v>
      </c>
      <c r="AD997" s="4"/>
      <c r="AE997" s="2" t="s">
        <v>882</v>
      </c>
      <c r="AF997" s="2" t="s">
        <v>12124</v>
      </c>
      <c r="AG997" s="2" t="s">
        <v>12125</v>
      </c>
      <c r="AH997" s="4"/>
      <c r="AI997" s="4"/>
      <c r="AJ997" s="4"/>
      <c r="AK997" s="2" t="s">
        <v>99</v>
      </c>
      <c r="AL997" s="2" t="b">
        <f t="shared" si="14"/>
        <v>0</v>
      </c>
    </row>
    <row r="998" ht="15.75" customHeight="1">
      <c r="A998" s="2" t="s">
        <v>12126</v>
      </c>
      <c r="B998" s="3">
        <v>43941.0</v>
      </c>
      <c r="C998" s="2" t="s">
        <v>12127</v>
      </c>
      <c r="D998" s="2" t="s">
        <v>12128</v>
      </c>
      <c r="E998" s="2" t="s">
        <v>12129</v>
      </c>
      <c r="F998" s="2" t="s">
        <v>12130</v>
      </c>
      <c r="G998" s="5">
        <v>43927.0</v>
      </c>
      <c r="H998" s="2">
        <v>2.0200406E7</v>
      </c>
      <c r="I998" s="2" t="s">
        <v>42</v>
      </c>
      <c r="J998" s="2" t="s">
        <v>133</v>
      </c>
      <c r="K998" s="2" t="s">
        <v>12131</v>
      </c>
      <c r="L998" s="2" t="s">
        <v>68</v>
      </c>
      <c r="M998" s="2" t="s">
        <v>46</v>
      </c>
      <c r="N998" s="2" t="s">
        <v>182</v>
      </c>
      <c r="O998" s="2" t="s">
        <v>8815</v>
      </c>
      <c r="P998" s="2" t="s">
        <v>136</v>
      </c>
      <c r="Q998" s="3">
        <v>43927.0</v>
      </c>
      <c r="R998" s="2">
        <v>100000.0</v>
      </c>
      <c r="S998" s="2" t="s">
        <v>198</v>
      </c>
      <c r="T998" s="4"/>
      <c r="U998" s="4"/>
      <c r="V998" s="2" t="s">
        <v>8067</v>
      </c>
      <c r="W998" s="2" t="s">
        <v>140</v>
      </c>
      <c r="X998" s="2" t="s">
        <v>12132</v>
      </c>
      <c r="Y998" s="4"/>
      <c r="Z998" s="2" t="s">
        <v>12133</v>
      </c>
      <c r="AA998" s="2" t="s">
        <v>12134</v>
      </c>
      <c r="AB998" s="4"/>
      <c r="AC998" s="6" t="s">
        <v>12135</v>
      </c>
      <c r="AD998" s="4"/>
      <c r="AE998" s="2" t="s">
        <v>882</v>
      </c>
      <c r="AF998" s="4"/>
      <c r="AG998" s="2" t="s">
        <v>12136</v>
      </c>
      <c r="AH998" s="4"/>
      <c r="AI998" s="4"/>
      <c r="AJ998" s="4"/>
      <c r="AK998" s="2" t="s">
        <v>99</v>
      </c>
      <c r="AL998" s="2" t="b">
        <f t="shared" si="14"/>
        <v>0</v>
      </c>
    </row>
    <row r="999" ht="15.75" customHeight="1">
      <c r="A999" s="2" t="s">
        <v>12137</v>
      </c>
      <c r="B999" s="3">
        <v>43941.0</v>
      </c>
      <c r="C999" s="2" t="s">
        <v>12138</v>
      </c>
      <c r="D999" s="2" t="s">
        <v>12139</v>
      </c>
      <c r="E999" s="2" t="s">
        <v>12140</v>
      </c>
      <c r="F999" s="2" t="s">
        <v>12141</v>
      </c>
      <c r="G999" s="5">
        <v>43920.0</v>
      </c>
      <c r="H999" s="2">
        <v>2.020033E7</v>
      </c>
      <c r="I999" s="2" t="s">
        <v>42</v>
      </c>
      <c r="J999" s="2" t="s">
        <v>133</v>
      </c>
      <c r="K999" s="2" t="s">
        <v>12142</v>
      </c>
      <c r="L999" s="2" t="s">
        <v>68</v>
      </c>
      <c r="M999" s="2" t="s">
        <v>46</v>
      </c>
      <c r="N999" s="2" t="s">
        <v>51</v>
      </c>
      <c r="O999" s="2" t="s">
        <v>51</v>
      </c>
      <c r="P999" s="2" t="s">
        <v>136</v>
      </c>
      <c r="Q999" s="3">
        <v>43891.0</v>
      </c>
      <c r="R999" s="2">
        <v>5000.0</v>
      </c>
      <c r="S999" s="2" t="s">
        <v>198</v>
      </c>
      <c r="T999" s="4"/>
      <c r="U999" s="4"/>
      <c r="V999" s="2" t="s">
        <v>1768</v>
      </c>
      <c r="W999" s="2" t="s">
        <v>340</v>
      </c>
      <c r="X999" s="2" t="s">
        <v>12143</v>
      </c>
      <c r="Y999" s="4"/>
      <c r="Z999" s="2" t="s">
        <v>12144</v>
      </c>
      <c r="AA999" s="2" t="s">
        <v>12145</v>
      </c>
      <c r="AB999" s="2" t="s">
        <v>12146</v>
      </c>
      <c r="AC999" s="6" t="s">
        <v>12147</v>
      </c>
      <c r="AD999" s="4"/>
      <c r="AE999" s="2" t="s">
        <v>12148</v>
      </c>
      <c r="AF999" s="4"/>
      <c r="AG999" s="2" t="s">
        <v>12149</v>
      </c>
      <c r="AH999" s="4"/>
      <c r="AI999" s="4"/>
      <c r="AJ999" s="4"/>
      <c r="AK999" s="2" t="s">
        <v>99</v>
      </c>
      <c r="AL999" s="2" t="b">
        <f t="shared" si="14"/>
        <v>0</v>
      </c>
    </row>
    <row r="1000" ht="15.75" customHeight="1">
      <c r="A1000" s="2" t="s">
        <v>12150</v>
      </c>
      <c r="B1000" s="3">
        <v>43941.0</v>
      </c>
      <c r="C1000" s="2" t="s">
        <v>12151</v>
      </c>
      <c r="D1000" s="2" t="s">
        <v>12152</v>
      </c>
      <c r="E1000" s="4"/>
      <c r="F1000" s="2" t="s">
        <v>12153</v>
      </c>
      <c r="G1000" s="5">
        <v>43924.0</v>
      </c>
      <c r="H1000" s="2">
        <v>2.0200403E7</v>
      </c>
      <c r="I1000" s="2" t="s">
        <v>42</v>
      </c>
      <c r="J1000" s="2" t="s">
        <v>133</v>
      </c>
      <c r="K1000" s="2" t="s">
        <v>12154</v>
      </c>
      <c r="L1000" s="2" t="s">
        <v>68</v>
      </c>
      <c r="M1000" s="2" t="s">
        <v>46</v>
      </c>
      <c r="N1000" s="2" t="s">
        <v>182</v>
      </c>
      <c r="O1000" s="2" t="s">
        <v>7146</v>
      </c>
      <c r="P1000" s="2" t="s">
        <v>136</v>
      </c>
      <c r="Q1000" s="3">
        <v>43924.0</v>
      </c>
      <c r="R1000" s="2">
        <v>40.0</v>
      </c>
      <c r="S1000" s="2" t="s">
        <v>137</v>
      </c>
      <c r="T1000" s="2" t="s">
        <v>10397</v>
      </c>
      <c r="U1000" s="2" t="s">
        <v>3653</v>
      </c>
      <c r="V1000" s="2" t="s">
        <v>8067</v>
      </c>
      <c r="W1000" s="2" t="s">
        <v>185</v>
      </c>
      <c r="X1000" s="2" t="s">
        <v>12155</v>
      </c>
      <c r="Y1000" s="4"/>
      <c r="Z1000" s="2" t="s">
        <v>12156</v>
      </c>
      <c r="AA1000" s="2" t="s">
        <v>12157</v>
      </c>
      <c r="AB1000" s="2" t="s">
        <v>12158</v>
      </c>
      <c r="AC1000" s="6" t="s">
        <v>12159</v>
      </c>
      <c r="AD1000" s="4"/>
      <c r="AE1000" s="2" t="s">
        <v>8023</v>
      </c>
      <c r="AF1000" s="2" t="s">
        <v>12160</v>
      </c>
      <c r="AG1000" s="2" t="s">
        <v>12161</v>
      </c>
      <c r="AH1000" s="4"/>
      <c r="AI1000" s="4"/>
      <c r="AJ1000" s="4"/>
      <c r="AK1000" s="2" t="s">
        <v>99</v>
      </c>
      <c r="AL1000" s="2" t="b">
        <f t="shared" si="14"/>
        <v>0</v>
      </c>
    </row>
    <row r="1001" ht="15.75" customHeight="1">
      <c r="A1001" s="2" t="s">
        <v>12162</v>
      </c>
      <c r="B1001" s="3">
        <v>43941.0</v>
      </c>
      <c r="C1001" s="2" t="s">
        <v>12163</v>
      </c>
      <c r="D1001" s="2" t="s">
        <v>12164</v>
      </c>
      <c r="E1001" s="2" t="s">
        <v>12165</v>
      </c>
      <c r="F1001" s="2" t="s">
        <v>12166</v>
      </c>
      <c r="G1001" s="5">
        <v>43927.0</v>
      </c>
      <c r="H1001" s="2">
        <v>2.0200406E7</v>
      </c>
      <c r="I1001" s="2" t="s">
        <v>42</v>
      </c>
      <c r="J1001" s="2" t="s">
        <v>133</v>
      </c>
      <c r="K1001" s="2" t="s">
        <v>12167</v>
      </c>
      <c r="L1001" s="2" t="s">
        <v>135</v>
      </c>
      <c r="M1001" s="2" t="s">
        <v>46</v>
      </c>
      <c r="N1001" s="2" t="s">
        <v>4394</v>
      </c>
      <c r="O1001" s="2" t="s">
        <v>51</v>
      </c>
      <c r="P1001" s="2" t="s">
        <v>136</v>
      </c>
      <c r="Q1001" s="3">
        <v>43936.0</v>
      </c>
      <c r="R1001" s="2">
        <v>100.0</v>
      </c>
      <c r="S1001" s="2" t="s">
        <v>137</v>
      </c>
      <c r="T1001" s="2" t="s">
        <v>2512</v>
      </c>
      <c r="U1001" s="2" t="s">
        <v>1782</v>
      </c>
      <c r="V1001" s="2" t="s">
        <v>8067</v>
      </c>
      <c r="W1001" s="2" t="s">
        <v>340</v>
      </c>
      <c r="X1001" s="2" t="s">
        <v>12168</v>
      </c>
      <c r="Y1001" s="4"/>
      <c r="Z1001" s="2" t="s">
        <v>12169</v>
      </c>
      <c r="AA1001" s="2" t="s">
        <v>12170</v>
      </c>
      <c r="AB1001" s="2" t="s">
        <v>12171</v>
      </c>
      <c r="AC1001" s="6" t="s">
        <v>12172</v>
      </c>
      <c r="AD1001" s="4"/>
      <c r="AE1001" s="2" t="s">
        <v>882</v>
      </c>
      <c r="AF1001" s="2" t="s">
        <v>12173</v>
      </c>
      <c r="AG1001" s="2" t="s">
        <v>11483</v>
      </c>
      <c r="AH1001" s="4"/>
      <c r="AI1001" s="4"/>
      <c r="AJ1001" s="4"/>
      <c r="AK1001" s="2" t="s">
        <v>99</v>
      </c>
      <c r="AL1001" s="2" t="b">
        <f t="shared" si="14"/>
        <v>0</v>
      </c>
    </row>
    <row r="1002" ht="15.75" customHeight="1">
      <c r="A1002" s="2" t="s">
        <v>12174</v>
      </c>
      <c r="B1002" s="3">
        <v>43941.0</v>
      </c>
      <c r="C1002" s="2" t="s">
        <v>12175</v>
      </c>
      <c r="D1002" s="2" t="s">
        <v>12176</v>
      </c>
      <c r="E1002" s="2" t="s">
        <v>12177</v>
      </c>
      <c r="F1002" s="2" t="s">
        <v>11129</v>
      </c>
      <c r="G1002" s="5">
        <v>43921.0</v>
      </c>
      <c r="H1002" s="2">
        <v>2.0200331E7</v>
      </c>
      <c r="I1002" s="2" t="s">
        <v>42</v>
      </c>
      <c r="J1002" s="2" t="s">
        <v>133</v>
      </c>
      <c r="K1002" s="2" t="s">
        <v>12178</v>
      </c>
      <c r="L1002" s="2" t="s">
        <v>135</v>
      </c>
      <c r="M1002" s="2" t="s">
        <v>46</v>
      </c>
      <c r="N1002" s="2" t="s">
        <v>182</v>
      </c>
      <c r="O1002" s="2" t="s">
        <v>51</v>
      </c>
      <c r="P1002" s="2" t="s">
        <v>136</v>
      </c>
      <c r="Q1002" s="3">
        <v>43927.0</v>
      </c>
      <c r="R1002" s="2">
        <v>300.0</v>
      </c>
      <c r="S1002" s="2" t="s">
        <v>198</v>
      </c>
      <c r="T1002" s="4"/>
      <c r="U1002" s="4"/>
      <c r="V1002" s="4"/>
      <c r="W1002" s="2" t="s">
        <v>10788</v>
      </c>
      <c r="X1002" s="2" t="s">
        <v>12179</v>
      </c>
      <c r="Y1002" s="4"/>
      <c r="Z1002" s="2" t="s">
        <v>12180</v>
      </c>
      <c r="AA1002" s="2" t="s">
        <v>12181</v>
      </c>
      <c r="AB1002" s="2" t="s">
        <v>12182</v>
      </c>
      <c r="AC1002" s="6" t="s">
        <v>12183</v>
      </c>
      <c r="AD1002" s="4"/>
      <c r="AE1002" s="2" t="s">
        <v>12184</v>
      </c>
      <c r="AF1002" s="2" t="s">
        <v>12185</v>
      </c>
      <c r="AG1002" s="2" t="s">
        <v>12186</v>
      </c>
      <c r="AH1002" s="4"/>
      <c r="AI1002" s="4"/>
      <c r="AJ1002" s="4"/>
      <c r="AK1002" s="2" t="s">
        <v>99</v>
      </c>
      <c r="AL1002" s="2" t="b">
        <f t="shared" si="14"/>
        <v>0</v>
      </c>
    </row>
    <row r="1003" ht="15.75" customHeight="1">
      <c r="A1003" s="2" t="s">
        <v>12187</v>
      </c>
      <c r="B1003" s="3">
        <v>43941.0</v>
      </c>
      <c r="C1003" s="2" t="s">
        <v>12188</v>
      </c>
      <c r="D1003" s="2" t="s">
        <v>12189</v>
      </c>
      <c r="E1003" s="2" t="s">
        <v>12190</v>
      </c>
      <c r="F1003" s="2" t="s">
        <v>12191</v>
      </c>
      <c r="G1003" s="5">
        <v>43920.0</v>
      </c>
      <c r="H1003" s="2">
        <v>2.020033E7</v>
      </c>
      <c r="I1003" s="2" t="s">
        <v>42</v>
      </c>
      <c r="J1003" s="2" t="s">
        <v>133</v>
      </c>
      <c r="K1003" s="2" t="s">
        <v>12192</v>
      </c>
      <c r="L1003" s="2" t="s">
        <v>135</v>
      </c>
      <c r="M1003" s="2" t="s">
        <v>46</v>
      </c>
      <c r="N1003" s="2" t="s">
        <v>51</v>
      </c>
      <c r="O1003" s="2" t="s">
        <v>51</v>
      </c>
      <c r="P1003" s="2" t="s">
        <v>136</v>
      </c>
      <c r="Q1003" s="3">
        <v>43936.0</v>
      </c>
      <c r="R1003" s="2">
        <v>200.0</v>
      </c>
      <c r="S1003" s="2" t="s">
        <v>198</v>
      </c>
      <c r="T1003" s="4"/>
      <c r="U1003" s="4"/>
      <c r="V1003" s="2" t="s">
        <v>1768</v>
      </c>
      <c r="W1003" s="2" t="s">
        <v>140</v>
      </c>
      <c r="X1003" s="2" t="s">
        <v>12193</v>
      </c>
      <c r="Y1003" s="4"/>
      <c r="Z1003" s="2" t="s">
        <v>12194</v>
      </c>
      <c r="AA1003" s="2" t="s">
        <v>12195</v>
      </c>
      <c r="AB1003" s="4"/>
      <c r="AC1003" s="6" t="s">
        <v>12196</v>
      </c>
      <c r="AD1003" s="4"/>
      <c r="AE1003" s="2" t="s">
        <v>12197</v>
      </c>
      <c r="AF1003" s="2" t="s">
        <v>12198</v>
      </c>
      <c r="AG1003" s="2" t="s">
        <v>12199</v>
      </c>
      <c r="AH1003" s="4"/>
      <c r="AI1003" s="4"/>
      <c r="AJ1003" s="4"/>
      <c r="AK1003" s="2" t="s">
        <v>99</v>
      </c>
      <c r="AL1003" s="2" t="b">
        <f t="shared" si="14"/>
        <v>0</v>
      </c>
    </row>
    <row r="1004" ht="15.75" customHeight="1">
      <c r="A1004" s="2" t="s">
        <v>12200</v>
      </c>
      <c r="B1004" s="3">
        <v>43941.0</v>
      </c>
      <c r="C1004" s="2" t="s">
        <v>12201</v>
      </c>
      <c r="D1004" s="2" t="s">
        <v>12202</v>
      </c>
      <c r="E1004" s="2" t="s">
        <v>12203</v>
      </c>
      <c r="F1004" s="2" t="s">
        <v>8740</v>
      </c>
      <c r="G1004" s="5">
        <v>43926.0</v>
      </c>
      <c r="H1004" s="2">
        <v>2.0200405E7</v>
      </c>
      <c r="I1004" s="2" t="s">
        <v>42</v>
      </c>
      <c r="J1004" s="2" t="s">
        <v>133</v>
      </c>
      <c r="K1004" s="2" t="s">
        <v>12204</v>
      </c>
      <c r="L1004" s="2" t="s">
        <v>135</v>
      </c>
      <c r="M1004" s="2" t="s">
        <v>46</v>
      </c>
      <c r="N1004" s="2" t="s">
        <v>182</v>
      </c>
      <c r="O1004" s="2" t="s">
        <v>51</v>
      </c>
      <c r="P1004" s="2" t="s">
        <v>136</v>
      </c>
      <c r="Q1004" s="8">
        <v>43922.0</v>
      </c>
      <c r="R1004" s="2">
        <v>260.0</v>
      </c>
      <c r="S1004" s="2" t="s">
        <v>137</v>
      </c>
      <c r="T1004" s="2" t="s">
        <v>8637</v>
      </c>
      <c r="U1004" s="2" t="s">
        <v>1782</v>
      </c>
      <c r="V1004" s="2" t="s">
        <v>8067</v>
      </c>
      <c r="W1004" s="2" t="s">
        <v>185</v>
      </c>
      <c r="X1004" s="2" t="s">
        <v>12205</v>
      </c>
      <c r="Y1004" s="4"/>
      <c r="Z1004" s="2" t="s">
        <v>12206</v>
      </c>
      <c r="AA1004" s="2" t="s">
        <v>12207</v>
      </c>
      <c r="AB1004" s="4"/>
      <c r="AC1004" s="6" t="s">
        <v>12208</v>
      </c>
      <c r="AD1004" s="4"/>
      <c r="AE1004" s="2" t="s">
        <v>8910</v>
      </c>
      <c r="AF1004" s="2" t="s">
        <v>12209</v>
      </c>
      <c r="AG1004" s="2" t="s">
        <v>12210</v>
      </c>
      <c r="AH1004" s="4"/>
      <c r="AI1004" s="4"/>
      <c r="AJ1004" s="4"/>
      <c r="AK1004" s="2" t="s">
        <v>99</v>
      </c>
      <c r="AL1004" s="2" t="b">
        <f t="shared" si="14"/>
        <v>0</v>
      </c>
    </row>
    <row r="1005" ht="15.75" customHeight="1">
      <c r="A1005" s="2" t="s">
        <v>12211</v>
      </c>
      <c r="B1005" s="3">
        <v>43941.0</v>
      </c>
      <c r="C1005" s="2" t="s">
        <v>12212</v>
      </c>
      <c r="D1005" s="2" t="s">
        <v>12212</v>
      </c>
      <c r="E1005" s="2" t="s">
        <v>12213</v>
      </c>
      <c r="F1005" s="2" t="s">
        <v>9244</v>
      </c>
      <c r="G1005" s="5">
        <v>43924.0</v>
      </c>
      <c r="H1005" s="2">
        <v>2.0200403E7</v>
      </c>
      <c r="I1005" s="2" t="s">
        <v>42</v>
      </c>
      <c r="J1005" s="2" t="s">
        <v>133</v>
      </c>
      <c r="K1005" s="2" t="s">
        <v>12214</v>
      </c>
      <c r="L1005" s="2" t="s">
        <v>135</v>
      </c>
      <c r="M1005" s="2" t="s">
        <v>46</v>
      </c>
      <c r="N1005" s="2" t="s">
        <v>51</v>
      </c>
      <c r="O1005" s="2" t="s">
        <v>182</v>
      </c>
      <c r="P1005" s="2" t="s">
        <v>136</v>
      </c>
      <c r="Q1005" s="8">
        <v>43922.0</v>
      </c>
      <c r="R1005" s="2">
        <v>914.0</v>
      </c>
      <c r="S1005" s="2" t="s">
        <v>198</v>
      </c>
      <c r="T1005" s="4"/>
      <c r="U1005" s="4"/>
      <c r="V1005" s="2" t="s">
        <v>1768</v>
      </c>
      <c r="W1005" s="2" t="s">
        <v>185</v>
      </c>
      <c r="X1005" s="2" t="s">
        <v>12215</v>
      </c>
      <c r="Y1005" s="4"/>
      <c r="Z1005" s="2" t="s">
        <v>12216</v>
      </c>
      <c r="AA1005" s="2" t="s">
        <v>12217</v>
      </c>
      <c r="AB1005" s="2" t="s">
        <v>9249</v>
      </c>
      <c r="AC1005" s="6" t="s">
        <v>12218</v>
      </c>
      <c r="AD1005" s="4"/>
      <c r="AE1005" s="2" t="s">
        <v>12219</v>
      </c>
      <c r="AF1005" s="2" t="s">
        <v>12220</v>
      </c>
      <c r="AG1005" s="2" t="s">
        <v>12221</v>
      </c>
      <c r="AH1005" s="4"/>
      <c r="AI1005" s="4"/>
      <c r="AJ1005" s="4"/>
      <c r="AK1005" s="2" t="s">
        <v>99</v>
      </c>
      <c r="AL1005" s="2" t="b">
        <f t="shared" si="14"/>
        <v>0</v>
      </c>
    </row>
    <row r="1006" ht="15.75" customHeight="1">
      <c r="A1006" s="2" t="s">
        <v>12222</v>
      </c>
      <c r="B1006" s="3">
        <v>43941.0</v>
      </c>
      <c r="C1006" s="2" t="s">
        <v>12223</v>
      </c>
      <c r="D1006" s="2" t="s">
        <v>12224</v>
      </c>
      <c r="E1006" s="4"/>
      <c r="F1006" s="2" t="s">
        <v>12225</v>
      </c>
      <c r="G1006" s="5">
        <v>43924.0</v>
      </c>
      <c r="H1006" s="2">
        <v>2.0200403E7</v>
      </c>
      <c r="I1006" s="2" t="s">
        <v>42</v>
      </c>
      <c r="J1006" s="2" t="s">
        <v>133</v>
      </c>
      <c r="K1006" s="2" t="s">
        <v>12226</v>
      </c>
      <c r="L1006" s="2" t="s">
        <v>135</v>
      </c>
      <c r="M1006" s="2" t="s">
        <v>46</v>
      </c>
      <c r="N1006" s="2" t="s">
        <v>182</v>
      </c>
      <c r="O1006" s="2" t="s">
        <v>9353</v>
      </c>
      <c r="P1006" s="2" t="s">
        <v>1852</v>
      </c>
      <c r="Q1006" s="3">
        <v>43933.0</v>
      </c>
      <c r="R1006" s="2">
        <v>100.0</v>
      </c>
      <c r="S1006" s="2" t="s">
        <v>198</v>
      </c>
      <c r="T1006" s="4"/>
      <c r="U1006" s="2" t="s">
        <v>51</v>
      </c>
      <c r="V1006" s="2" t="s">
        <v>7662</v>
      </c>
      <c r="W1006" s="2" t="s">
        <v>185</v>
      </c>
      <c r="X1006" s="2" t="s">
        <v>12227</v>
      </c>
      <c r="Y1006" s="4"/>
      <c r="Z1006" s="2" t="s">
        <v>12228</v>
      </c>
      <c r="AA1006" s="2" t="s">
        <v>12229</v>
      </c>
      <c r="AB1006" s="4"/>
      <c r="AC1006" s="6" t="s">
        <v>12230</v>
      </c>
      <c r="AD1006" s="4"/>
      <c r="AE1006" s="2" t="s">
        <v>12231</v>
      </c>
      <c r="AF1006" s="2" t="s">
        <v>12232</v>
      </c>
      <c r="AG1006" s="2" t="s">
        <v>12233</v>
      </c>
      <c r="AH1006" s="4"/>
      <c r="AI1006" s="4"/>
      <c r="AJ1006" s="4"/>
      <c r="AK1006" s="2" t="s">
        <v>99</v>
      </c>
      <c r="AL1006" s="2" t="b">
        <f t="shared" si="14"/>
        <v>0</v>
      </c>
    </row>
    <row r="1007" ht="15.75" customHeight="1">
      <c r="A1007" s="2" t="s">
        <v>12234</v>
      </c>
      <c r="B1007" s="3">
        <v>43941.0</v>
      </c>
      <c r="C1007" s="2" t="s">
        <v>12235</v>
      </c>
      <c r="D1007" s="2" t="s">
        <v>12236</v>
      </c>
      <c r="E1007" s="4"/>
      <c r="F1007" s="2" t="s">
        <v>12237</v>
      </c>
      <c r="G1007" s="5">
        <v>43921.0</v>
      </c>
      <c r="H1007" s="2">
        <v>2.0200331E7</v>
      </c>
      <c r="I1007" s="2" t="s">
        <v>42</v>
      </c>
      <c r="J1007" s="2" t="s">
        <v>133</v>
      </c>
      <c r="K1007" s="2" t="s">
        <v>12238</v>
      </c>
      <c r="L1007" s="2" t="s">
        <v>135</v>
      </c>
      <c r="M1007" s="2" t="s">
        <v>46</v>
      </c>
      <c r="N1007" s="2" t="s">
        <v>182</v>
      </c>
      <c r="O1007" s="2" t="s">
        <v>51</v>
      </c>
      <c r="P1007" s="2" t="s">
        <v>136</v>
      </c>
      <c r="Q1007" s="3">
        <v>43475.0</v>
      </c>
      <c r="R1007" s="4"/>
      <c r="S1007" s="2" t="s">
        <v>7976</v>
      </c>
      <c r="T1007" s="4"/>
      <c r="U1007" s="2" t="s">
        <v>51</v>
      </c>
      <c r="V1007" s="2" t="s">
        <v>8067</v>
      </c>
      <c r="W1007" s="2" t="s">
        <v>340</v>
      </c>
      <c r="X1007" s="2" t="s">
        <v>12239</v>
      </c>
      <c r="Y1007" s="4"/>
      <c r="Z1007" s="2" t="s">
        <v>12240</v>
      </c>
      <c r="AA1007" s="2" t="s">
        <v>12241</v>
      </c>
      <c r="AB1007" s="2" t="s">
        <v>12242</v>
      </c>
      <c r="AC1007" s="6" t="s">
        <v>12243</v>
      </c>
      <c r="AD1007" s="4"/>
      <c r="AE1007" s="2" t="s">
        <v>882</v>
      </c>
      <c r="AF1007" s="2" t="s">
        <v>12244</v>
      </c>
      <c r="AG1007" s="4"/>
      <c r="AH1007" s="4"/>
      <c r="AI1007" s="4"/>
      <c r="AJ1007" s="4"/>
      <c r="AK1007" s="2" t="s">
        <v>46</v>
      </c>
      <c r="AL1007" s="2" t="b">
        <f t="shared" si="14"/>
        <v>0</v>
      </c>
    </row>
    <row r="1008" ht="15.75" customHeight="1">
      <c r="A1008" s="2" t="s">
        <v>12245</v>
      </c>
      <c r="B1008" s="3">
        <v>43941.0</v>
      </c>
      <c r="C1008" s="2" t="s">
        <v>12246</v>
      </c>
      <c r="D1008" s="2" t="s">
        <v>12247</v>
      </c>
      <c r="E1008" s="4"/>
      <c r="F1008" s="2" t="s">
        <v>12248</v>
      </c>
      <c r="G1008" s="5">
        <v>43925.0</v>
      </c>
      <c r="H1008" s="2">
        <v>2.0200404E7</v>
      </c>
      <c r="I1008" s="2" t="s">
        <v>42</v>
      </c>
      <c r="J1008" s="2" t="s">
        <v>133</v>
      </c>
      <c r="K1008" s="2" t="s">
        <v>12249</v>
      </c>
      <c r="L1008" s="2" t="s">
        <v>135</v>
      </c>
      <c r="M1008" s="2" t="s">
        <v>46</v>
      </c>
      <c r="N1008" s="2" t="s">
        <v>182</v>
      </c>
      <c r="O1008" s="2" t="s">
        <v>51</v>
      </c>
      <c r="P1008" s="2" t="s">
        <v>136</v>
      </c>
      <c r="Q1008" s="3">
        <v>43926.0</v>
      </c>
      <c r="R1008" s="2">
        <v>1000000.0</v>
      </c>
      <c r="S1008" s="2" t="s">
        <v>198</v>
      </c>
      <c r="T1008" s="4"/>
      <c r="U1008" s="4"/>
      <c r="V1008" s="2" t="s">
        <v>9595</v>
      </c>
      <c r="W1008" s="2" t="s">
        <v>185</v>
      </c>
      <c r="X1008" s="2" t="s">
        <v>12250</v>
      </c>
      <c r="Y1008" s="4"/>
      <c r="Z1008" s="2" t="s">
        <v>12251</v>
      </c>
      <c r="AA1008" s="2" t="s">
        <v>12252</v>
      </c>
      <c r="AB1008" s="4"/>
      <c r="AC1008" s="6" t="s">
        <v>12253</v>
      </c>
      <c r="AD1008" s="4"/>
      <c r="AE1008" s="2" t="s">
        <v>12254</v>
      </c>
      <c r="AF1008" s="2" t="s">
        <v>12255</v>
      </c>
      <c r="AG1008" s="2" t="s">
        <v>12256</v>
      </c>
      <c r="AH1008" s="4"/>
      <c r="AI1008" s="4"/>
      <c r="AJ1008" s="4"/>
      <c r="AK1008" s="2" t="s">
        <v>99</v>
      </c>
      <c r="AL1008" s="2" t="b">
        <f t="shared" si="14"/>
        <v>0</v>
      </c>
    </row>
    <row r="1009" ht="15.75" customHeight="1">
      <c r="A1009" s="2" t="s">
        <v>12257</v>
      </c>
      <c r="B1009" s="3">
        <v>43941.0</v>
      </c>
      <c r="C1009" s="2" t="s">
        <v>12258</v>
      </c>
      <c r="D1009" s="2" t="s">
        <v>12259</v>
      </c>
      <c r="E1009" s="2" t="s">
        <v>12260</v>
      </c>
      <c r="F1009" s="2" t="s">
        <v>12261</v>
      </c>
      <c r="G1009" s="5">
        <v>43922.0</v>
      </c>
      <c r="H1009" s="2">
        <v>2.0200401E7</v>
      </c>
      <c r="I1009" s="2" t="s">
        <v>42</v>
      </c>
      <c r="J1009" s="2" t="s">
        <v>133</v>
      </c>
      <c r="K1009" s="2" t="s">
        <v>12262</v>
      </c>
      <c r="L1009" s="2" t="s">
        <v>68</v>
      </c>
      <c r="M1009" s="2" t="s">
        <v>46</v>
      </c>
      <c r="N1009" s="2" t="s">
        <v>182</v>
      </c>
      <c r="O1009" s="2" t="s">
        <v>51</v>
      </c>
      <c r="P1009" s="2" t="s">
        <v>136</v>
      </c>
      <c r="Q1009" s="3">
        <v>43923.0</v>
      </c>
      <c r="R1009" s="2">
        <v>20.0</v>
      </c>
      <c r="S1009" s="2" t="s">
        <v>137</v>
      </c>
      <c r="T1009" s="2" t="s">
        <v>12263</v>
      </c>
      <c r="U1009" s="2" t="s">
        <v>1782</v>
      </c>
      <c r="V1009" s="2" t="s">
        <v>8476</v>
      </c>
      <c r="W1009" s="2" t="s">
        <v>185</v>
      </c>
      <c r="X1009" s="2" t="s">
        <v>12264</v>
      </c>
      <c r="Y1009" s="4"/>
      <c r="Z1009" s="2" t="s">
        <v>12265</v>
      </c>
      <c r="AA1009" s="2" t="s">
        <v>12266</v>
      </c>
      <c r="AB1009" s="2" t="s">
        <v>12267</v>
      </c>
      <c r="AC1009" s="6" t="s">
        <v>12268</v>
      </c>
      <c r="AD1009" s="4"/>
      <c r="AE1009" s="2" t="s">
        <v>12269</v>
      </c>
      <c r="AF1009" s="2" t="s">
        <v>12270</v>
      </c>
      <c r="AG1009" s="2" t="s">
        <v>12271</v>
      </c>
      <c r="AH1009" s="4"/>
      <c r="AI1009" s="4"/>
      <c r="AJ1009" s="4"/>
      <c r="AK1009" s="2" t="s">
        <v>99</v>
      </c>
      <c r="AL1009" s="2" t="b">
        <f t="shared" si="14"/>
        <v>0</v>
      </c>
    </row>
    <row r="1010" ht="15.75" customHeight="1">
      <c r="A1010" s="2" t="s">
        <v>12272</v>
      </c>
      <c r="B1010" s="3">
        <v>43941.0</v>
      </c>
      <c r="C1010" s="2" t="s">
        <v>12273</v>
      </c>
      <c r="D1010" s="2" t="s">
        <v>12273</v>
      </c>
      <c r="E1010" s="2" t="s">
        <v>12274</v>
      </c>
      <c r="F1010" s="2" t="s">
        <v>12275</v>
      </c>
      <c r="G1010" s="5">
        <v>43923.0</v>
      </c>
      <c r="H1010" s="2">
        <v>2.0200402E7</v>
      </c>
      <c r="I1010" s="2" t="s">
        <v>42</v>
      </c>
      <c r="J1010" s="2" t="s">
        <v>133</v>
      </c>
      <c r="K1010" s="2" t="s">
        <v>12276</v>
      </c>
      <c r="L1010" s="2" t="s">
        <v>135</v>
      </c>
      <c r="M1010" s="2" t="s">
        <v>46</v>
      </c>
      <c r="N1010" s="2" t="s">
        <v>182</v>
      </c>
      <c r="O1010" s="2" t="s">
        <v>51</v>
      </c>
      <c r="P1010" s="2" t="s">
        <v>136</v>
      </c>
      <c r="Q1010" s="3">
        <v>43931.0</v>
      </c>
      <c r="R1010" s="2">
        <v>100.0</v>
      </c>
      <c r="S1010" s="2" t="s">
        <v>137</v>
      </c>
      <c r="T1010" s="2" t="s">
        <v>11618</v>
      </c>
      <c r="U1010" s="2" t="s">
        <v>4433</v>
      </c>
      <c r="V1010" s="2" t="s">
        <v>9543</v>
      </c>
      <c r="W1010" s="4"/>
      <c r="X1010" s="4"/>
      <c r="Y1010" s="4"/>
      <c r="Z1010" s="4"/>
      <c r="AA1010" s="4"/>
      <c r="AB1010" s="4"/>
      <c r="AC1010" s="6" t="s">
        <v>12277</v>
      </c>
      <c r="AD1010" s="4"/>
      <c r="AE1010" s="2" t="s">
        <v>12278</v>
      </c>
      <c r="AF1010" s="2" t="s">
        <v>12279</v>
      </c>
      <c r="AG1010" s="2" t="s">
        <v>12280</v>
      </c>
      <c r="AH1010" s="4"/>
      <c r="AI1010" s="4"/>
      <c r="AJ1010" s="4"/>
      <c r="AK1010" s="2" t="s">
        <v>99</v>
      </c>
      <c r="AL1010" s="2" t="b">
        <f t="shared" si="14"/>
        <v>0</v>
      </c>
    </row>
    <row r="1011" ht="15.75" customHeight="1">
      <c r="A1011" s="2" t="s">
        <v>12281</v>
      </c>
      <c r="B1011" s="3">
        <v>43941.0</v>
      </c>
      <c r="C1011" s="2" t="s">
        <v>12282</v>
      </c>
      <c r="D1011" s="2" t="s">
        <v>12283</v>
      </c>
      <c r="E1011" s="4"/>
      <c r="F1011" s="2" t="s">
        <v>11635</v>
      </c>
      <c r="G1011" s="5">
        <v>43928.0</v>
      </c>
      <c r="H1011" s="2">
        <v>2.0200407E7</v>
      </c>
      <c r="I1011" s="2" t="s">
        <v>42</v>
      </c>
      <c r="J1011" s="2" t="s">
        <v>133</v>
      </c>
      <c r="K1011" s="2" t="s">
        <v>12284</v>
      </c>
      <c r="L1011" s="2" t="s">
        <v>135</v>
      </c>
      <c r="M1011" s="2" t="s">
        <v>46</v>
      </c>
      <c r="N1011" s="2" t="s">
        <v>182</v>
      </c>
      <c r="O1011" s="2" t="s">
        <v>51</v>
      </c>
      <c r="P1011" s="2" t="s">
        <v>136</v>
      </c>
      <c r="Q1011" s="3">
        <v>43938.0</v>
      </c>
      <c r="R1011" s="2">
        <v>12.0</v>
      </c>
      <c r="S1011" s="2" t="s">
        <v>198</v>
      </c>
      <c r="T1011" s="4"/>
      <c r="U1011" s="2" t="s">
        <v>51</v>
      </c>
      <c r="V1011" s="4"/>
      <c r="W1011" s="2" t="s">
        <v>140</v>
      </c>
      <c r="X1011" s="2" t="s">
        <v>12285</v>
      </c>
      <c r="Y1011" s="4"/>
      <c r="Z1011" s="2" t="s">
        <v>12286</v>
      </c>
      <c r="AA1011" s="2">
        <v>3.211222107E9</v>
      </c>
      <c r="AB1011" s="4"/>
      <c r="AC1011" s="6" t="s">
        <v>12287</v>
      </c>
      <c r="AD1011" s="4"/>
      <c r="AE1011" s="2" t="s">
        <v>12288</v>
      </c>
      <c r="AF1011" s="4"/>
      <c r="AG1011" s="2" t="s">
        <v>12289</v>
      </c>
      <c r="AH1011" s="4"/>
      <c r="AI1011" s="4"/>
      <c r="AJ1011" s="4"/>
      <c r="AK1011" s="2" t="s">
        <v>99</v>
      </c>
      <c r="AL1011" s="2" t="b">
        <f t="shared" si="14"/>
        <v>0</v>
      </c>
    </row>
    <row r="1012" ht="15.75" customHeight="1">
      <c r="A1012" s="2" t="s">
        <v>12290</v>
      </c>
      <c r="B1012" s="3">
        <v>43941.0</v>
      </c>
      <c r="C1012" s="2" t="s">
        <v>12291</v>
      </c>
      <c r="D1012" s="2" t="s">
        <v>12292</v>
      </c>
      <c r="E1012" s="4"/>
      <c r="F1012" s="2" t="s">
        <v>12293</v>
      </c>
      <c r="G1012" s="5">
        <v>43928.0</v>
      </c>
      <c r="H1012" s="2">
        <v>2.0200407E7</v>
      </c>
      <c r="I1012" s="2" t="s">
        <v>42</v>
      </c>
      <c r="J1012" s="2" t="s">
        <v>133</v>
      </c>
      <c r="K1012" s="2" t="s">
        <v>12294</v>
      </c>
      <c r="L1012" s="2" t="s">
        <v>68</v>
      </c>
      <c r="M1012" s="2" t="s">
        <v>46</v>
      </c>
      <c r="N1012" s="2" t="s">
        <v>182</v>
      </c>
      <c r="O1012" s="2" t="s">
        <v>51</v>
      </c>
      <c r="P1012" s="2" t="s">
        <v>136</v>
      </c>
      <c r="Q1012" s="3">
        <v>43905.0</v>
      </c>
      <c r="R1012" s="2">
        <v>1200.0</v>
      </c>
      <c r="S1012" s="2" t="s">
        <v>198</v>
      </c>
      <c r="T1012" s="4"/>
      <c r="U1012" s="2" t="s">
        <v>51</v>
      </c>
      <c r="V1012" s="2" t="s">
        <v>7113</v>
      </c>
      <c r="W1012" s="4"/>
      <c r="X1012" s="4"/>
      <c r="Y1012" s="4"/>
      <c r="Z1012" s="4"/>
      <c r="AA1012" s="4"/>
      <c r="AB1012" s="4"/>
      <c r="AC1012" s="6" t="s">
        <v>12295</v>
      </c>
      <c r="AD1012" s="4"/>
      <c r="AE1012" s="2" t="s">
        <v>11798</v>
      </c>
      <c r="AF1012" s="2" t="s">
        <v>12296</v>
      </c>
      <c r="AG1012" s="2" t="s">
        <v>12297</v>
      </c>
      <c r="AH1012" s="4"/>
      <c r="AI1012" s="4"/>
      <c r="AJ1012" s="4"/>
      <c r="AK1012" s="2" t="s">
        <v>99</v>
      </c>
      <c r="AL1012" s="2" t="b">
        <f t="shared" si="14"/>
        <v>0</v>
      </c>
    </row>
    <row r="1013" ht="15.75" customHeight="1">
      <c r="A1013" s="2" t="s">
        <v>12298</v>
      </c>
      <c r="B1013" s="3">
        <v>43941.0</v>
      </c>
      <c r="C1013" s="2" t="s">
        <v>12299</v>
      </c>
      <c r="D1013" s="2" t="s">
        <v>12300</v>
      </c>
      <c r="E1013" s="2" t="s">
        <v>12301</v>
      </c>
      <c r="F1013" s="2" t="s">
        <v>12302</v>
      </c>
      <c r="G1013" s="5">
        <v>43928.0</v>
      </c>
      <c r="H1013" s="2">
        <v>2.0200407E7</v>
      </c>
      <c r="I1013" s="2" t="s">
        <v>42</v>
      </c>
      <c r="J1013" s="2" t="s">
        <v>133</v>
      </c>
      <c r="K1013" s="2" t="s">
        <v>12303</v>
      </c>
      <c r="L1013" s="2" t="s">
        <v>135</v>
      </c>
      <c r="M1013" s="2" t="s">
        <v>46</v>
      </c>
      <c r="N1013" s="2" t="s">
        <v>182</v>
      </c>
      <c r="O1013" s="2" t="s">
        <v>51</v>
      </c>
      <c r="P1013" s="2" t="s">
        <v>136</v>
      </c>
      <c r="Q1013" s="3">
        <v>43952.0</v>
      </c>
      <c r="R1013" s="2">
        <v>200.0</v>
      </c>
      <c r="S1013" s="2" t="s">
        <v>137</v>
      </c>
      <c r="T1013" s="2" t="s">
        <v>2586</v>
      </c>
      <c r="U1013" s="2" t="s">
        <v>1782</v>
      </c>
      <c r="V1013" s="2" t="s">
        <v>7791</v>
      </c>
      <c r="W1013" s="2" t="s">
        <v>340</v>
      </c>
      <c r="X1013" s="2" t="s">
        <v>12304</v>
      </c>
      <c r="Y1013" s="4"/>
      <c r="Z1013" s="2" t="s">
        <v>12305</v>
      </c>
      <c r="AA1013" s="2" t="s">
        <v>12306</v>
      </c>
      <c r="AB1013" s="2" t="s">
        <v>12307</v>
      </c>
      <c r="AC1013" s="6" t="s">
        <v>12308</v>
      </c>
      <c r="AD1013" s="4"/>
      <c r="AE1013" s="2" t="s">
        <v>9278</v>
      </c>
      <c r="AF1013" s="2" t="s">
        <v>12309</v>
      </c>
      <c r="AG1013" s="2" t="s">
        <v>12310</v>
      </c>
      <c r="AH1013" s="4"/>
      <c r="AI1013" s="4"/>
      <c r="AJ1013" s="4"/>
      <c r="AK1013" s="2" t="s">
        <v>99</v>
      </c>
      <c r="AL1013" s="2" t="b">
        <f t="shared" si="14"/>
        <v>0</v>
      </c>
    </row>
    <row r="1014" ht="15.75" customHeight="1">
      <c r="A1014" s="2" t="s">
        <v>12311</v>
      </c>
      <c r="B1014" s="3">
        <v>43941.0</v>
      </c>
      <c r="C1014" s="2" t="s">
        <v>12312</v>
      </c>
      <c r="D1014" s="2" t="s">
        <v>12313</v>
      </c>
      <c r="E1014" s="2" t="s">
        <v>12314</v>
      </c>
      <c r="F1014" s="2" t="s">
        <v>12315</v>
      </c>
      <c r="G1014" s="5">
        <v>43925.0</v>
      </c>
      <c r="H1014" s="2">
        <v>2.0200404E7</v>
      </c>
      <c r="I1014" s="2" t="s">
        <v>42</v>
      </c>
      <c r="J1014" s="2" t="s">
        <v>133</v>
      </c>
      <c r="K1014" s="2" t="s">
        <v>12316</v>
      </c>
      <c r="L1014" s="2" t="s">
        <v>135</v>
      </c>
      <c r="M1014" s="2" t="s">
        <v>46</v>
      </c>
      <c r="N1014" s="2" t="s">
        <v>182</v>
      </c>
      <c r="O1014" s="2" t="s">
        <v>51</v>
      </c>
      <c r="P1014" s="2" t="s">
        <v>136</v>
      </c>
      <c r="Q1014" s="3">
        <v>43928.0</v>
      </c>
      <c r="R1014" s="2">
        <v>500.0</v>
      </c>
      <c r="S1014" s="2" t="s">
        <v>137</v>
      </c>
      <c r="T1014" s="2" t="s">
        <v>9367</v>
      </c>
      <c r="U1014" s="2" t="s">
        <v>3692</v>
      </c>
      <c r="V1014" s="4"/>
      <c r="W1014" s="2" t="s">
        <v>185</v>
      </c>
      <c r="X1014" s="2" t="s">
        <v>12317</v>
      </c>
      <c r="Y1014" s="4"/>
      <c r="Z1014" s="2" t="s">
        <v>12318</v>
      </c>
      <c r="AA1014" s="2" t="s">
        <v>12319</v>
      </c>
      <c r="AB1014" s="2" t="s">
        <v>12320</v>
      </c>
      <c r="AC1014" s="6" t="s">
        <v>12321</v>
      </c>
      <c r="AD1014" s="4"/>
      <c r="AE1014" s="2" t="s">
        <v>11568</v>
      </c>
      <c r="AF1014" s="2" t="s">
        <v>12322</v>
      </c>
      <c r="AG1014" s="2" t="s">
        <v>12323</v>
      </c>
      <c r="AH1014" s="4"/>
      <c r="AI1014" s="4"/>
      <c r="AJ1014" s="4"/>
      <c r="AK1014" s="2" t="s">
        <v>99</v>
      </c>
      <c r="AL1014" s="2" t="b">
        <f t="shared" si="14"/>
        <v>0</v>
      </c>
    </row>
    <row r="1015" ht="15.75" customHeight="1">
      <c r="A1015" s="2" t="s">
        <v>12324</v>
      </c>
      <c r="B1015" s="3">
        <v>43941.0</v>
      </c>
      <c r="C1015" s="2" t="s">
        <v>12325</v>
      </c>
      <c r="D1015" s="2" t="s">
        <v>12326</v>
      </c>
      <c r="E1015" s="2" t="s">
        <v>12327</v>
      </c>
      <c r="F1015" s="2" t="s">
        <v>10872</v>
      </c>
      <c r="G1015" s="5">
        <v>43924.0</v>
      </c>
      <c r="H1015" s="2">
        <v>2.0200403E7</v>
      </c>
      <c r="I1015" s="2" t="s">
        <v>42</v>
      </c>
      <c r="J1015" s="2" t="s">
        <v>133</v>
      </c>
      <c r="K1015" s="2" t="s">
        <v>12328</v>
      </c>
      <c r="L1015" s="2" t="s">
        <v>135</v>
      </c>
      <c r="M1015" s="2" t="s">
        <v>46</v>
      </c>
      <c r="N1015" s="2" t="s">
        <v>182</v>
      </c>
      <c r="O1015" s="2" t="s">
        <v>51</v>
      </c>
      <c r="P1015" s="2" t="s">
        <v>136</v>
      </c>
      <c r="Q1015" s="3">
        <v>43983.0</v>
      </c>
      <c r="R1015" s="2">
        <v>334.0</v>
      </c>
      <c r="S1015" s="2" t="s">
        <v>137</v>
      </c>
      <c r="T1015" s="2" t="s">
        <v>2512</v>
      </c>
      <c r="U1015" s="2" t="s">
        <v>139</v>
      </c>
      <c r="V1015" s="4"/>
      <c r="W1015" s="4"/>
      <c r="X1015" s="4"/>
      <c r="Y1015" s="4"/>
      <c r="Z1015" s="4"/>
      <c r="AA1015" s="4"/>
      <c r="AB1015" s="4"/>
      <c r="AC1015" s="6" t="s">
        <v>12329</v>
      </c>
      <c r="AD1015" s="4"/>
      <c r="AE1015" s="2" t="s">
        <v>11798</v>
      </c>
      <c r="AF1015" s="2" t="s">
        <v>12330</v>
      </c>
      <c r="AG1015" s="2" t="s">
        <v>12331</v>
      </c>
      <c r="AH1015" s="4"/>
      <c r="AI1015" s="4"/>
      <c r="AJ1015" s="4"/>
      <c r="AK1015" s="2" t="s">
        <v>99</v>
      </c>
      <c r="AL1015" s="2" t="b">
        <f t="shared" si="14"/>
        <v>0</v>
      </c>
    </row>
    <row r="1016" ht="15.75" customHeight="1">
      <c r="A1016" s="2" t="s">
        <v>12332</v>
      </c>
      <c r="B1016" s="3">
        <v>43941.0</v>
      </c>
      <c r="C1016" s="2" t="s">
        <v>12333</v>
      </c>
      <c r="D1016" s="2" t="s">
        <v>12334</v>
      </c>
      <c r="E1016" s="4"/>
      <c r="F1016" s="2" t="s">
        <v>9013</v>
      </c>
      <c r="G1016" s="5">
        <v>43926.0</v>
      </c>
      <c r="H1016" s="2">
        <v>2.0200405E7</v>
      </c>
      <c r="I1016" s="2" t="s">
        <v>42</v>
      </c>
      <c r="J1016" s="2" t="s">
        <v>133</v>
      </c>
      <c r="K1016" s="2" t="s">
        <v>12335</v>
      </c>
      <c r="L1016" s="2" t="s">
        <v>135</v>
      </c>
      <c r="M1016" s="2" t="s">
        <v>46</v>
      </c>
      <c r="N1016" s="2" t="s">
        <v>182</v>
      </c>
      <c r="O1016" s="2" t="s">
        <v>9353</v>
      </c>
      <c r="P1016" s="2" t="s">
        <v>1852</v>
      </c>
      <c r="Q1016" s="3">
        <v>43926.0</v>
      </c>
      <c r="R1016" s="2">
        <v>80.0</v>
      </c>
      <c r="S1016" s="2" t="s">
        <v>6010</v>
      </c>
      <c r="T1016" s="4"/>
      <c r="U1016" s="2" t="s">
        <v>51</v>
      </c>
      <c r="V1016" s="2" t="s">
        <v>7662</v>
      </c>
      <c r="W1016" s="4"/>
      <c r="X1016" s="4"/>
      <c r="Y1016" s="4"/>
      <c r="Z1016" s="4"/>
      <c r="AA1016" s="4"/>
      <c r="AB1016" s="4"/>
      <c r="AC1016" s="6" t="s">
        <v>12336</v>
      </c>
      <c r="AD1016" s="4"/>
      <c r="AE1016" s="2" t="s">
        <v>12337</v>
      </c>
      <c r="AF1016" s="4"/>
      <c r="AG1016" s="2" t="s">
        <v>12338</v>
      </c>
      <c r="AH1016" s="4"/>
      <c r="AI1016" s="4"/>
      <c r="AJ1016" s="4"/>
      <c r="AK1016" s="2" t="s">
        <v>99</v>
      </c>
      <c r="AL1016" s="2" t="b">
        <f t="shared" si="14"/>
        <v>0</v>
      </c>
    </row>
    <row r="1017" ht="15.75" customHeight="1">
      <c r="A1017" s="2" t="s">
        <v>12339</v>
      </c>
      <c r="B1017" s="3">
        <v>43941.0</v>
      </c>
      <c r="C1017" s="2" t="s">
        <v>12340</v>
      </c>
      <c r="D1017" s="2" t="s">
        <v>12341</v>
      </c>
      <c r="E1017" s="2" t="s">
        <v>12342</v>
      </c>
      <c r="F1017" s="2" t="s">
        <v>11526</v>
      </c>
      <c r="G1017" s="5">
        <v>43922.0</v>
      </c>
      <c r="H1017" s="2">
        <v>2.0200401E7</v>
      </c>
      <c r="I1017" s="2" t="s">
        <v>42</v>
      </c>
      <c r="J1017" s="2" t="s">
        <v>133</v>
      </c>
      <c r="K1017" s="2" t="s">
        <v>12343</v>
      </c>
      <c r="L1017" s="2" t="s">
        <v>135</v>
      </c>
      <c r="M1017" s="2" t="s">
        <v>46</v>
      </c>
      <c r="N1017" s="2" t="s">
        <v>182</v>
      </c>
      <c r="O1017" s="2" t="s">
        <v>12344</v>
      </c>
      <c r="P1017" s="2" t="s">
        <v>136</v>
      </c>
      <c r="Q1017" s="3">
        <v>43922.0</v>
      </c>
      <c r="R1017" s="2">
        <v>200.0</v>
      </c>
      <c r="S1017" s="2" t="s">
        <v>198</v>
      </c>
      <c r="T1017" s="4"/>
      <c r="U1017" s="2" t="s">
        <v>51</v>
      </c>
      <c r="V1017" s="4"/>
      <c r="W1017" s="2" t="s">
        <v>185</v>
      </c>
      <c r="X1017" s="2" t="s">
        <v>12345</v>
      </c>
      <c r="Y1017" s="4"/>
      <c r="Z1017" s="2" t="s">
        <v>12346</v>
      </c>
      <c r="AA1017" s="2" t="s">
        <v>12347</v>
      </c>
      <c r="AB1017" s="2" t="s">
        <v>12348</v>
      </c>
      <c r="AC1017" s="6" t="s">
        <v>12349</v>
      </c>
      <c r="AD1017" s="4"/>
      <c r="AE1017" s="2" t="s">
        <v>1774</v>
      </c>
      <c r="AF1017" s="2" t="s">
        <v>12350</v>
      </c>
      <c r="AG1017" s="2" t="s">
        <v>12351</v>
      </c>
      <c r="AH1017" s="4"/>
      <c r="AI1017" s="4"/>
      <c r="AJ1017" s="4"/>
      <c r="AK1017" s="2" t="s">
        <v>99</v>
      </c>
      <c r="AL1017" s="2" t="b">
        <f t="shared" si="14"/>
        <v>0</v>
      </c>
    </row>
    <row r="1018" ht="15.75" customHeight="1">
      <c r="A1018" s="2" t="s">
        <v>12352</v>
      </c>
      <c r="B1018" s="3">
        <v>43941.0</v>
      </c>
      <c r="C1018" s="2" t="s">
        <v>12353</v>
      </c>
      <c r="D1018" s="2" t="s">
        <v>12354</v>
      </c>
      <c r="E1018" s="2" t="s">
        <v>12355</v>
      </c>
      <c r="F1018" s="2" t="s">
        <v>12356</v>
      </c>
      <c r="G1018" s="5">
        <v>43924.0</v>
      </c>
      <c r="H1018" s="2">
        <v>2.0200403E7</v>
      </c>
      <c r="I1018" s="2" t="s">
        <v>42</v>
      </c>
      <c r="J1018" s="2" t="s">
        <v>133</v>
      </c>
      <c r="K1018" s="2" t="s">
        <v>12357</v>
      </c>
      <c r="L1018" s="2" t="s">
        <v>135</v>
      </c>
      <c r="M1018" s="2" t="s">
        <v>46</v>
      </c>
      <c r="N1018" s="2" t="s">
        <v>354</v>
      </c>
      <c r="O1018" s="2" t="s">
        <v>51</v>
      </c>
      <c r="P1018" s="2" t="s">
        <v>136</v>
      </c>
      <c r="Q1018" s="8">
        <v>43922.0</v>
      </c>
      <c r="R1018" s="2">
        <v>200.0</v>
      </c>
      <c r="S1018" s="2" t="s">
        <v>137</v>
      </c>
      <c r="T1018" s="2" t="s">
        <v>8714</v>
      </c>
      <c r="U1018" s="2" t="s">
        <v>51</v>
      </c>
      <c r="V1018" s="4"/>
      <c r="W1018" s="2" t="s">
        <v>140</v>
      </c>
      <c r="X1018" s="2" t="s">
        <v>12358</v>
      </c>
      <c r="Y1018" s="4"/>
      <c r="Z1018" s="2" t="s">
        <v>12359</v>
      </c>
      <c r="AA1018" s="2" t="s">
        <v>12360</v>
      </c>
      <c r="AB1018" s="4"/>
      <c r="AC1018" s="6" t="s">
        <v>12361</v>
      </c>
      <c r="AD1018" s="4"/>
      <c r="AE1018" s="2" t="s">
        <v>8023</v>
      </c>
      <c r="AF1018" s="2" t="s">
        <v>12362</v>
      </c>
      <c r="AG1018" s="2" t="s">
        <v>12363</v>
      </c>
      <c r="AH1018" s="4"/>
      <c r="AI1018" s="4"/>
      <c r="AJ1018" s="4"/>
      <c r="AK1018" s="2" t="s">
        <v>99</v>
      </c>
      <c r="AL1018" s="2" t="b">
        <f t="shared" si="14"/>
        <v>0</v>
      </c>
    </row>
    <row r="1019" ht="15.75" customHeight="1">
      <c r="A1019" s="2" t="s">
        <v>12364</v>
      </c>
      <c r="B1019" s="3">
        <v>43941.0</v>
      </c>
      <c r="C1019" s="2" t="s">
        <v>12365</v>
      </c>
      <c r="D1019" s="2" t="s">
        <v>12366</v>
      </c>
      <c r="E1019" s="4"/>
      <c r="F1019" s="2" t="s">
        <v>10797</v>
      </c>
      <c r="G1019" s="5">
        <v>43928.0</v>
      </c>
      <c r="H1019" s="2">
        <v>2.0200407E7</v>
      </c>
      <c r="I1019" s="2" t="s">
        <v>42</v>
      </c>
      <c r="J1019" s="2" t="s">
        <v>133</v>
      </c>
      <c r="K1019" s="2" t="s">
        <v>12367</v>
      </c>
      <c r="L1019" s="2" t="s">
        <v>68</v>
      </c>
      <c r="M1019" s="2" t="s">
        <v>46</v>
      </c>
      <c r="N1019" s="2" t="s">
        <v>182</v>
      </c>
      <c r="O1019" s="2" t="s">
        <v>51</v>
      </c>
      <c r="P1019" s="2" t="s">
        <v>136</v>
      </c>
      <c r="Q1019" s="3">
        <v>43718.0</v>
      </c>
      <c r="R1019" s="2">
        <v>120.0</v>
      </c>
      <c r="S1019" s="2" t="s">
        <v>198</v>
      </c>
      <c r="T1019" s="4"/>
      <c r="U1019" s="2" t="s">
        <v>51</v>
      </c>
      <c r="V1019" s="2" t="s">
        <v>8067</v>
      </c>
      <c r="W1019" s="2" t="s">
        <v>340</v>
      </c>
      <c r="X1019" s="2" t="s">
        <v>12368</v>
      </c>
      <c r="Y1019" s="4"/>
      <c r="Z1019" s="2" t="s">
        <v>12369</v>
      </c>
      <c r="AA1019" s="2" t="s">
        <v>12370</v>
      </c>
      <c r="AB1019" s="2" t="s">
        <v>12371</v>
      </c>
      <c r="AC1019" s="6" t="s">
        <v>12372</v>
      </c>
      <c r="AD1019" s="4"/>
      <c r="AE1019" s="2" t="s">
        <v>12373</v>
      </c>
      <c r="AF1019" s="2" t="s">
        <v>12374</v>
      </c>
      <c r="AG1019" s="2" t="s">
        <v>12375</v>
      </c>
      <c r="AH1019" s="4"/>
      <c r="AI1019" s="4"/>
      <c r="AJ1019" s="4"/>
      <c r="AK1019" s="2" t="s">
        <v>46</v>
      </c>
      <c r="AL1019" s="2" t="b">
        <f t="shared" si="14"/>
        <v>0</v>
      </c>
    </row>
    <row r="1020" ht="15.75" customHeight="1">
      <c r="A1020" s="2" t="s">
        <v>12376</v>
      </c>
      <c r="B1020" s="3">
        <v>43941.0</v>
      </c>
      <c r="C1020" s="2" t="s">
        <v>12377</v>
      </c>
      <c r="D1020" s="2" t="s">
        <v>12378</v>
      </c>
      <c r="E1020" s="2" t="s">
        <v>12379</v>
      </c>
      <c r="F1020" s="2" t="s">
        <v>12380</v>
      </c>
      <c r="G1020" s="5">
        <v>43928.0</v>
      </c>
      <c r="H1020" s="2">
        <v>2.0200407E7</v>
      </c>
      <c r="I1020" s="2" t="s">
        <v>42</v>
      </c>
      <c r="J1020" s="2" t="s">
        <v>133</v>
      </c>
      <c r="K1020" s="2" t="s">
        <v>12381</v>
      </c>
      <c r="L1020" s="2" t="s">
        <v>68</v>
      </c>
      <c r="M1020" s="2" t="s">
        <v>46</v>
      </c>
      <c r="N1020" s="2" t="s">
        <v>182</v>
      </c>
      <c r="O1020" s="2" t="s">
        <v>51</v>
      </c>
      <c r="P1020" s="2" t="s">
        <v>136</v>
      </c>
      <c r="Q1020" s="3">
        <v>43922.0</v>
      </c>
      <c r="R1020" s="2">
        <v>84.0</v>
      </c>
      <c r="S1020" s="2" t="s">
        <v>137</v>
      </c>
      <c r="T1020" s="2" t="s">
        <v>9354</v>
      </c>
      <c r="U1020" s="2" t="s">
        <v>3692</v>
      </c>
      <c r="V1020" s="2" t="s">
        <v>9340</v>
      </c>
      <c r="W1020" s="2" t="s">
        <v>340</v>
      </c>
      <c r="X1020" s="2" t="s">
        <v>12382</v>
      </c>
      <c r="Y1020" s="4"/>
      <c r="Z1020" s="2" t="s">
        <v>12383</v>
      </c>
      <c r="AA1020" s="2" t="s">
        <v>12384</v>
      </c>
      <c r="AB1020" s="2" t="s">
        <v>12385</v>
      </c>
      <c r="AC1020" s="6" t="s">
        <v>12386</v>
      </c>
      <c r="AD1020" s="4"/>
      <c r="AE1020" s="2" t="s">
        <v>12387</v>
      </c>
      <c r="AF1020" s="2" t="s">
        <v>12388</v>
      </c>
      <c r="AG1020" s="2" t="s">
        <v>12389</v>
      </c>
      <c r="AH1020" s="4"/>
      <c r="AI1020" s="4"/>
      <c r="AJ1020" s="4"/>
      <c r="AK1020" s="2" t="s">
        <v>99</v>
      </c>
      <c r="AL1020" s="2" t="b">
        <f t="shared" si="14"/>
        <v>0</v>
      </c>
    </row>
    <row r="1021" ht="15.75" customHeight="1">
      <c r="A1021" s="2" t="s">
        <v>12390</v>
      </c>
      <c r="B1021" s="3">
        <v>43941.0</v>
      </c>
      <c r="C1021" s="2" t="s">
        <v>12391</v>
      </c>
      <c r="D1021" s="2" t="s">
        <v>12392</v>
      </c>
      <c r="E1021" s="2" t="s">
        <v>12393</v>
      </c>
      <c r="F1021" s="2" t="s">
        <v>12394</v>
      </c>
      <c r="G1021" s="5">
        <v>43927.0</v>
      </c>
      <c r="H1021" s="2">
        <v>2.0200406E7</v>
      </c>
      <c r="I1021" s="2" t="s">
        <v>42</v>
      </c>
      <c r="J1021" s="2" t="s">
        <v>133</v>
      </c>
      <c r="K1021" s="2" t="s">
        <v>12395</v>
      </c>
      <c r="L1021" s="2" t="s">
        <v>135</v>
      </c>
      <c r="M1021" s="2" t="s">
        <v>46</v>
      </c>
      <c r="N1021" s="2" t="s">
        <v>4394</v>
      </c>
      <c r="O1021" s="2" t="s">
        <v>51</v>
      </c>
      <c r="P1021" s="2" t="s">
        <v>136</v>
      </c>
      <c r="Q1021" s="3">
        <v>43927.0</v>
      </c>
      <c r="R1021" s="2">
        <v>200.0</v>
      </c>
      <c r="S1021" s="2" t="s">
        <v>137</v>
      </c>
      <c r="T1021" s="2" t="s">
        <v>4379</v>
      </c>
      <c r="U1021" s="2" t="s">
        <v>1782</v>
      </c>
      <c r="V1021" s="4"/>
      <c r="W1021" s="2" t="s">
        <v>185</v>
      </c>
      <c r="X1021" s="2" t="s">
        <v>12396</v>
      </c>
      <c r="Y1021" s="4"/>
      <c r="Z1021" s="2" t="s">
        <v>12397</v>
      </c>
      <c r="AA1021" s="2" t="s">
        <v>12398</v>
      </c>
      <c r="AB1021" s="2" t="s">
        <v>12399</v>
      </c>
      <c r="AC1021" s="6" t="s">
        <v>12400</v>
      </c>
      <c r="AD1021" s="4"/>
      <c r="AE1021" s="2" t="s">
        <v>7770</v>
      </c>
      <c r="AF1021" s="2" t="s">
        <v>12401</v>
      </c>
      <c r="AG1021" s="2" t="s">
        <v>12402</v>
      </c>
      <c r="AH1021" s="4"/>
      <c r="AI1021" s="4"/>
      <c r="AJ1021" s="4"/>
      <c r="AK1021" s="2" t="s">
        <v>99</v>
      </c>
      <c r="AL1021" s="2" t="b">
        <f t="shared" si="14"/>
        <v>0</v>
      </c>
    </row>
    <row r="1022" ht="15.75" customHeight="1">
      <c r="A1022" s="2" t="s">
        <v>12403</v>
      </c>
      <c r="B1022" s="3">
        <v>43941.0</v>
      </c>
      <c r="C1022" s="2" t="s">
        <v>12404</v>
      </c>
      <c r="D1022" s="2" t="s">
        <v>12405</v>
      </c>
      <c r="E1022" s="2" t="s">
        <v>12406</v>
      </c>
      <c r="F1022" s="2" t="s">
        <v>12407</v>
      </c>
      <c r="G1022" s="5">
        <v>43922.0</v>
      </c>
      <c r="H1022" s="2">
        <v>2.0200401E7</v>
      </c>
      <c r="I1022" s="2" t="s">
        <v>42</v>
      </c>
      <c r="J1022" s="2" t="s">
        <v>133</v>
      </c>
      <c r="K1022" s="2" t="s">
        <v>12408</v>
      </c>
      <c r="L1022" s="2" t="s">
        <v>135</v>
      </c>
      <c r="M1022" s="2" t="s">
        <v>46</v>
      </c>
      <c r="N1022" s="2" t="s">
        <v>182</v>
      </c>
      <c r="O1022" s="2" t="s">
        <v>51</v>
      </c>
      <c r="P1022" s="2" t="s">
        <v>136</v>
      </c>
      <c r="Q1022" s="3">
        <v>43921.0</v>
      </c>
      <c r="R1022" s="2">
        <v>152.0</v>
      </c>
      <c r="S1022" s="2" t="s">
        <v>137</v>
      </c>
      <c r="T1022" s="2" t="s">
        <v>138</v>
      </c>
      <c r="U1022" s="2" t="s">
        <v>51</v>
      </c>
      <c r="V1022" s="4"/>
      <c r="W1022" s="2" t="s">
        <v>140</v>
      </c>
      <c r="X1022" s="2" t="s">
        <v>12409</v>
      </c>
      <c r="Y1022" s="4"/>
      <c r="Z1022" s="2" t="s">
        <v>12410</v>
      </c>
      <c r="AA1022" s="2" t="s">
        <v>12411</v>
      </c>
      <c r="AB1022" s="4"/>
      <c r="AC1022" s="6" t="s">
        <v>12412</v>
      </c>
      <c r="AD1022" s="4"/>
      <c r="AE1022" s="2" t="s">
        <v>882</v>
      </c>
      <c r="AF1022" s="2" t="s">
        <v>12413</v>
      </c>
      <c r="AG1022" s="2" t="s">
        <v>12414</v>
      </c>
      <c r="AH1022" s="4"/>
      <c r="AI1022" s="4"/>
      <c r="AJ1022" s="4"/>
      <c r="AK1022" s="2" t="s">
        <v>99</v>
      </c>
      <c r="AL1022" s="2" t="b">
        <f t="shared" si="14"/>
        <v>0</v>
      </c>
    </row>
    <row r="1023" ht="15.75" customHeight="1">
      <c r="A1023" s="2" t="s">
        <v>12415</v>
      </c>
      <c r="B1023" s="3">
        <v>43941.0</v>
      </c>
      <c r="C1023" s="2" t="s">
        <v>12416</v>
      </c>
      <c r="D1023" s="2" t="s">
        <v>12416</v>
      </c>
      <c r="E1023" s="4"/>
      <c r="F1023" s="2" t="s">
        <v>12417</v>
      </c>
      <c r="G1023" s="5">
        <v>43927.0</v>
      </c>
      <c r="H1023" s="2">
        <v>2.0200406E7</v>
      </c>
      <c r="I1023" s="2" t="s">
        <v>42</v>
      </c>
      <c r="J1023" s="2" t="s">
        <v>133</v>
      </c>
      <c r="K1023" s="2" t="s">
        <v>12418</v>
      </c>
      <c r="L1023" s="2" t="s">
        <v>68</v>
      </c>
      <c r="M1023" s="2" t="s">
        <v>46</v>
      </c>
      <c r="N1023" s="2" t="s">
        <v>182</v>
      </c>
      <c r="O1023" s="2" t="s">
        <v>51</v>
      </c>
      <c r="P1023" s="2" t="s">
        <v>136</v>
      </c>
      <c r="Q1023" s="3">
        <v>43891.0</v>
      </c>
      <c r="R1023" s="2">
        <v>1500.0</v>
      </c>
      <c r="S1023" s="2" t="s">
        <v>198</v>
      </c>
      <c r="T1023" s="4"/>
      <c r="U1023" s="4"/>
      <c r="V1023" s="2" t="s">
        <v>8067</v>
      </c>
      <c r="W1023" s="2" t="s">
        <v>185</v>
      </c>
      <c r="X1023" s="2" t="s">
        <v>12419</v>
      </c>
      <c r="Y1023" s="4"/>
      <c r="Z1023" s="2" t="s">
        <v>12420</v>
      </c>
      <c r="AA1023" s="2" t="s">
        <v>12421</v>
      </c>
      <c r="AB1023" s="4"/>
      <c r="AC1023" s="6" t="s">
        <v>12422</v>
      </c>
      <c r="AD1023" s="4"/>
      <c r="AE1023" s="2" t="s">
        <v>12423</v>
      </c>
      <c r="AF1023" s="4"/>
      <c r="AG1023" s="2" t="s">
        <v>12424</v>
      </c>
      <c r="AH1023" s="4"/>
      <c r="AI1023" s="4"/>
      <c r="AJ1023" s="4"/>
      <c r="AK1023" s="2" t="s">
        <v>99</v>
      </c>
      <c r="AL1023" s="2" t="b">
        <f t="shared" si="14"/>
        <v>0</v>
      </c>
    </row>
    <row r="1024" ht="15.75" customHeight="1">
      <c r="A1024" s="2" t="s">
        <v>12425</v>
      </c>
      <c r="B1024" s="3">
        <v>43941.0</v>
      </c>
      <c r="C1024" s="2" t="s">
        <v>12426</v>
      </c>
      <c r="D1024" s="2" t="s">
        <v>12427</v>
      </c>
      <c r="E1024" s="4"/>
      <c r="F1024" s="2" t="s">
        <v>12428</v>
      </c>
      <c r="G1024" s="5">
        <v>43928.0</v>
      </c>
      <c r="H1024" s="2">
        <v>2.0200407E7</v>
      </c>
      <c r="I1024" s="2" t="s">
        <v>42</v>
      </c>
      <c r="J1024" s="2" t="s">
        <v>133</v>
      </c>
      <c r="K1024" s="2" t="s">
        <v>12429</v>
      </c>
      <c r="L1024" s="2" t="s">
        <v>68</v>
      </c>
      <c r="M1024" s="2" t="s">
        <v>46</v>
      </c>
      <c r="N1024" s="2" t="s">
        <v>182</v>
      </c>
      <c r="O1024" s="2" t="s">
        <v>51</v>
      </c>
      <c r="P1024" s="2" t="s">
        <v>136</v>
      </c>
      <c r="Q1024" s="3">
        <v>43923.0</v>
      </c>
      <c r="R1024" s="2">
        <v>10000.0</v>
      </c>
      <c r="S1024" s="2" t="s">
        <v>198</v>
      </c>
      <c r="T1024" s="4"/>
      <c r="U1024" s="4"/>
      <c r="V1024" s="2" t="s">
        <v>12430</v>
      </c>
      <c r="W1024" s="2" t="s">
        <v>340</v>
      </c>
      <c r="X1024" s="2" t="s">
        <v>12431</v>
      </c>
      <c r="Y1024" s="4"/>
      <c r="Z1024" s="2" t="s">
        <v>12432</v>
      </c>
      <c r="AA1024" s="2" t="s">
        <v>12433</v>
      </c>
      <c r="AB1024" s="2" t="s">
        <v>12434</v>
      </c>
      <c r="AC1024" s="6" t="s">
        <v>12435</v>
      </c>
      <c r="AD1024" s="4"/>
      <c r="AE1024" s="2" t="s">
        <v>882</v>
      </c>
      <c r="AF1024" s="4"/>
      <c r="AG1024" s="2" t="s">
        <v>12436</v>
      </c>
      <c r="AH1024" s="4"/>
      <c r="AI1024" s="4"/>
      <c r="AJ1024" s="4"/>
      <c r="AK1024" s="2" t="s">
        <v>99</v>
      </c>
      <c r="AL1024" s="2" t="b">
        <f t="shared" si="14"/>
        <v>0</v>
      </c>
    </row>
    <row r="1025" ht="15.75" customHeight="1">
      <c r="A1025" s="2" t="s">
        <v>12437</v>
      </c>
      <c r="B1025" s="3">
        <v>43941.0</v>
      </c>
      <c r="C1025" s="2" t="s">
        <v>12438</v>
      </c>
      <c r="D1025" s="2" t="s">
        <v>12439</v>
      </c>
      <c r="E1025" s="2" t="s">
        <v>882</v>
      </c>
      <c r="F1025" s="2" t="s">
        <v>10686</v>
      </c>
      <c r="G1025" s="5">
        <v>43928.0</v>
      </c>
      <c r="H1025" s="2">
        <v>2.0200407E7</v>
      </c>
      <c r="I1025" s="2" t="s">
        <v>42</v>
      </c>
      <c r="J1025" s="2" t="s">
        <v>133</v>
      </c>
      <c r="K1025" s="2" t="s">
        <v>12440</v>
      </c>
      <c r="L1025" s="2" t="s">
        <v>135</v>
      </c>
      <c r="M1025" s="2" t="s">
        <v>46</v>
      </c>
      <c r="N1025" s="2" t="s">
        <v>51</v>
      </c>
      <c r="O1025" s="2" t="s">
        <v>51</v>
      </c>
      <c r="P1025" s="2" t="s">
        <v>136</v>
      </c>
      <c r="Q1025" s="3">
        <v>43952.0</v>
      </c>
      <c r="R1025" s="2">
        <v>200.0</v>
      </c>
      <c r="S1025" s="2" t="s">
        <v>198</v>
      </c>
      <c r="T1025" s="4"/>
      <c r="U1025" s="2" t="s">
        <v>51</v>
      </c>
      <c r="V1025" s="4"/>
      <c r="W1025" s="4"/>
      <c r="X1025" s="4"/>
      <c r="Y1025" s="4"/>
      <c r="Z1025" s="4"/>
      <c r="AA1025" s="4"/>
      <c r="AB1025" s="4"/>
      <c r="AC1025" s="6" t="s">
        <v>12441</v>
      </c>
      <c r="AD1025" s="4"/>
      <c r="AE1025" s="2" t="s">
        <v>12442</v>
      </c>
      <c r="AF1025" s="2" t="s">
        <v>10669</v>
      </c>
      <c r="AG1025" s="2" t="s">
        <v>12443</v>
      </c>
      <c r="AH1025" s="4"/>
      <c r="AI1025" s="4"/>
      <c r="AJ1025" s="4"/>
      <c r="AK1025" s="2" t="s">
        <v>99</v>
      </c>
      <c r="AL1025" s="2" t="b">
        <f t="shared" si="14"/>
        <v>0</v>
      </c>
    </row>
    <row r="1026" ht="15.75" customHeight="1">
      <c r="A1026" s="2" t="s">
        <v>12444</v>
      </c>
      <c r="B1026" s="3">
        <v>43941.0</v>
      </c>
      <c r="C1026" s="2" t="s">
        <v>12445</v>
      </c>
      <c r="D1026" s="2" t="s">
        <v>12445</v>
      </c>
      <c r="E1026" s="4"/>
      <c r="F1026" s="2" t="s">
        <v>6918</v>
      </c>
      <c r="G1026" s="5">
        <v>43923.0</v>
      </c>
      <c r="H1026" s="2">
        <v>2.0200402E7</v>
      </c>
      <c r="I1026" s="2" t="s">
        <v>42</v>
      </c>
      <c r="J1026" s="2" t="s">
        <v>133</v>
      </c>
      <c r="K1026" s="2" t="s">
        <v>12446</v>
      </c>
      <c r="L1026" s="2" t="s">
        <v>68</v>
      </c>
      <c r="M1026" s="2" t="s">
        <v>46</v>
      </c>
      <c r="N1026" s="2" t="s">
        <v>182</v>
      </c>
      <c r="O1026" s="2" t="s">
        <v>354</v>
      </c>
      <c r="P1026" s="2" t="s">
        <v>136</v>
      </c>
      <c r="Q1026" s="3">
        <v>43862.0</v>
      </c>
      <c r="R1026" s="2">
        <v>30.0</v>
      </c>
      <c r="S1026" s="2" t="s">
        <v>137</v>
      </c>
      <c r="T1026" s="2" t="s">
        <v>5996</v>
      </c>
      <c r="U1026" s="2" t="s">
        <v>2587</v>
      </c>
      <c r="V1026" s="2" t="s">
        <v>52</v>
      </c>
      <c r="W1026" s="2" t="s">
        <v>185</v>
      </c>
      <c r="X1026" s="2" t="s">
        <v>12447</v>
      </c>
      <c r="Y1026" s="4"/>
      <c r="Z1026" s="2" t="s">
        <v>12448</v>
      </c>
      <c r="AA1026" s="2" t="s">
        <v>12449</v>
      </c>
      <c r="AB1026" s="4"/>
      <c r="AC1026" s="6" t="s">
        <v>6920</v>
      </c>
      <c r="AD1026" s="4"/>
      <c r="AE1026" s="2" t="s">
        <v>882</v>
      </c>
      <c r="AF1026" s="2" t="s">
        <v>6921</v>
      </c>
      <c r="AG1026" s="2" t="s">
        <v>12450</v>
      </c>
      <c r="AH1026" s="4"/>
      <c r="AI1026" s="4"/>
      <c r="AJ1026" s="4"/>
      <c r="AK1026" s="2" t="s">
        <v>99</v>
      </c>
      <c r="AL1026" s="2" t="b">
        <f t="shared" si="14"/>
        <v>0</v>
      </c>
    </row>
    <row r="1027" ht="15.75" customHeight="1">
      <c r="A1027" s="2" t="s">
        <v>12451</v>
      </c>
      <c r="B1027" s="3">
        <v>43941.0</v>
      </c>
      <c r="C1027" s="2" t="s">
        <v>12452</v>
      </c>
      <c r="D1027" s="2" t="s">
        <v>12452</v>
      </c>
      <c r="E1027" s="4"/>
      <c r="F1027" s="2" t="s">
        <v>10797</v>
      </c>
      <c r="G1027" s="5">
        <v>43924.0</v>
      </c>
      <c r="H1027" s="2">
        <v>2.0200403E7</v>
      </c>
      <c r="I1027" s="2" t="s">
        <v>42</v>
      </c>
      <c r="J1027" s="2" t="s">
        <v>133</v>
      </c>
      <c r="K1027" s="2" t="s">
        <v>12453</v>
      </c>
      <c r="L1027" s="2" t="s">
        <v>135</v>
      </c>
      <c r="M1027" s="2" t="s">
        <v>46</v>
      </c>
      <c r="N1027" s="2" t="s">
        <v>182</v>
      </c>
      <c r="O1027" s="2" t="s">
        <v>51</v>
      </c>
      <c r="P1027" s="2" t="s">
        <v>136</v>
      </c>
      <c r="Q1027" s="3">
        <v>43475.0</v>
      </c>
      <c r="R1027" s="4"/>
      <c r="S1027" s="2" t="s">
        <v>7976</v>
      </c>
      <c r="T1027" s="4"/>
      <c r="U1027" s="2" t="s">
        <v>51</v>
      </c>
      <c r="V1027" s="2" t="s">
        <v>8067</v>
      </c>
      <c r="W1027" s="2" t="s">
        <v>185</v>
      </c>
      <c r="X1027" s="2" t="s">
        <v>12454</v>
      </c>
      <c r="Y1027" s="4"/>
      <c r="Z1027" s="2" t="s">
        <v>12455</v>
      </c>
      <c r="AA1027" s="2" t="s">
        <v>12456</v>
      </c>
      <c r="AB1027" s="2" t="s">
        <v>12371</v>
      </c>
      <c r="AC1027" s="6" t="s">
        <v>12457</v>
      </c>
      <c r="AD1027" s="4"/>
      <c r="AE1027" s="2" t="s">
        <v>8910</v>
      </c>
      <c r="AF1027" s="2" t="s">
        <v>12458</v>
      </c>
      <c r="AG1027" s="4"/>
      <c r="AH1027" s="4"/>
      <c r="AI1027" s="4"/>
      <c r="AJ1027" s="4"/>
      <c r="AK1027" s="2" t="s">
        <v>46</v>
      </c>
      <c r="AL1027" s="2" t="b">
        <f t="shared" si="14"/>
        <v>0</v>
      </c>
    </row>
    <row r="1028" ht="15.75" customHeight="1">
      <c r="A1028" s="2" t="s">
        <v>12459</v>
      </c>
      <c r="B1028" s="3">
        <v>43941.0</v>
      </c>
      <c r="C1028" s="2" t="s">
        <v>12460</v>
      </c>
      <c r="D1028" s="2" t="s">
        <v>12461</v>
      </c>
      <c r="E1028" s="2" t="s">
        <v>12462</v>
      </c>
      <c r="F1028" s="2" t="s">
        <v>12463</v>
      </c>
      <c r="G1028" s="5">
        <v>43925.0</v>
      </c>
      <c r="H1028" s="2">
        <v>2.0200404E7</v>
      </c>
      <c r="I1028" s="2" t="s">
        <v>42</v>
      </c>
      <c r="J1028" s="2" t="s">
        <v>133</v>
      </c>
      <c r="K1028" s="2" t="s">
        <v>12464</v>
      </c>
      <c r="L1028" s="2" t="s">
        <v>68</v>
      </c>
      <c r="M1028" s="2" t="s">
        <v>46</v>
      </c>
      <c r="N1028" s="2" t="s">
        <v>182</v>
      </c>
      <c r="O1028" s="2" t="s">
        <v>51</v>
      </c>
      <c r="P1028" s="2" t="s">
        <v>136</v>
      </c>
      <c r="Q1028" s="3">
        <v>43934.0</v>
      </c>
      <c r="R1028" s="2">
        <v>50.0</v>
      </c>
      <c r="S1028" s="2" t="s">
        <v>137</v>
      </c>
      <c r="T1028" s="2" t="s">
        <v>12465</v>
      </c>
      <c r="U1028" s="2" t="s">
        <v>51</v>
      </c>
      <c r="V1028" s="2" t="s">
        <v>7702</v>
      </c>
      <c r="W1028" s="2" t="s">
        <v>340</v>
      </c>
      <c r="X1028" s="2" t="s">
        <v>12466</v>
      </c>
      <c r="Y1028" s="4"/>
      <c r="Z1028" s="2" t="s">
        <v>12467</v>
      </c>
      <c r="AA1028" s="2" t="s">
        <v>12468</v>
      </c>
      <c r="AB1028" s="2" t="s">
        <v>12469</v>
      </c>
      <c r="AC1028" s="6" t="s">
        <v>12470</v>
      </c>
      <c r="AD1028" s="4"/>
      <c r="AE1028" s="2" t="s">
        <v>12471</v>
      </c>
      <c r="AF1028" s="2" t="s">
        <v>10855</v>
      </c>
      <c r="AG1028" s="2" t="s">
        <v>12472</v>
      </c>
      <c r="AH1028" s="4"/>
      <c r="AI1028" s="4"/>
      <c r="AJ1028" s="4"/>
      <c r="AK1028" s="2" t="s">
        <v>99</v>
      </c>
      <c r="AL1028" s="2" t="b">
        <f t="shared" si="14"/>
        <v>0</v>
      </c>
    </row>
    <row r="1029" ht="15.75" customHeight="1">
      <c r="A1029" s="2" t="s">
        <v>12473</v>
      </c>
      <c r="B1029" s="3">
        <v>43941.0</v>
      </c>
      <c r="C1029" s="2" t="s">
        <v>12474</v>
      </c>
      <c r="D1029" s="2" t="s">
        <v>12474</v>
      </c>
      <c r="E1029" s="4"/>
      <c r="F1029" s="2" t="s">
        <v>12475</v>
      </c>
      <c r="G1029" s="5">
        <v>43928.0</v>
      </c>
      <c r="H1029" s="2">
        <v>2.0200407E7</v>
      </c>
      <c r="I1029" s="2" t="s">
        <v>42</v>
      </c>
      <c r="J1029" s="2" t="s">
        <v>133</v>
      </c>
      <c r="K1029" s="2" t="s">
        <v>12476</v>
      </c>
      <c r="L1029" s="2" t="s">
        <v>135</v>
      </c>
      <c r="M1029" s="2" t="s">
        <v>46</v>
      </c>
      <c r="N1029" s="2" t="s">
        <v>6844</v>
      </c>
      <c r="O1029" s="2" t="s">
        <v>51</v>
      </c>
      <c r="P1029" s="2" t="s">
        <v>136</v>
      </c>
      <c r="Q1029" s="3">
        <v>43928.0</v>
      </c>
      <c r="R1029" s="2">
        <v>12123.0</v>
      </c>
      <c r="S1029" s="2" t="s">
        <v>198</v>
      </c>
      <c r="T1029" s="4"/>
      <c r="U1029" s="4"/>
      <c r="V1029" s="2" t="s">
        <v>8067</v>
      </c>
      <c r="W1029" s="2" t="s">
        <v>140</v>
      </c>
      <c r="X1029" s="2" t="s">
        <v>12477</v>
      </c>
      <c r="Y1029" s="4"/>
      <c r="Z1029" s="4"/>
      <c r="AA1029" s="4"/>
      <c r="AB1029" s="2" t="s">
        <v>12475</v>
      </c>
      <c r="AC1029" s="6" t="s">
        <v>12478</v>
      </c>
      <c r="AD1029" s="4"/>
      <c r="AE1029" s="2" t="s">
        <v>12479</v>
      </c>
      <c r="AF1029" s="2" t="s">
        <v>12480</v>
      </c>
      <c r="AG1029" s="2" t="s">
        <v>12481</v>
      </c>
      <c r="AH1029" s="4"/>
      <c r="AI1029" s="4"/>
      <c r="AJ1029" s="4"/>
      <c r="AK1029" s="2" t="s">
        <v>99</v>
      </c>
      <c r="AL1029" s="2" t="b">
        <f t="shared" si="14"/>
        <v>0</v>
      </c>
    </row>
    <row r="1030" ht="15.75" customHeight="1">
      <c r="A1030" s="2" t="s">
        <v>12482</v>
      </c>
      <c r="B1030" s="3">
        <v>43941.0</v>
      </c>
      <c r="C1030" s="2" t="s">
        <v>12483</v>
      </c>
      <c r="D1030" s="2" t="s">
        <v>12484</v>
      </c>
      <c r="E1030" s="2" t="s">
        <v>12485</v>
      </c>
      <c r="F1030" s="2" t="s">
        <v>12486</v>
      </c>
      <c r="G1030" s="5">
        <v>43927.0</v>
      </c>
      <c r="H1030" s="2">
        <v>2.0200406E7</v>
      </c>
      <c r="I1030" s="2" t="s">
        <v>42</v>
      </c>
      <c r="J1030" s="2" t="s">
        <v>133</v>
      </c>
      <c r="K1030" s="2" t="s">
        <v>12487</v>
      </c>
      <c r="L1030" s="2" t="s">
        <v>135</v>
      </c>
      <c r="M1030" s="2" t="s">
        <v>46</v>
      </c>
      <c r="N1030" s="2" t="s">
        <v>182</v>
      </c>
      <c r="O1030" s="2" t="s">
        <v>51</v>
      </c>
      <c r="P1030" s="2" t="s">
        <v>136</v>
      </c>
      <c r="Q1030" s="3">
        <v>43941.0</v>
      </c>
      <c r="R1030" s="2">
        <v>240.0</v>
      </c>
      <c r="S1030" s="2" t="s">
        <v>137</v>
      </c>
      <c r="T1030" s="2" t="s">
        <v>5996</v>
      </c>
      <c r="U1030" s="2" t="s">
        <v>3692</v>
      </c>
      <c r="V1030" s="4"/>
      <c r="W1030" s="4"/>
      <c r="X1030" s="4"/>
      <c r="Y1030" s="4"/>
      <c r="Z1030" s="4"/>
      <c r="AA1030" s="4"/>
      <c r="AB1030" s="4"/>
      <c r="AC1030" s="6" t="s">
        <v>12488</v>
      </c>
      <c r="AD1030" s="4"/>
      <c r="AE1030" s="2" t="s">
        <v>12489</v>
      </c>
      <c r="AF1030" s="2" t="s">
        <v>12490</v>
      </c>
      <c r="AG1030" s="2" t="s">
        <v>12491</v>
      </c>
      <c r="AH1030" s="4"/>
      <c r="AI1030" s="4"/>
      <c r="AJ1030" s="4"/>
      <c r="AK1030" s="2" t="s">
        <v>99</v>
      </c>
      <c r="AL1030" s="2" t="b">
        <f t="shared" si="14"/>
        <v>0</v>
      </c>
    </row>
    <row r="1031" ht="15.75" customHeight="1">
      <c r="A1031" s="2" t="s">
        <v>12492</v>
      </c>
      <c r="B1031" s="3">
        <v>43941.0</v>
      </c>
      <c r="C1031" s="2" t="s">
        <v>12493</v>
      </c>
      <c r="D1031" s="2" t="s">
        <v>12494</v>
      </c>
      <c r="E1031" s="2" t="s">
        <v>12495</v>
      </c>
      <c r="F1031" s="2" t="s">
        <v>12496</v>
      </c>
      <c r="G1031" s="5">
        <v>43928.0</v>
      </c>
      <c r="H1031" s="2">
        <v>2.0200407E7</v>
      </c>
      <c r="I1031" s="2" t="s">
        <v>42</v>
      </c>
      <c r="J1031" s="2" t="s">
        <v>133</v>
      </c>
      <c r="K1031" s="2" t="s">
        <v>12497</v>
      </c>
      <c r="L1031" s="2" t="s">
        <v>68</v>
      </c>
      <c r="M1031" s="2" t="s">
        <v>46</v>
      </c>
      <c r="N1031" s="2" t="s">
        <v>182</v>
      </c>
      <c r="O1031" s="2" t="s">
        <v>354</v>
      </c>
      <c r="P1031" s="2" t="s">
        <v>136</v>
      </c>
      <c r="Q1031" s="3">
        <v>43928.0</v>
      </c>
      <c r="R1031" s="2">
        <v>3000.0</v>
      </c>
      <c r="S1031" s="2" t="s">
        <v>137</v>
      </c>
      <c r="T1031" s="2" t="s">
        <v>11618</v>
      </c>
      <c r="U1031" s="2" t="s">
        <v>3692</v>
      </c>
      <c r="V1031" s="2" t="s">
        <v>8067</v>
      </c>
      <c r="W1031" s="2" t="s">
        <v>7880</v>
      </c>
      <c r="X1031" s="2" t="s">
        <v>12498</v>
      </c>
      <c r="Y1031" s="4"/>
      <c r="Z1031" s="2" t="s">
        <v>12499</v>
      </c>
      <c r="AA1031" s="2" t="s">
        <v>12500</v>
      </c>
      <c r="AB1031" s="2" t="s">
        <v>12501</v>
      </c>
      <c r="AC1031" s="6" t="s">
        <v>12502</v>
      </c>
      <c r="AD1031" s="4"/>
      <c r="AE1031" s="2" t="s">
        <v>12503</v>
      </c>
      <c r="AF1031" s="2" t="s">
        <v>12504</v>
      </c>
      <c r="AG1031" s="2" t="s">
        <v>12505</v>
      </c>
      <c r="AH1031" s="4"/>
      <c r="AI1031" s="4"/>
      <c r="AJ1031" s="4"/>
      <c r="AK1031" s="2" t="s">
        <v>99</v>
      </c>
      <c r="AL1031" s="2" t="b">
        <f t="shared" si="14"/>
        <v>0</v>
      </c>
    </row>
    <row r="1032" ht="15.75" customHeight="1">
      <c r="A1032" s="2" t="s">
        <v>12506</v>
      </c>
      <c r="B1032" s="3">
        <v>43941.0</v>
      </c>
      <c r="C1032" s="2" t="s">
        <v>12507</v>
      </c>
      <c r="D1032" s="2" t="s">
        <v>12508</v>
      </c>
      <c r="E1032" s="4"/>
      <c r="F1032" s="2" t="s">
        <v>4402</v>
      </c>
      <c r="G1032" s="5">
        <v>43928.0</v>
      </c>
      <c r="H1032" s="2">
        <v>2.0200407E7</v>
      </c>
      <c r="I1032" s="2" t="s">
        <v>42</v>
      </c>
      <c r="J1032" s="2" t="s">
        <v>133</v>
      </c>
      <c r="K1032" s="2" t="s">
        <v>12509</v>
      </c>
      <c r="L1032" s="2" t="s">
        <v>135</v>
      </c>
      <c r="M1032" s="2" t="s">
        <v>46</v>
      </c>
      <c r="N1032" s="2" t="s">
        <v>182</v>
      </c>
      <c r="O1032" s="2" t="s">
        <v>183</v>
      </c>
      <c r="P1032" s="2" t="s">
        <v>1852</v>
      </c>
      <c r="Q1032" s="3">
        <v>43931.0</v>
      </c>
      <c r="R1032" s="2">
        <v>207.0</v>
      </c>
      <c r="S1032" s="2" t="s">
        <v>198</v>
      </c>
      <c r="T1032" s="4"/>
      <c r="U1032" s="2" t="s">
        <v>51</v>
      </c>
      <c r="V1032" s="2" t="s">
        <v>52</v>
      </c>
      <c r="W1032" s="2" t="s">
        <v>185</v>
      </c>
      <c r="X1032" s="2" t="s">
        <v>12510</v>
      </c>
      <c r="Y1032" s="4"/>
      <c r="Z1032" s="2" t="s">
        <v>12511</v>
      </c>
      <c r="AA1032" s="2" t="s">
        <v>12512</v>
      </c>
      <c r="AB1032" s="4"/>
      <c r="AC1032" s="6" t="s">
        <v>12513</v>
      </c>
      <c r="AD1032" s="4"/>
      <c r="AE1032" s="2" t="s">
        <v>12514</v>
      </c>
      <c r="AF1032" s="2" t="s">
        <v>12515</v>
      </c>
      <c r="AG1032" s="2" t="s">
        <v>12516</v>
      </c>
      <c r="AH1032" s="4"/>
      <c r="AI1032" s="4"/>
      <c r="AJ1032" s="4"/>
      <c r="AK1032" s="2" t="s">
        <v>99</v>
      </c>
      <c r="AL1032" s="2" t="b">
        <f t="shared" si="14"/>
        <v>0</v>
      </c>
    </row>
    <row r="1033" ht="15.75" customHeight="1">
      <c r="A1033" s="2" t="s">
        <v>12517</v>
      </c>
      <c r="B1033" s="3">
        <v>43941.0</v>
      </c>
      <c r="C1033" s="2" t="s">
        <v>12518</v>
      </c>
      <c r="D1033" s="2" t="s">
        <v>12519</v>
      </c>
      <c r="E1033" s="4"/>
      <c r="F1033" s="2" t="s">
        <v>2958</v>
      </c>
      <c r="G1033" s="5">
        <v>43922.0</v>
      </c>
      <c r="H1033" s="2">
        <v>2.0200401E7</v>
      </c>
      <c r="I1033" s="2" t="s">
        <v>42</v>
      </c>
      <c r="J1033" s="2" t="s">
        <v>133</v>
      </c>
      <c r="K1033" s="2" t="s">
        <v>12520</v>
      </c>
      <c r="L1033" s="2" t="s">
        <v>135</v>
      </c>
      <c r="M1033" s="2" t="s">
        <v>46</v>
      </c>
      <c r="N1033" s="2" t="s">
        <v>182</v>
      </c>
      <c r="O1033" s="2" t="s">
        <v>2600</v>
      </c>
      <c r="P1033" s="2" t="s">
        <v>136</v>
      </c>
      <c r="Q1033" s="3">
        <v>43923.0</v>
      </c>
      <c r="R1033" s="2">
        <v>96.0</v>
      </c>
      <c r="S1033" s="2" t="s">
        <v>137</v>
      </c>
      <c r="T1033" s="2" t="s">
        <v>184</v>
      </c>
      <c r="U1033" s="2" t="s">
        <v>1782</v>
      </c>
      <c r="V1033" s="4"/>
      <c r="W1033" s="2" t="s">
        <v>140</v>
      </c>
      <c r="X1033" s="2" t="s">
        <v>12521</v>
      </c>
      <c r="Y1033" s="4"/>
      <c r="Z1033" s="2" t="s">
        <v>12522</v>
      </c>
      <c r="AA1033" s="2">
        <v>1.5391532171E10</v>
      </c>
      <c r="AB1033" s="4"/>
      <c r="AC1033" s="6" t="s">
        <v>12523</v>
      </c>
      <c r="AD1033" s="4"/>
      <c r="AE1033" s="2" t="s">
        <v>12524</v>
      </c>
      <c r="AF1033" s="2" t="s">
        <v>12525</v>
      </c>
      <c r="AG1033" s="2" t="s">
        <v>12526</v>
      </c>
      <c r="AH1033" s="4"/>
      <c r="AI1033" s="4"/>
      <c r="AJ1033" s="4"/>
      <c r="AK1033" s="2" t="s">
        <v>99</v>
      </c>
      <c r="AL1033" s="2" t="b">
        <f t="shared" si="14"/>
        <v>0</v>
      </c>
    </row>
    <row r="1034" ht="15.75" customHeight="1">
      <c r="A1034" s="2" t="s">
        <v>12527</v>
      </c>
      <c r="B1034" s="3">
        <v>43941.0</v>
      </c>
      <c r="C1034" s="2" t="s">
        <v>12528</v>
      </c>
      <c r="D1034" s="2" t="s">
        <v>12529</v>
      </c>
      <c r="E1034" s="4"/>
      <c r="F1034" s="2" t="s">
        <v>12530</v>
      </c>
      <c r="G1034" s="5">
        <v>43928.0</v>
      </c>
      <c r="H1034" s="2">
        <v>2.0200407E7</v>
      </c>
      <c r="I1034" s="2" t="s">
        <v>42</v>
      </c>
      <c r="J1034" s="2" t="s">
        <v>133</v>
      </c>
      <c r="K1034" s="2" t="s">
        <v>12531</v>
      </c>
      <c r="L1034" s="2" t="s">
        <v>135</v>
      </c>
      <c r="M1034" s="2" t="s">
        <v>46</v>
      </c>
      <c r="N1034" s="2" t="s">
        <v>182</v>
      </c>
      <c r="O1034" s="2" t="s">
        <v>12344</v>
      </c>
      <c r="P1034" s="2" t="s">
        <v>136</v>
      </c>
      <c r="Q1034" s="8">
        <v>43922.0</v>
      </c>
      <c r="R1034" s="2">
        <v>25.0</v>
      </c>
      <c r="S1034" s="2" t="s">
        <v>137</v>
      </c>
      <c r="T1034" s="2" t="s">
        <v>2586</v>
      </c>
      <c r="U1034" s="2" t="s">
        <v>51</v>
      </c>
      <c r="V1034" s="4"/>
      <c r="W1034" s="2" t="s">
        <v>185</v>
      </c>
      <c r="X1034" s="2" t="s">
        <v>12532</v>
      </c>
      <c r="Y1034" s="4"/>
      <c r="Z1034" s="2" t="s">
        <v>12533</v>
      </c>
      <c r="AA1034" s="2" t="s">
        <v>12534</v>
      </c>
      <c r="AB1034" s="2" t="s">
        <v>12535</v>
      </c>
      <c r="AC1034" s="6" t="s">
        <v>12536</v>
      </c>
      <c r="AD1034" s="4"/>
      <c r="AE1034" s="2" t="s">
        <v>12537</v>
      </c>
      <c r="AF1034" s="2" t="s">
        <v>12538</v>
      </c>
      <c r="AG1034" s="2" t="s">
        <v>12539</v>
      </c>
      <c r="AH1034" s="4"/>
      <c r="AI1034" s="4"/>
      <c r="AJ1034" s="4"/>
      <c r="AK1034" s="2" t="s">
        <v>99</v>
      </c>
      <c r="AL1034" s="2" t="b">
        <f t="shared" si="14"/>
        <v>0</v>
      </c>
    </row>
    <row r="1035" ht="15.75" customHeight="1">
      <c r="A1035" s="2" t="s">
        <v>12540</v>
      </c>
      <c r="B1035" s="3">
        <v>43941.0</v>
      </c>
      <c r="C1035" s="2" t="s">
        <v>12541</v>
      </c>
      <c r="D1035" s="2" t="s">
        <v>12542</v>
      </c>
      <c r="E1035" s="2" t="s">
        <v>12543</v>
      </c>
      <c r="F1035" s="2" t="s">
        <v>8953</v>
      </c>
      <c r="G1035" s="5">
        <v>43921.0</v>
      </c>
      <c r="H1035" s="2">
        <v>2.0200331E7</v>
      </c>
      <c r="I1035" s="2" t="s">
        <v>42</v>
      </c>
      <c r="J1035" s="2" t="s">
        <v>133</v>
      </c>
      <c r="K1035" s="2" t="s">
        <v>12544</v>
      </c>
      <c r="L1035" s="2" t="s">
        <v>68</v>
      </c>
      <c r="M1035" s="2" t="s">
        <v>46</v>
      </c>
      <c r="N1035" s="2" t="s">
        <v>182</v>
      </c>
      <c r="O1035" s="2" t="s">
        <v>51</v>
      </c>
      <c r="P1035" s="2" t="s">
        <v>136</v>
      </c>
      <c r="Q1035" s="3">
        <v>43920.0</v>
      </c>
      <c r="R1035" s="2">
        <v>180.0</v>
      </c>
      <c r="S1035" s="2" t="s">
        <v>198</v>
      </c>
      <c r="T1035" s="4"/>
      <c r="U1035" s="2" t="s">
        <v>51</v>
      </c>
      <c r="V1035" s="2" t="s">
        <v>7702</v>
      </c>
      <c r="W1035" s="2" t="s">
        <v>340</v>
      </c>
      <c r="X1035" s="2" t="s">
        <v>12545</v>
      </c>
      <c r="Y1035" s="4"/>
      <c r="Z1035" s="2" t="s">
        <v>12546</v>
      </c>
      <c r="AA1035" s="2" t="s">
        <v>12547</v>
      </c>
      <c r="AB1035" s="2" t="s">
        <v>12548</v>
      </c>
      <c r="AC1035" s="6" t="s">
        <v>12549</v>
      </c>
      <c r="AD1035" s="4"/>
      <c r="AE1035" s="2" t="s">
        <v>12550</v>
      </c>
      <c r="AF1035" s="2" t="s">
        <v>12551</v>
      </c>
      <c r="AG1035" s="2" t="s">
        <v>12552</v>
      </c>
      <c r="AH1035" s="4"/>
      <c r="AI1035" s="4"/>
      <c r="AJ1035" s="4"/>
      <c r="AK1035" s="2" t="s">
        <v>99</v>
      </c>
      <c r="AL1035" s="2" t="b">
        <f t="shared" si="14"/>
        <v>0</v>
      </c>
    </row>
    <row r="1036" ht="15.75" customHeight="1">
      <c r="A1036" s="2" t="s">
        <v>12553</v>
      </c>
      <c r="B1036" s="3">
        <v>43941.0</v>
      </c>
      <c r="C1036" s="2" t="s">
        <v>12554</v>
      </c>
      <c r="D1036" s="2" t="s">
        <v>12554</v>
      </c>
      <c r="E1036" s="2" t="s">
        <v>12555</v>
      </c>
      <c r="F1036" s="2" t="s">
        <v>12556</v>
      </c>
      <c r="G1036" s="5">
        <v>43924.0</v>
      </c>
      <c r="H1036" s="2">
        <v>2.0200403E7</v>
      </c>
      <c r="I1036" s="2" t="s">
        <v>42</v>
      </c>
      <c r="J1036" s="2" t="s">
        <v>133</v>
      </c>
      <c r="K1036" s="2" t="s">
        <v>12557</v>
      </c>
      <c r="L1036" s="2" t="s">
        <v>135</v>
      </c>
      <c r="M1036" s="2" t="s">
        <v>46</v>
      </c>
      <c r="N1036" s="2" t="s">
        <v>182</v>
      </c>
      <c r="O1036" s="2" t="s">
        <v>6024</v>
      </c>
      <c r="P1036" s="2" t="s">
        <v>136</v>
      </c>
      <c r="Q1036" s="3">
        <v>43931.0</v>
      </c>
      <c r="R1036" s="2">
        <v>2700.0</v>
      </c>
      <c r="S1036" s="2" t="s">
        <v>137</v>
      </c>
      <c r="T1036" s="2" t="s">
        <v>2512</v>
      </c>
      <c r="U1036" s="2" t="s">
        <v>3692</v>
      </c>
      <c r="V1036" s="2" t="s">
        <v>7791</v>
      </c>
      <c r="W1036" s="2" t="s">
        <v>140</v>
      </c>
      <c r="X1036" s="2" t="s">
        <v>12558</v>
      </c>
      <c r="Y1036" s="4"/>
      <c r="Z1036" s="2" t="s">
        <v>7794</v>
      </c>
      <c r="AA1036" s="2">
        <v>4.970712982191E12</v>
      </c>
      <c r="AB1036" s="4"/>
      <c r="AC1036" s="6" t="s">
        <v>12559</v>
      </c>
      <c r="AD1036" s="4"/>
      <c r="AE1036" s="2" t="s">
        <v>882</v>
      </c>
      <c r="AF1036" s="2" t="s">
        <v>11135</v>
      </c>
      <c r="AG1036" s="2" t="s">
        <v>12560</v>
      </c>
      <c r="AH1036" s="4"/>
      <c r="AI1036" s="4"/>
      <c r="AJ1036" s="4"/>
      <c r="AK1036" s="2" t="s">
        <v>99</v>
      </c>
      <c r="AL1036" s="2" t="b">
        <f t="shared" si="14"/>
        <v>0</v>
      </c>
    </row>
    <row r="1037" ht="15.75" customHeight="1">
      <c r="A1037" s="2" t="s">
        <v>12561</v>
      </c>
      <c r="B1037" s="3">
        <v>43941.0</v>
      </c>
      <c r="C1037" s="2" t="s">
        <v>12562</v>
      </c>
      <c r="D1037" s="2" t="s">
        <v>12563</v>
      </c>
      <c r="E1037" s="4"/>
      <c r="F1037" s="2" t="s">
        <v>11463</v>
      </c>
      <c r="G1037" s="5">
        <v>43928.0</v>
      </c>
      <c r="H1037" s="2">
        <v>2.0200407E7</v>
      </c>
      <c r="I1037" s="2" t="s">
        <v>42</v>
      </c>
      <c r="J1037" s="2" t="s">
        <v>133</v>
      </c>
      <c r="K1037" s="2" t="s">
        <v>12564</v>
      </c>
      <c r="L1037" s="2" t="s">
        <v>68</v>
      </c>
      <c r="M1037" s="2" t="s">
        <v>46</v>
      </c>
      <c r="N1037" s="2" t="s">
        <v>182</v>
      </c>
      <c r="O1037" s="2" t="s">
        <v>51</v>
      </c>
      <c r="P1037" s="2" t="s">
        <v>136</v>
      </c>
      <c r="Q1037" s="3">
        <v>43931.0</v>
      </c>
      <c r="R1037" s="2">
        <v>10.0</v>
      </c>
      <c r="S1037" s="2" t="s">
        <v>137</v>
      </c>
      <c r="T1037" s="2" t="s">
        <v>2586</v>
      </c>
      <c r="U1037" s="2" t="s">
        <v>4433</v>
      </c>
      <c r="V1037" s="2" t="s">
        <v>8067</v>
      </c>
      <c r="W1037" s="2" t="s">
        <v>340</v>
      </c>
      <c r="X1037" s="2" t="s">
        <v>12565</v>
      </c>
      <c r="Y1037" s="4"/>
      <c r="Z1037" s="2" t="s">
        <v>12566</v>
      </c>
      <c r="AA1037" s="2" t="s">
        <v>12567</v>
      </c>
      <c r="AB1037" s="2" t="s">
        <v>12568</v>
      </c>
      <c r="AC1037" s="6" t="s">
        <v>12569</v>
      </c>
      <c r="AD1037" s="4"/>
      <c r="AE1037" s="2" t="s">
        <v>1774</v>
      </c>
      <c r="AF1037" s="2" t="s">
        <v>12570</v>
      </c>
      <c r="AG1037" s="2" t="s">
        <v>12571</v>
      </c>
      <c r="AH1037" s="4"/>
      <c r="AI1037" s="4"/>
      <c r="AJ1037" s="4"/>
      <c r="AK1037" s="2" t="s">
        <v>99</v>
      </c>
      <c r="AL1037" s="2" t="b">
        <f t="shared" si="14"/>
        <v>0</v>
      </c>
    </row>
    <row r="1038" ht="15.75" customHeight="1">
      <c r="A1038" s="2" t="s">
        <v>12572</v>
      </c>
      <c r="B1038" s="3">
        <v>43941.0</v>
      </c>
      <c r="C1038" s="2" t="s">
        <v>12573</v>
      </c>
      <c r="D1038" s="2" t="s">
        <v>12574</v>
      </c>
      <c r="E1038" s="2" t="s">
        <v>12575</v>
      </c>
      <c r="F1038" s="2" t="s">
        <v>12576</v>
      </c>
      <c r="G1038" s="5">
        <v>43928.0</v>
      </c>
      <c r="H1038" s="2">
        <v>2.0200407E7</v>
      </c>
      <c r="I1038" s="2" t="s">
        <v>42</v>
      </c>
      <c r="J1038" s="2" t="s">
        <v>133</v>
      </c>
      <c r="K1038" s="2" t="s">
        <v>12577</v>
      </c>
      <c r="L1038" s="2" t="s">
        <v>68</v>
      </c>
      <c r="M1038" s="2" t="s">
        <v>46</v>
      </c>
      <c r="N1038" s="2" t="s">
        <v>182</v>
      </c>
      <c r="O1038" s="2" t="s">
        <v>51</v>
      </c>
      <c r="P1038" s="2" t="s">
        <v>136</v>
      </c>
      <c r="Q1038" s="3">
        <v>43924.0</v>
      </c>
      <c r="R1038" s="2">
        <v>220.0</v>
      </c>
      <c r="S1038" s="2" t="s">
        <v>6010</v>
      </c>
      <c r="T1038" s="4"/>
      <c r="U1038" s="2" t="s">
        <v>51</v>
      </c>
      <c r="V1038" s="2" t="s">
        <v>1768</v>
      </c>
      <c r="W1038" s="2" t="s">
        <v>340</v>
      </c>
      <c r="X1038" s="2" t="s">
        <v>12578</v>
      </c>
      <c r="Y1038" s="4"/>
      <c r="Z1038" s="2" t="s">
        <v>12579</v>
      </c>
      <c r="AA1038" s="2" t="s">
        <v>12580</v>
      </c>
      <c r="AB1038" s="2" t="s">
        <v>12581</v>
      </c>
      <c r="AC1038" s="6" t="s">
        <v>12582</v>
      </c>
      <c r="AD1038" s="4"/>
      <c r="AE1038" s="2" t="s">
        <v>12583</v>
      </c>
      <c r="AF1038" s="2" t="s">
        <v>7953</v>
      </c>
      <c r="AG1038" s="2" t="s">
        <v>12584</v>
      </c>
      <c r="AH1038" s="4"/>
      <c r="AI1038" s="4"/>
      <c r="AJ1038" s="4"/>
      <c r="AK1038" s="2" t="s">
        <v>99</v>
      </c>
      <c r="AL1038" s="2" t="b">
        <f t="shared" si="14"/>
        <v>0</v>
      </c>
    </row>
    <row r="1039" ht="15.75" customHeight="1">
      <c r="A1039" s="2" t="s">
        <v>12585</v>
      </c>
      <c r="B1039" s="3">
        <v>43941.0</v>
      </c>
      <c r="C1039" s="2" t="s">
        <v>12586</v>
      </c>
      <c r="D1039" s="2" t="s">
        <v>12587</v>
      </c>
      <c r="E1039" s="2" t="s">
        <v>12588</v>
      </c>
      <c r="F1039" s="2" t="s">
        <v>12589</v>
      </c>
      <c r="G1039" s="5">
        <v>43926.0</v>
      </c>
      <c r="H1039" s="2">
        <v>2.0200405E7</v>
      </c>
      <c r="I1039" s="2" t="s">
        <v>42</v>
      </c>
      <c r="J1039" s="2" t="s">
        <v>133</v>
      </c>
      <c r="K1039" s="2" t="s">
        <v>12590</v>
      </c>
      <c r="L1039" s="2" t="s">
        <v>68</v>
      </c>
      <c r="M1039" s="2" t="s">
        <v>46</v>
      </c>
      <c r="N1039" s="2" t="s">
        <v>182</v>
      </c>
      <c r="O1039" s="2" t="s">
        <v>51</v>
      </c>
      <c r="P1039" s="2" t="s">
        <v>136</v>
      </c>
      <c r="Q1039" s="3">
        <v>43936.0</v>
      </c>
      <c r="R1039" s="2">
        <v>30.0</v>
      </c>
      <c r="S1039" s="2" t="s">
        <v>137</v>
      </c>
      <c r="T1039" s="2" t="s">
        <v>2512</v>
      </c>
      <c r="U1039" s="2" t="s">
        <v>1782</v>
      </c>
      <c r="V1039" s="2" t="s">
        <v>8067</v>
      </c>
      <c r="W1039" s="2" t="s">
        <v>340</v>
      </c>
      <c r="X1039" s="2" t="s">
        <v>12591</v>
      </c>
      <c r="Y1039" s="4"/>
      <c r="Z1039" s="2" t="s">
        <v>12592</v>
      </c>
      <c r="AA1039" s="2" t="s">
        <v>12593</v>
      </c>
      <c r="AB1039" s="2" t="s">
        <v>12594</v>
      </c>
      <c r="AC1039" s="6" t="s">
        <v>12595</v>
      </c>
      <c r="AD1039" s="4"/>
      <c r="AE1039" s="2" t="s">
        <v>882</v>
      </c>
      <c r="AF1039" s="2" t="s">
        <v>12596</v>
      </c>
      <c r="AG1039" s="2" t="s">
        <v>12597</v>
      </c>
      <c r="AH1039" s="4"/>
      <c r="AI1039" s="4"/>
      <c r="AJ1039" s="4"/>
      <c r="AK1039" s="2" t="s">
        <v>99</v>
      </c>
      <c r="AL1039" s="2" t="b">
        <f t="shared" si="14"/>
        <v>0</v>
      </c>
    </row>
    <row r="1040" ht="15.75" customHeight="1">
      <c r="A1040" s="2" t="s">
        <v>12598</v>
      </c>
      <c r="B1040" s="3">
        <v>43941.0</v>
      </c>
      <c r="C1040" s="2" t="s">
        <v>12599</v>
      </c>
      <c r="D1040" s="2" t="s">
        <v>12600</v>
      </c>
      <c r="E1040" s="2" t="s">
        <v>12601</v>
      </c>
      <c r="F1040" s="2" t="s">
        <v>12602</v>
      </c>
      <c r="G1040" s="5">
        <v>43927.0</v>
      </c>
      <c r="H1040" s="2">
        <v>2.0200406E7</v>
      </c>
      <c r="I1040" s="2" t="s">
        <v>42</v>
      </c>
      <c r="J1040" s="2" t="s">
        <v>133</v>
      </c>
      <c r="K1040" s="2" t="s">
        <v>12603</v>
      </c>
      <c r="L1040" s="2" t="s">
        <v>135</v>
      </c>
      <c r="M1040" s="2" t="s">
        <v>46</v>
      </c>
      <c r="N1040" s="2" t="s">
        <v>182</v>
      </c>
      <c r="O1040" s="2" t="s">
        <v>2824</v>
      </c>
      <c r="P1040" s="2" t="s">
        <v>136</v>
      </c>
      <c r="Q1040" s="3">
        <v>44013.0</v>
      </c>
      <c r="R1040" s="2">
        <v>40.0</v>
      </c>
      <c r="S1040" s="2" t="s">
        <v>137</v>
      </c>
      <c r="T1040" s="2" t="s">
        <v>12604</v>
      </c>
      <c r="U1040" s="2" t="s">
        <v>51</v>
      </c>
      <c r="V1040" s="4"/>
      <c r="W1040" s="2" t="s">
        <v>185</v>
      </c>
      <c r="X1040" s="2" t="s">
        <v>12605</v>
      </c>
      <c r="Y1040" s="4"/>
      <c r="Z1040" s="2" t="s">
        <v>12606</v>
      </c>
      <c r="AA1040" s="2" t="s">
        <v>12607</v>
      </c>
      <c r="AB1040" s="2" t="s">
        <v>12608</v>
      </c>
      <c r="AC1040" s="6" t="s">
        <v>12609</v>
      </c>
      <c r="AD1040" s="4"/>
      <c r="AE1040" s="2" t="s">
        <v>9278</v>
      </c>
      <c r="AF1040" s="2" t="s">
        <v>12610</v>
      </c>
      <c r="AG1040" s="2" t="s">
        <v>12611</v>
      </c>
      <c r="AH1040" s="4"/>
      <c r="AI1040" s="4"/>
      <c r="AJ1040" s="4"/>
      <c r="AK1040" s="2" t="s">
        <v>99</v>
      </c>
      <c r="AL1040" s="2" t="b">
        <f t="shared" si="14"/>
        <v>0</v>
      </c>
    </row>
    <row r="1041" ht="15.75" customHeight="1">
      <c r="A1041" s="2" t="s">
        <v>12612</v>
      </c>
      <c r="B1041" s="3">
        <v>43941.0</v>
      </c>
      <c r="C1041" s="2" t="s">
        <v>12613</v>
      </c>
      <c r="D1041" s="2" t="s">
        <v>12613</v>
      </c>
      <c r="E1041" s="4"/>
      <c r="F1041" s="2" t="s">
        <v>12614</v>
      </c>
      <c r="G1041" s="5">
        <v>43929.0</v>
      </c>
      <c r="H1041" s="2">
        <v>2.0200408E7</v>
      </c>
      <c r="I1041" s="2" t="s">
        <v>42</v>
      </c>
      <c r="J1041" s="2" t="s">
        <v>133</v>
      </c>
      <c r="K1041" s="2" t="s">
        <v>12615</v>
      </c>
      <c r="L1041" s="2" t="s">
        <v>68</v>
      </c>
      <c r="M1041" s="2" t="s">
        <v>46</v>
      </c>
      <c r="N1041" s="2" t="s">
        <v>182</v>
      </c>
      <c r="O1041" s="2" t="s">
        <v>51</v>
      </c>
      <c r="P1041" s="2" t="s">
        <v>136</v>
      </c>
      <c r="Q1041" s="3">
        <v>43941.0</v>
      </c>
      <c r="R1041" s="2">
        <v>5000.0</v>
      </c>
      <c r="S1041" s="2" t="s">
        <v>198</v>
      </c>
      <c r="T1041" s="4"/>
      <c r="U1041" s="4"/>
      <c r="V1041" s="2" t="s">
        <v>8067</v>
      </c>
      <c r="W1041" s="2" t="s">
        <v>340</v>
      </c>
      <c r="X1041" s="2" t="s">
        <v>12616</v>
      </c>
      <c r="Y1041" s="4"/>
      <c r="Z1041" s="2" t="s">
        <v>12617</v>
      </c>
      <c r="AA1041" s="2" t="s">
        <v>12618</v>
      </c>
      <c r="AB1041" s="2" t="s">
        <v>12619</v>
      </c>
      <c r="AC1041" s="6" t="s">
        <v>12620</v>
      </c>
      <c r="AD1041" s="4"/>
      <c r="AE1041" s="2" t="s">
        <v>12621</v>
      </c>
      <c r="AF1041" s="4"/>
      <c r="AG1041" s="2" t="s">
        <v>12622</v>
      </c>
      <c r="AH1041" s="4"/>
      <c r="AI1041" s="4"/>
      <c r="AJ1041" s="4"/>
      <c r="AK1041" s="2" t="s">
        <v>99</v>
      </c>
      <c r="AL1041" s="2" t="b">
        <f t="shared" si="14"/>
        <v>0</v>
      </c>
    </row>
    <row r="1042" ht="15.75" customHeight="1">
      <c r="A1042" s="2" t="s">
        <v>12623</v>
      </c>
      <c r="B1042" s="3">
        <v>43941.0</v>
      </c>
      <c r="C1042" s="2" t="s">
        <v>12624</v>
      </c>
      <c r="D1042" s="2" t="s">
        <v>12624</v>
      </c>
      <c r="E1042" s="4"/>
      <c r="F1042" s="2" t="s">
        <v>10535</v>
      </c>
      <c r="G1042" s="5">
        <v>43927.0</v>
      </c>
      <c r="H1042" s="2">
        <v>2.0200406E7</v>
      </c>
      <c r="I1042" s="2" t="s">
        <v>42</v>
      </c>
      <c r="J1042" s="2" t="s">
        <v>133</v>
      </c>
      <c r="K1042" s="2" t="s">
        <v>12625</v>
      </c>
      <c r="L1042" s="2" t="s">
        <v>135</v>
      </c>
      <c r="M1042" s="2" t="s">
        <v>46</v>
      </c>
      <c r="N1042" s="2" t="s">
        <v>182</v>
      </c>
      <c r="O1042" s="2" t="s">
        <v>51</v>
      </c>
      <c r="P1042" s="2" t="s">
        <v>136</v>
      </c>
      <c r="Q1042" s="3">
        <v>43936.0</v>
      </c>
      <c r="R1042" s="2">
        <v>500.0</v>
      </c>
      <c r="S1042" s="2" t="s">
        <v>198</v>
      </c>
      <c r="T1042" s="4"/>
      <c r="U1042" s="4"/>
      <c r="V1042" s="2" t="s">
        <v>8067</v>
      </c>
      <c r="W1042" s="2" t="s">
        <v>185</v>
      </c>
      <c r="X1042" s="2" t="s">
        <v>12626</v>
      </c>
      <c r="Y1042" s="4"/>
      <c r="Z1042" s="2" t="s">
        <v>12627</v>
      </c>
      <c r="AA1042" s="2" t="s">
        <v>12628</v>
      </c>
      <c r="AB1042" s="2" t="s">
        <v>10589</v>
      </c>
      <c r="AC1042" s="6" t="s">
        <v>12629</v>
      </c>
      <c r="AD1042" s="4"/>
      <c r="AE1042" s="2" t="s">
        <v>12630</v>
      </c>
      <c r="AF1042" s="2" t="s">
        <v>12631</v>
      </c>
      <c r="AG1042" s="2" t="s">
        <v>12632</v>
      </c>
      <c r="AH1042" s="4"/>
      <c r="AI1042" s="4"/>
      <c r="AJ1042" s="4"/>
      <c r="AK1042" s="2" t="s">
        <v>99</v>
      </c>
      <c r="AL1042" s="2" t="b">
        <f t="shared" si="14"/>
        <v>0</v>
      </c>
    </row>
    <row r="1043" ht="15.75" customHeight="1">
      <c r="A1043" s="2" t="s">
        <v>12633</v>
      </c>
      <c r="B1043" s="3">
        <v>43941.0</v>
      </c>
      <c r="C1043" s="2" t="s">
        <v>12634</v>
      </c>
      <c r="D1043" s="2" t="s">
        <v>12634</v>
      </c>
      <c r="E1043" s="4"/>
      <c r="F1043" s="2" t="s">
        <v>12635</v>
      </c>
      <c r="G1043" s="5">
        <v>43927.0</v>
      </c>
      <c r="H1043" s="2">
        <v>2.0200406E7</v>
      </c>
      <c r="I1043" s="2" t="s">
        <v>42</v>
      </c>
      <c r="J1043" s="2" t="s">
        <v>133</v>
      </c>
      <c r="K1043" s="2" t="s">
        <v>12636</v>
      </c>
      <c r="L1043" s="2" t="s">
        <v>135</v>
      </c>
      <c r="M1043" s="2" t="s">
        <v>46</v>
      </c>
      <c r="N1043" s="2" t="s">
        <v>51</v>
      </c>
      <c r="O1043" s="2" t="s">
        <v>51</v>
      </c>
      <c r="P1043" s="2" t="s">
        <v>136</v>
      </c>
      <c r="Q1043" s="3">
        <v>43952.0</v>
      </c>
      <c r="R1043" s="2">
        <v>20.0</v>
      </c>
      <c r="S1043" s="2" t="s">
        <v>6010</v>
      </c>
      <c r="T1043" s="4"/>
      <c r="U1043" s="2" t="s">
        <v>51</v>
      </c>
      <c r="V1043" s="2" t="s">
        <v>8067</v>
      </c>
      <c r="W1043" s="2" t="s">
        <v>340</v>
      </c>
      <c r="X1043" s="2" t="s">
        <v>12637</v>
      </c>
      <c r="Y1043" s="4"/>
      <c r="Z1043" s="2" t="s">
        <v>12638</v>
      </c>
      <c r="AA1043" s="2" t="s">
        <v>12639</v>
      </c>
      <c r="AB1043" s="2" t="s">
        <v>12640</v>
      </c>
      <c r="AC1043" s="6" t="s">
        <v>12641</v>
      </c>
      <c r="AD1043" s="4"/>
      <c r="AE1043" s="2" t="s">
        <v>12642</v>
      </c>
      <c r="AF1043" s="2" t="s">
        <v>12643</v>
      </c>
      <c r="AG1043" s="2" t="s">
        <v>12644</v>
      </c>
      <c r="AH1043" s="4"/>
      <c r="AI1043" s="4"/>
      <c r="AJ1043" s="4"/>
      <c r="AK1043" s="2" t="s">
        <v>99</v>
      </c>
      <c r="AL1043" s="2" t="b">
        <f t="shared" si="14"/>
        <v>0</v>
      </c>
    </row>
    <row r="1044" ht="15.75" customHeight="1">
      <c r="A1044" s="2" t="s">
        <v>12645</v>
      </c>
      <c r="B1044" s="3">
        <v>43941.0</v>
      </c>
      <c r="C1044" s="2" t="s">
        <v>12646</v>
      </c>
      <c r="D1044" s="2" t="s">
        <v>12646</v>
      </c>
      <c r="E1044" s="4"/>
      <c r="F1044" s="2" t="s">
        <v>12647</v>
      </c>
      <c r="G1044" s="5">
        <v>43924.0</v>
      </c>
      <c r="H1044" s="2">
        <v>2.0200403E7</v>
      </c>
      <c r="I1044" s="2" t="s">
        <v>42</v>
      </c>
      <c r="J1044" s="2" t="s">
        <v>133</v>
      </c>
      <c r="K1044" s="2" t="s">
        <v>12648</v>
      </c>
      <c r="L1044" s="2" t="s">
        <v>135</v>
      </c>
      <c r="M1044" s="2" t="s">
        <v>46</v>
      </c>
      <c r="N1044" s="2" t="s">
        <v>182</v>
      </c>
      <c r="O1044" s="2" t="s">
        <v>51</v>
      </c>
      <c r="P1044" s="2" t="s">
        <v>136</v>
      </c>
      <c r="Q1044" s="3">
        <v>43931.0</v>
      </c>
      <c r="R1044" s="2">
        <v>140.0</v>
      </c>
      <c r="S1044" s="2" t="s">
        <v>198</v>
      </c>
      <c r="T1044" s="4"/>
      <c r="U1044" s="4"/>
      <c r="V1044" s="4"/>
      <c r="W1044" s="2" t="s">
        <v>340</v>
      </c>
      <c r="X1044" s="2" t="s">
        <v>12649</v>
      </c>
      <c r="Y1044" s="4"/>
      <c r="Z1044" s="2" t="s">
        <v>12650</v>
      </c>
      <c r="AA1044" s="2" t="s">
        <v>12651</v>
      </c>
      <c r="AB1044" s="2" t="s">
        <v>12652</v>
      </c>
      <c r="AC1044" s="6" t="s">
        <v>12653</v>
      </c>
      <c r="AD1044" s="4"/>
      <c r="AE1044" s="2" t="s">
        <v>12654</v>
      </c>
      <c r="AF1044" s="2" t="s">
        <v>12655</v>
      </c>
      <c r="AG1044" s="2" t="s">
        <v>12656</v>
      </c>
      <c r="AH1044" s="4"/>
      <c r="AI1044" s="4"/>
      <c r="AJ1044" s="4"/>
      <c r="AK1044" s="2" t="s">
        <v>99</v>
      </c>
      <c r="AL1044" s="2" t="b">
        <f t="shared" si="14"/>
        <v>0</v>
      </c>
    </row>
    <row r="1045" ht="15.75" customHeight="1">
      <c r="A1045" s="2" t="s">
        <v>12657</v>
      </c>
      <c r="B1045" s="3">
        <v>43941.0</v>
      </c>
      <c r="C1045" s="2" t="s">
        <v>12658</v>
      </c>
      <c r="D1045" s="2" t="s">
        <v>12658</v>
      </c>
      <c r="E1045" s="2" t="s">
        <v>12659</v>
      </c>
      <c r="F1045" s="2" t="s">
        <v>12660</v>
      </c>
      <c r="G1045" s="5">
        <v>43906.0</v>
      </c>
      <c r="H1045" s="2">
        <v>2.0200316E7</v>
      </c>
      <c r="I1045" s="2" t="s">
        <v>42</v>
      </c>
      <c r="J1045" s="2" t="s">
        <v>133</v>
      </c>
      <c r="K1045" s="2" t="s">
        <v>12661</v>
      </c>
      <c r="L1045" s="2" t="s">
        <v>135</v>
      </c>
      <c r="M1045" s="2" t="s">
        <v>46</v>
      </c>
      <c r="N1045" s="2" t="s">
        <v>51</v>
      </c>
      <c r="O1045" s="2" t="s">
        <v>51</v>
      </c>
      <c r="P1045" s="2" t="s">
        <v>136</v>
      </c>
      <c r="Q1045" s="3">
        <v>43922.0</v>
      </c>
      <c r="R1045" s="2">
        <v>500.0</v>
      </c>
      <c r="S1045" s="2" t="s">
        <v>198</v>
      </c>
      <c r="T1045" s="4"/>
      <c r="U1045" s="4"/>
      <c r="V1045" s="4"/>
      <c r="W1045" s="2" t="s">
        <v>140</v>
      </c>
      <c r="X1045" s="2" t="s">
        <v>12662</v>
      </c>
      <c r="Y1045" s="4"/>
      <c r="Z1045" s="2" t="s">
        <v>12663</v>
      </c>
      <c r="AA1045" s="2" t="s">
        <v>12664</v>
      </c>
      <c r="AB1045" s="4"/>
      <c r="AC1045" s="6" t="s">
        <v>12665</v>
      </c>
      <c r="AD1045" s="4"/>
      <c r="AE1045" s="2" t="s">
        <v>12666</v>
      </c>
      <c r="AF1045" s="4"/>
      <c r="AG1045" s="2" t="s">
        <v>12667</v>
      </c>
      <c r="AH1045" s="4"/>
      <c r="AI1045" s="4"/>
      <c r="AJ1045" s="4"/>
      <c r="AK1045" s="2" t="s">
        <v>99</v>
      </c>
      <c r="AL1045" s="2" t="b">
        <f t="shared" si="14"/>
        <v>0</v>
      </c>
    </row>
    <row r="1046" ht="15.75" customHeight="1">
      <c r="A1046" s="2" t="s">
        <v>12668</v>
      </c>
      <c r="B1046" s="3">
        <v>43941.0</v>
      </c>
      <c r="C1046" s="2" t="s">
        <v>12669</v>
      </c>
      <c r="D1046" s="2" t="s">
        <v>12669</v>
      </c>
      <c r="E1046" s="4"/>
      <c r="F1046" s="2" t="s">
        <v>12670</v>
      </c>
      <c r="G1046" s="5">
        <v>43924.0</v>
      </c>
      <c r="H1046" s="2">
        <v>2.0200403E7</v>
      </c>
      <c r="I1046" s="2" t="s">
        <v>42</v>
      </c>
      <c r="J1046" s="2" t="s">
        <v>133</v>
      </c>
      <c r="K1046" s="2" t="s">
        <v>12671</v>
      </c>
      <c r="L1046" s="2" t="s">
        <v>135</v>
      </c>
      <c r="M1046" s="2" t="s">
        <v>46</v>
      </c>
      <c r="N1046" s="2" t="s">
        <v>51</v>
      </c>
      <c r="O1046" s="2" t="s">
        <v>51</v>
      </c>
      <c r="P1046" s="2" t="s">
        <v>136</v>
      </c>
      <c r="Q1046" s="8">
        <v>43922.0</v>
      </c>
      <c r="R1046" s="2">
        <v>160.0</v>
      </c>
      <c r="S1046" s="2" t="s">
        <v>198</v>
      </c>
      <c r="T1046" s="4"/>
      <c r="U1046" s="4"/>
      <c r="V1046" s="2" t="s">
        <v>7791</v>
      </c>
      <c r="W1046" s="2" t="s">
        <v>7880</v>
      </c>
      <c r="X1046" s="2" t="s">
        <v>12672</v>
      </c>
      <c r="Y1046" s="4"/>
      <c r="Z1046" s="2" t="s">
        <v>12673</v>
      </c>
      <c r="AA1046" s="2" t="s">
        <v>12674</v>
      </c>
      <c r="AB1046" s="2" t="s">
        <v>12675</v>
      </c>
      <c r="AC1046" s="6" t="s">
        <v>12676</v>
      </c>
      <c r="AD1046" s="4"/>
      <c r="AE1046" s="2" t="s">
        <v>10282</v>
      </c>
      <c r="AF1046" s="2" t="s">
        <v>12677</v>
      </c>
      <c r="AG1046" s="2" t="s">
        <v>12678</v>
      </c>
      <c r="AH1046" s="4"/>
      <c r="AI1046" s="4"/>
      <c r="AJ1046" s="4"/>
      <c r="AK1046" s="2" t="s">
        <v>99</v>
      </c>
      <c r="AL1046" s="2" t="b">
        <f t="shared" si="14"/>
        <v>0</v>
      </c>
    </row>
    <row r="1047" ht="15.75" customHeight="1">
      <c r="A1047" s="2" t="s">
        <v>12679</v>
      </c>
      <c r="B1047" s="3">
        <v>43941.0</v>
      </c>
      <c r="C1047" s="2" t="s">
        <v>12680</v>
      </c>
      <c r="D1047" s="2" t="s">
        <v>12680</v>
      </c>
      <c r="E1047" s="4"/>
      <c r="F1047" s="2" t="s">
        <v>12635</v>
      </c>
      <c r="G1047" s="5">
        <v>43924.0</v>
      </c>
      <c r="H1047" s="2">
        <v>2.0200403E7</v>
      </c>
      <c r="I1047" s="2" t="s">
        <v>42</v>
      </c>
      <c r="J1047" s="2" t="s">
        <v>133</v>
      </c>
      <c r="K1047" s="2" t="s">
        <v>12681</v>
      </c>
      <c r="L1047" s="2" t="s">
        <v>135</v>
      </c>
      <c r="M1047" s="2" t="s">
        <v>46</v>
      </c>
      <c r="N1047" s="2" t="s">
        <v>182</v>
      </c>
      <c r="O1047" s="2" t="s">
        <v>12682</v>
      </c>
      <c r="P1047" s="2" t="s">
        <v>136</v>
      </c>
      <c r="Q1047" s="8">
        <v>43922.0</v>
      </c>
      <c r="R1047" s="2">
        <v>80.0</v>
      </c>
      <c r="S1047" s="2" t="s">
        <v>137</v>
      </c>
      <c r="T1047" s="2" t="s">
        <v>2586</v>
      </c>
      <c r="U1047" s="2" t="s">
        <v>603</v>
      </c>
      <c r="V1047" s="2" t="s">
        <v>8067</v>
      </c>
      <c r="W1047" s="2" t="s">
        <v>185</v>
      </c>
      <c r="X1047" s="2" t="s">
        <v>12683</v>
      </c>
      <c r="Y1047" s="4"/>
      <c r="Z1047" s="2" t="s">
        <v>12684</v>
      </c>
      <c r="AA1047" s="2" t="s">
        <v>12685</v>
      </c>
      <c r="AB1047" s="2" t="s">
        <v>12686</v>
      </c>
      <c r="AC1047" s="6" t="s">
        <v>12687</v>
      </c>
      <c r="AD1047" s="4"/>
      <c r="AE1047" s="2" t="s">
        <v>882</v>
      </c>
      <c r="AF1047" s="2" t="s">
        <v>7743</v>
      </c>
      <c r="AG1047" s="2" t="s">
        <v>12688</v>
      </c>
      <c r="AH1047" s="4"/>
      <c r="AI1047" s="4"/>
      <c r="AJ1047" s="4"/>
      <c r="AK1047" s="2" t="s">
        <v>99</v>
      </c>
      <c r="AL1047" s="2" t="b">
        <f t="shared" si="14"/>
        <v>0</v>
      </c>
    </row>
    <row r="1048" ht="15.75" customHeight="1">
      <c r="A1048" s="2" t="s">
        <v>12689</v>
      </c>
      <c r="B1048" s="3">
        <v>43941.0</v>
      </c>
      <c r="C1048" s="2" t="s">
        <v>12690</v>
      </c>
      <c r="D1048" s="2" t="s">
        <v>12691</v>
      </c>
      <c r="E1048" s="4"/>
      <c r="F1048" s="2" t="s">
        <v>601</v>
      </c>
      <c r="G1048" s="5">
        <v>43893.0</v>
      </c>
      <c r="H1048" s="2">
        <v>2.0200303E7</v>
      </c>
      <c r="I1048" s="2" t="s">
        <v>42</v>
      </c>
      <c r="J1048" s="2" t="s">
        <v>133</v>
      </c>
      <c r="K1048" s="2" t="s">
        <v>12692</v>
      </c>
      <c r="L1048" s="2" t="s">
        <v>68</v>
      </c>
      <c r="M1048" s="2" t="s">
        <v>46</v>
      </c>
      <c r="N1048" s="2" t="s">
        <v>339</v>
      </c>
      <c r="O1048" s="2" t="s">
        <v>51</v>
      </c>
      <c r="P1048" s="2" t="s">
        <v>136</v>
      </c>
      <c r="Q1048" s="3">
        <v>43893.0</v>
      </c>
      <c r="R1048" s="2">
        <v>10.0</v>
      </c>
      <c r="S1048" s="2" t="s">
        <v>137</v>
      </c>
      <c r="T1048" s="2" t="s">
        <v>2586</v>
      </c>
      <c r="U1048" s="2" t="s">
        <v>51</v>
      </c>
      <c r="V1048" s="2" t="s">
        <v>52</v>
      </c>
      <c r="W1048" s="2" t="s">
        <v>340</v>
      </c>
      <c r="X1048" s="2" t="s">
        <v>12693</v>
      </c>
      <c r="Y1048" s="4"/>
      <c r="Z1048" s="2" t="s">
        <v>12694</v>
      </c>
      <c r="AA1048" s="2" t="s">
        <v>12695</v>
      </c>
      <c r="AB1048" s="2" t="s">
        <v>12696</v>
      </c>
      <c r="AC1048" s="6" t="s">
        <v>12697</v>
      </c>
      <c r="AD1048" s="4"/>
      <c r="AE1048" s="2" t="s">
        <v>12698</v>
      </c>
      <c r="AF1048" s="2" t="s">
        <v>12699</v>
      </c>
      <c r="AG1048" s="2" t="s">
        <v>12700</v>
      </c>
      <c r="AH1048" s="4"/>
      <c r="AI1048" s="4"/>
      <c r="AJ1048" s="4"/>
      <c r="AK1048" s="2" t="s">
        <v>99</v>
      </c>
      <c r="AL1048" s="2" t="b">
        <f t="shared" si="14"/>
        <v>0</v>
      </c>
    </row>
    <row r="1049" ht="15.75" customHeight="1">
      <c r="A1049" s="2" t="s">
        <v>12701</v>
      </c>
      <c r="B1049" s="3">
        <v>43941.0</v>
      </c>
      <c r="C1049" s="2" t="s">
        <v>12702</v>
      </c>
      <c r="D1049" s="2" t="s">
        <v>12703</v>
      </c>
      <c r="E1049" s="2" t="s">
        <v>12704</v>
      </c>
      <c r="F1049" s="2" t="s">
        <v>8836</v>
      </c>
      <c r="G1049" s="5">
        <v>43927.0</v>
      </c>
      <c r="H1049" s="2">
        <v>2.0200406E7</v>
      </c>
      <c r="I1049" s="2" t="s">
        <v>42</v>
      </c>
      <c r="J1049" s="2" t="s">
        <v>133</v>
      </c>
      <c r="K1049" s="2" t="s">
        <v>12705</v>
      </c>
      <c r="L1049" s="2" t="s">
        <v>68</v>
      </c>
      <c r="M1049" s="2" t="s">
        <v>46</v>
      </c>
      <c r="N1049" s="2" t="s">
        <v>182</v>
      </c>
      <c r="O1049" s="2" t="s">
        <v>183</v>
      </c>
      <c r="P1049" s="2" t="s">
        <v>136</v>
      </c>
      <c r="Q1049" s="3">
        <v>43932.0</v>
      </c>
      <c r="R1049" s="2">
        <v>60.0</v>
      </c>
      <c r="S1049" s="2" t="s">
        <v>137</v>
      </c>
      <c r="T1049" s="2" t="s">
        <v>184</v>
      </c>
      <c r="U1049" s="2" t="s">
        <v>603</v>
      </c>
      <c r="V1049" s="2" t="s">
        <v>1768</v>
      </c>
      <c r="W1049" s="2" t="s">
        <v>140</v>
      </c>
      <c r="X1049" s="2" t="s">
        <v>12706</v>
      </c>
      <c r="Y1049" s="4"/>
      <c r="Z1049" s="2" t="s">
        <v>12707</v>
      </c>
      <c r="AA1049" s="2">
        <v>6.73081143E8</v>
      </c>
      <c r="AB1049" s="4"/>
      <c r="AC1049" s="6" t="s">
        <v>12708</v>
      </c>
      <c r="AD1049" s="4"/>
      <c r="AE1049" s="2" t="s">
        <v>12709</v>
      </c>
      <c r="AF1049" s="2" t="s">
        <v>12710</v>
      </c>
      <c r="AG1049" s="2" t="s">
        <v>12711</v>
      </c>
      <c r="AH1049" s="4"/>
      <c r="AI1049" s="4"/>
      <c r="AJ1049" s="4"/>
      <c r="AK1049" s="2" t="s">
        <v>99</v>
      </c>
      <c r="AL1049" s="2" t="b">
        <f t="shared" si="14"/>
        <v>0</v>
      </c>
    </row>
    <row r="1050" ht="15.75" customHeight="1">
      <c r="A1050" s="2" t="s">
        <v>12712</v>
      </c>
      <c r="B1050" s="3">
        <v>43941.0</v>
      </c>
      <c r="C1050" s="2" t="s">
        <v>12713</v>
      </c>
      <c r="D1050" s="2" t="s">
        <v>12713</v>
      </c>
      <c r="E1050" s="4"/>
      <c r="F1050" s="2" t="s">
        <v>12714</v>
      </c>
      <c r="G1050" s="5">
        <v>43929.0</v>
      </c>
      <c r="H1050" s="2">
        <v>2.0200408E7</v>
      </c>
      <c r="I1050" s="2" t="s">
        <v>42</v>
      </c>
      <c r="J1050" s="2" t="s">
        <v>133</v>
      </c>
      <c r="K1050" s="2" t="s">
        <v>12715</v>
      </c>
      <c r="L1050" s="2" t="s">
        <v>68</v>
      </c>
      <c r="M1050" s="2" t="s">
        <v>46</v>
      </c>
      <c r="N1050" s="2" t="s">
        <v>182</v>
      </c>
      <c r="O1050" s="2" t="s">
        <v>51</v>
      </c>
      <c r="P1050" s="2" t="s">
        <v>136</v>
      </c>
      <c r="Q1050" s="3">
        <v>43922.0</v>
      </c>
      <c r="R1050" s="2">
        <v>100.0</v>
      </c>
      <c r="S1050" s="2" t="s">
        <v>198</v>
      </c>
      <c r="T1050" s="4"/>
      <c r="U1050" s="2" t="s">
        <v>51</v>
      </c>
      <c r="V1050" s="2" t="s">
        <v>9340</v>
      </c>
      <c r="W1050" s="2" t="s">
        <v>7880</v>
      </c>
      <c r="X1050" s="2" t="s">
        <v>12716</v>
      </c>
      <c r="Y1050" s="4"/>
      <c r="Z1050" s="2" t="s">
        <v>12717</v>
      </c>
      <c r="AA1050" s="2" t="s">
        <v>12718</v>
      </c>
      <c r="AB1050" s="2" t="s">
        <v>12719</v>
      </c>
      <c r="AC1050" s="6" t="s">
        <v>12720</v>
      </c>
      <c r="AD1050" s="4"/>
      <c r="AE1050" s="2" t="s">
        <v>12721</v>
      </c>
      <c r="AF1050" s="2" t="s">
        <v>12722</v>
      </c>
      <c r="AG1050" s="2" t="s">
        <v>12723</v>
      </c>
      <c r="AH1050" s="4"/>
      <c r="AI1050" s="4"/>
      <c r="AJ1050" s="4"/>
      <c r="AK1050" s="2" t="s">
        <v>99</v>
      </c>
      <c r="AL1050" s="2" t="b">
        <f t="shared" si="14"/>
        <v>0</v>
      </c>
    </row>
    <row r="1051" ht="15.75" customHeight="1">
      <c r="A1051" s="2" t="s">
        <v>12724</v>
      </c>
      <c r="B1051" s="3">
        <v>43941.0</v>
      </c>
      <c r="C1051" s="2" t="s">
        <v>12725</v>
      </c>
      <c r="D1051" s="2" t="s">
        <v>12725</v>
      </c>
      <c r="E1051" s="2" t="s">
        <v>12726</v>
      </c>
      <c r="F1051" s="2" t="s">
        <v>12556</v>
      </c>
      <c r="G1051" s="5">
        <v>43920.0</v>
      </c>
      <c r="H1051" s="2">
        <v>2.020033E7</v>
      </c>
      <c r="I1051" s="2" t="s">
        <v>42</v>
      </c>
      <c r="J1051" s="2" t="s">
        <v>133</v>
      </c>
      <c r="K1051" s="2" t="s">
        <v>12727</v>
      </c>
      <c r="L1051" s="2" t="s">
        <v>135</v>
      </c>
      <c r="M1051" s="2" t="s">
        <v>46</v>
      </c>
      <c r="N1051" s="2" t="s">
        <v>182</v>
      </c>
      <c r="O1051" s="2" t="s">
        <v>51</v>
      </c>
      <c r="P1051" s="2" t="s">
        <v>136</v>
      </c>
      <c r="Q1051" s="3">
        <v>43983.0</v>
      </c>
      <c r="R1051" s="2">
        <v>200.0</v>
      </c>
      <c r="S1051" s="2" t="s">
        <v>137</v>
      </c>
      <c r="T1051" s="2" t="s">
        <v>184</v>
      </c>
      <c r="U1051" s="2" t="s">
        <v>51</v>
      </c>
      <c r="V1051" s="2" t="s">
        <v>7791</v>
      </c>
      <c r="W1051" s="2" t="s">
        <v>185</v>
      </c>
      <c r="X1051" s="2" t="s">
        <v>12728</v>
      </c>
      <c r="Y1051" s="4"/>
      <c r="Z1051" s="2" t="s">
        <v>12729</v>
      </c>
      <c r="AA1051" s="2" t="s">
        <v>12730</v>
      </c>
      <c r="AB1051" s="2" t="s">
        <v>12731</v>
      </c>
      <c r="AC1051" s="6" t="s">
        <v>12732</v>
      </c>
      <c r="AD1051" s="4"/>
      <c r="AE1051" s="2" t="s">
        <v>12733</v>
      </c>
      <c r="AF1051" s="2" t="s">
        <v>12734</v>
      </c>
      <c r="AG1051" s="2" t="s">
        <v>12735</v>
      </c>
      <c r="AH1051" s="4"/>
      <c r="AI1051" s="4"/>
      <c r="AJ1051" s="4"/>
      <c r="AK1051" s="2" t="s">
        <v>99</v>
      </c>
      <c r="AL1051" s="2" t="b">
        <f t="shared" si="14"/>
        <v>0</v>
      </c>
    </row>
    <row r="1052" ht="15.75" customHeight="1">
      <c r="A1052" s="2" t="s">
        <v>12736</v>
      </c>
      <c r="B1052" s="3">
        <v>43941.0</v>
      </c>
      <c r="C1052" s="2" t="s">
        <v>12737</v>
      </c>
      <c r="D1052" s="2" t="s">
        <v>12738</v>
      </c>
      <c r="E1052" s="4"/>
      <c r="F1052" s="2" t="s">
        <v>12739</v>
      </c>
      <c r="G1052" s="5">
        <v>43928.0</v>
      </c>
      <c r="H1052" s="2">
        <v>2.0200407E7</v>
      </c>
      <c r="I1052" s="2" t="s">
        <v>42</v>
      </c>
      <c r="J1052" s="2" t="s">
        <v>133</v>
      </c>
      <c r="K1052" s="2" t="s">
        <v>12740</v>
      </c>
      <c r="L1052" s="2" t="s">
        <v>68</v>
      </c>
      <c r="M1052" s="2" t="s">
        <v>46</v>
      </c>
      <c r="N1052" s="2" t="s">
        <v>7910</v>
      </c>
      <c r="O1052" s="2" t="s">
        <v>51</v>
      </c>
      <c r="P1052" s="2" t="s">
        <v>136</v>
      </c>
      <c r="Q1052" s="3">
        <v>43927.0</v>
      </c>
      <c r="R1052" s="2">
        <v>86.0</v>
      </c>
      <c r="S1052" s="2" t="s">
        <v>137</v>
      </c>
      <c r="T1052" s="2" t="s">
        <v>138</v>
      </c>
      <c r="U1052" s="2" t="s">
        <v>139</v>
      </c>
      <c r="V1052" s="2" t="s">
        <v>9543</v>
      </c>
      <c r="W1052" s="2" t="s">
        <v>185</v>
      </c>
      <c r="X1052" s="2" t="s">
        <v>12741</v>
      </c>
      <c r="Y1052" s="4"/>
      <c r="Z1052" s="2" t="s">
        <v>12742</v>
      </c>
      <c r="AA1052" s="2" t="s">
        <v>12743</v>
      </c>
      <c r="AB1052" s="2" t="s">
        <v>12744</v>
      </c>
      <c r="AC1052" s="6" t="s">
        <v>12745</v>
      </c>
      <c r="AD1052" s="4"/>
      <c r="AE1052" s="2" t="s">
        <v>8023</v>
      </c>
      <c r="AF1052" s="2" t="s">
        <v>12746</v>
      </c>
      <c r="AG1052" s="2" t="s">
        <v>12747</v>
      </c>
      <c r="AH1052" s="4"/>
      <c r="AI1052" s="4"/>
      <c r="AJ1052" s="4"/>
      <c r="AK1052" s="2" t="s">
        <v>99</v>
      </c>
      <c r="AL1052" s="2" t="b">
        <f t="shared" si="14"/>
        <v>0</v>
      </c>
    </row>
    <row r="1053" ht="15.75" customHeight="1">
      <c r="A1053" s="2" t="s">
        <v>12748</v>
      </c>
      <c r="B1053" s="3">
        <v>43941.0</v>
      </c>
      <c r="C1053" s="2" t="s">
        <v>12749</v>
      </c>
      <c r="D1053" s="2" t="s">
        <v>12750</v>
      </c>
      <c r="E1053" s="4"/>
      <c r="F1053" s="2" t="s">
        <v>12751</v>
      </c>
      <c r="G1053" s="5">
        <v>43925.0</v>
      </c>
      <c r="H1053" s="2">
        <v>2.0200404E7</v>
      </c>
      <c r="I1053" s="2" t="s">
        <v>42</v>
      </c>
      <c r="J1053" s="2" t="s">
        <v>133</v>
      </c>
      <c r="K1053" s="2" t="s">
        <v>12752</v>
      </c>
      <c r="L1053" s="2" t="s">
        <v>68</v>
      </c>
      <c r="M1053" s="2" t="s">
        <v>46</v>
      </c>
      <c r="N1053" s="2" t="s">
        <v>182</v>
      </c>
      <c r="O1053" s="2" t="s">
        <v>51</v>
      </c>
      <c r="P1053" s="2" t="s">
        <v>136</v>
      </c>
      <c r="Q1053" s="3">
        <v>43932.0</v>
      </c>
      <c r="R1053" s="2">
        <v>144.0</v>
      </c>
      <c r="S1053" s="2" t="s">
        <v>137</v>
      </c>
      <c r="T1053" s="2" t="s">
        <v>2512</v>
      </c>
      <c r="U1053" s="2" t="s">
        <v>2587</v>
      </c>
      <c r="V1053" s="2" t="s">
        <v>8067</v>
      </c>
      <c r="W1053" s="2" t="s">
        <v>185</v>
      </c>
      <c r="X1053" s="2" t="s">
        <v>12753</v>
      </c>
      <c r="Y1053" s="4"/>
      <c r="Z1053" s="2" t="s">
        <v>12754</v>
      </c>
      <c r="AA1053" s="2" t="s">
        <v>12755</v>
      </c>
      <c r="AB1053" s="2" t="s">
        <v>12756</v>
      </c>
      <c r="AC1053" s="6" t="s">
        <v>12757</v>
      </c>
      <c r="AD1053" s="4"/>
      <c r="AE1053" s="2" t="s">
        <v>12758</v>
      </c>
      <c r="AF1053" s="2" t="s">
        <v>12759</v>
      </c>
      <c r="AG1053" s="2" t="s">
        <v>12760</v>
      </c>
      <c r="AH1053" s="4"/>
      <c r="AI1053" s="4"/>
      <c r="AJ1053" s="4"/>
      <c r="AK1053" s="2" t="s">
        <v>99</v>
      </c>
      <c r="AL1053" s="2" t="b">
        <f t="shared" si="14"/>
        <v>0</v>
      </c>
    </row>
    <row r="1054" ht="15.75" customHeight="1">
      <c r="A1054" s="2" t="s">
        <v>12761</v>
      </c>
      <c r="B1054" s="3">
        <v>43941.0</v>
      </c>
      <c r="C1054" s="2" t="s">
        <v>12762</v>
      </c>
      <c r="D1054" s="2" t="s">
        <v>12762</v>
      </c>
      <c r="E1054" s="2" t="s">
        <v>12763</v>
      </c>
      <c r="F1054" s="2" t="s">
        <v>10469</v>
      </c>
      <c r="G1054" s="5">
        <v>43929.0</v>
      </c>
      <c r="H1054" s="2">
        <v>2.0200408E7</v>
      </c>
      <c r="I1054" s="2" t="s">
        <v>42</v>
      </c>
      <c r="J1054" s="2" t="s">
        <v>133</v>
      </c>
      <c r="K1054" s="2" t="s">
        <v>12764</v>
      </c>
      <c r="L1054" s="2" t="s">
        <v>135</v>
      </c>
      <c r="M1054" s="2" t="s">
        <v>46</v>
      </c>
      <c r="N1054" s="2" t="s">
        <v>182</v>
      </c>
      <c r="O1054" s="2" t="s">
        <v>51</v>
      </c>
      <c r="P1054" s="2" t="s">
        <v>136</v>
      </c>
      <c r="Q1054" s="3">
        <v>43930.0</v>
      </c>
      <c r="R1054" s="2">
        <v>400.0</v>
      </c>
      <c r="S1054" s="2" t="s">
        <v>137</v>
      </c>
      <c r="T1054" s="2" t="s">
        <v>7251</v>
      </c>
      <c r="U1054" s="2" t="s">
        <v>51</v>
      </c>
      <c r="V1054" s="4"/>
      <c r="W1054" s="2" t="s">
        <v>140</v>
      </c>
      <c r="X1054" s="2" t="s">
        <v>12765</v>
      </c>
      <c r="Y1054" s="4"/>
      <c r="Z1054" s="2" t="s">
        <v>12766</v>
      </c>
      <c r="AA1054" s="2" t="s">
        <v>12767</v>
      </c>
      <c r="AB1054" s="4"/>
      <c r="AC1054" s="6" t="s">
        <v>12768</v>
      </c>
      <c r="AD1054" s="4"/>
      <c r="AE1054" s="2" t="s">
        <v>12769</v>
      </c>
      <c r="AF1054" s="2" t="s">
        <v>12770</v>
      </c>
      <c r="AG1054" s="2" t="s">
        <v>12771</v>
      </c>
      <c r="AH1054" s="4"/>
      <c r="AI1054" s="4"/>
      <c r="AJ1054" s="4"/>
      <c r="AK1054" s="2" t="s">
        <v>99</v>
      </c>
      <c r="AL1054" s="2" t="b">
        <f t="shared" si="14"/>
        <v>0</v>
      </c>
    </row>
    <row r="1055" ht="15.75" customHeight="1">
      <c r="A1055" s="2" t="s">
        <v>12772</v>
      </c>
      <c r="B1055" s="3">
        <v>43941.0</v>
      </c>
      <c r="C1055" s="2" t="s">
        <v>12773</v>
      </c>
      <c r="D1055" s="2" t="s">
        <v>12774</v>
      </c>
      <c r="E1055" s="2" t="s">
        <v>12775</v>
      </c>
      <c r="F1055" s="2" t="s">
        <v>8836</v>
      </c>
      <c r="G1055" s="5">
        <v>43928.0</v>
      </c>
      <c r="H1055" s="2">
        <v>2.0200407E7</v>
      </c>
      <c r="I1055" s="2" t="s">
        <v>42</v>
      </c>
      <c r="J1055" s="2" t="s">
        <v>133</v>
      </c>
      <c r="K1055" s="2" t="s">
        <v>12776</v>
      </c>
      <c r="L1055" s="2" t="s">
        <v>135</v>
      </c>
      <c r="M1055" s="2" t="s">
        <v>46</v>
      </c>
      <c r="N1055" s="2" t="s">
        <v>182</v>
      </c>
      <c r="O1055" s="2" t="s">
        <v>51</v>
      </c>
      <c r="P1055" s="2" t="s">
        <v>136</v>
      </c>
      <c r="Q1055" s="3">
        <v>43930.0</v>
      </c>
      <c r="R1055" s="2">
        <v>1464.0</v>
      </c>
      <c r="S1055" s="2" t="s">
        <v>198</v>
      </c>
      <c r="T1055" s="4"/>
      <c r="U1055" s="4"/>
      <c r="V1055" s="2" t="s">
        <v>1768</v>
      </c>
      <c r="W1055" s="2" t="s">
        <v>340</v>
      </c>
      <c r="X1055" s="2" t="s">
        <v>12777</v>
      </c>
      <c r="Y1055" s="4"/>
      <c r="Z1055" s="2" t="s">
        <v>12778</v>
      </c>
      <c r="AA1055" s="2" t="s">
        <v>12779</v>
      </c>
      <c r="AB1055" s="2" t="s">
        <v>12780</v>
      </c>
      <c r="AC1055" s="6" t="s">
        <v>12781</v>
      </c>
      <c r="AD1055" s="4"/>
      <c r="AE1055" s="2" t="s">
        <v>12782</v>
      </c>
      <c r="AF1055" s="2" t="s">
        <v>12783</v>
      </c>
      <c r="AG1055" s="2" t="s">
        <v>12784</v>
      </c>
      <c r="AH1055" s="4"/>
      <c r="AI1055" s="4"/>
      <c r="AJ1055" s="4"/>
      <c r="AK1055" s="2" t="s">
        <v>99</v>
      </c>
      <c r="AL1055" s="2" t="b">
        <f t="shared" si="14"/>
        <v>0</v>
      </c>
    </row>
    <row r="1056" ht="15.75" customHeight="1">
      <c r="A1056" s="2" t="s">
        <v>12785</v>
      </c>
      <c r="B1056" s="3">
        <v>43941.0</v>
      </c>
      <c r="C1056" s="2" t="s">
        <v>12786</v>
      </c>
      <c r="D1056" s="2" t="s">
        <v>12787</v>
      </c>
      <c r="E1056" s="2" t="s">
        <v>12788</v>
      </c>
      <c r="F1056" s="2" t="s">
        <v>12116</v>
      </c>
      <c r="G1056" s="5">
        <v>43928.0</v>
      </c>
      <c r="H1056" s="2">
        <v>2.0200407E7</v>
      </c>
      <c r="I1056" s="2" t="s">
        <v>42</v>
      </c>
      <c r="J1056" s="2" t="s">
        <v>133</v>
      </c>
      <c r="K1056" s="2" t="s">
        <v>12789</v>
      </c>
      <c r="L1056" s="2" t="s">
        <v>135</v>
      </c>
      <c r="M1056" s="2" t="s">
        <v>46</v>
      </c>
      <c r="N1056" s="2" t="s">
        <v>182</v>
      </c>
      <c r="O1056" s="2" t="s">
        <v>183</v>
      </c>
      <c r="P1056" s="2" t="s">
        <v>136</v>
      </c>
      <c r="Q1056" s="3">
        <v>43941.0</v>
      </c>
      <c r="R1056" s="2">
        <v>40.0</v>
      </c>
      <c r="S1056" s="2" t="s">
        <v>137</v>
      </c>
      <c r="T1056" s="2" t="s">
        <v>2512</v>
      </c>
      <c r="U1056" s="2" t="s">
        <v>2587</v>
      </c>
      <c r="V1056" s="2" t="s">
        <v>8609</v>
      </c>
      <c r="W1056" s="2" t="s">
        <v>140</v>
      </c>
      <c r="X1056" s="2" t="s">
        <v>12790</v>
      </c>
      <c r="Y1056" s="4"/>
      <c r="Z1056" s="2" t="s">
        <v>12791</v>
      </c>
      <c r="AA1056" s="2">
        <v>4.535452819E9</v>
      </c>
      <c r="AB1056" s="4"/>
      <c r="AC1056" s="6" t="s">
        <v>12792</v>
      </c>
      <c r="AD1056" s="4"/>
      <c r="AE1056" s="2" t="s">
        <v>12793</v>
      </c>
      <c r="AF1056" s="2" t="s">
        <v>12794</v>
      </c>
      <c r="AG1056" s="2" t="s">
        <v>12795</v>
      </c>
      <c r="AH1056" s="4"/>
      <c r="AI1056" s="4"/>
      <c r="AJ1056" s="4"/>
      <c r="AK1056" s="2" t="s">
        <v>99</v>
      </c>
      <c r="AL1056" s="2" t="b">
        <f t="shared" si="14"/>
        <v>0</v>
      </c>
    </row>
    <row r="1057" ht="15.75" customHeight="1">
      <c r="A1057" s="2" t="s">
        <v>12796</v>
      </c>
      <c r="B1057" s="3">
        <v>43941.0</v>
      </c>
      <c r="C1057" s="2" t="s">
        <v>12797</v>
      </c>
      <c r="D1057" s="2" t="s">
        <v>12798</v>
      </c>
      <c r="E1057" s="2" t="s">
        <v>12799</v>
      </c>
      <c r="F1057" s="2" t="s">
        <v>8836</v>
      </c>
      <c r="G1057" s="5">
        <v>43928.0</v>
      </c>
      <c r="H1057" s="2">
        <v>2.0200407E7</v>
      </c>
      <c r="I1057" s="2" t="s">
        <v>42</v>
      </c>
      <c r="J1057" s="2" t="s">
        <v>133</v>
      </c>
      <c r="K1057" s="2" t="s">
        <v>12800</v>
      </c>
      <c r="L1057" s="2" t="s">
        <v>135</v>
      </c>
      <c r="M1057" s="2" t="s">
        <v>46</v>
      </c>
      <c r="N1057" s="2" t="s">
        <v>182</v>
      </c>
      <c r="O1057" s="2" t="s">
        <v>51</v>
      </c>
      <c r="P1057" s="2" t="s">
        <v>136</v>
      </c>
      <c r="Q1057" s="8">
        <v>43922.0</v>
      </c>
      <c r="R1057" s="2">
        <v>240.0</v>
      </c>
      <c r="S1057" s="2" t="s">
        <v>137</v>
      </c>
      <c r="T1057" s="2" t="s">
        <v>184</v>
      </c>
      <c r="U1057" s="2" t="s">
        <v>1782</v>
      </c>
      <c r="V1057" s="4"/>
      <c r="W1057" s="2" t="s">
        <v>185</v>
      </c>
      <c r="X1057" s="2" t="s">
        <v>12801</v>
      </c>
      <c r="Y1057" s="4"/>
      <c r="Z1057" s="2" t="s">
        <v>12802</v>
      </c>
      <c r="AA1057" s="2" t="s">
        <v>12803</v>
      </c>
      <c r="AB1057" s="2" t="s">
        <v>12804</v>
      </c>
      <c r="AC1057" s="6" t="s">
        <v>12805</v>
      </c>
      <c r="AD1057" s="4"/>
      <c r="AE1057" s="2" t="s">
        <v>7770</v>
      </c>
      <c r="AF1057" s="2" t="s">
        <v>12806</v>
      </c>
      <c r="AG1057" s="2" t="s">
        <v>12807</v>
      </c>
      <c r="AH1057" s="4"/>
      <c r="AI1057" s="4"/>
      <c r="AJ1057" s="4"/>
      <c r="AK1057" s="2" t="s">
        <v>99</v>
      </c>
      <c r="AL1057" s="2" t="b">
        <f t="shared" si="14"/>
        <v>0</v>
      </c>
    </row>
    <row r="1058" ht="15.75" customHeight="1">
      <c r="A1058" s="2" t="s">
        <v>12808</v>
      </c>
      <c r="B1058" s="3">
        <v>43941.0</v>
      </c>
      <c r="C1058" s="2" t="s">
        <v>12809</v>
      </c>
      <c r="D1058" s="2" t="s">
        <v>12810</v>
      </c>
      <c r="E1058" s="4"/>
      <c r="F1058" s="2" t="s">
        <v>12002</v>
      </c>
      <c r="G1058" s="5">
        <v>43922.0</v>
      </c>
      <c r="H1058" s="2">
        <v>2.0200401E7</v>
      </c>
      <c r="I1058" s="2" t="s">
        <v>42</v>
      </c>
      <c r="J1058" s="2" t="s">
        <v>133</v>
      </c>
      <c r="K1058" s="2" t="s">
        <v>12811</v>
      </c>
      <c r="L1058" s="2" t="s">
        <v>68</v>
      </c>
      <c r="M1058" s="2" t="s">
        <v>46</v>
      </c>
      <c r="N1058" s="2" t="s">
        <v>182</v>
      </c>
      <c r="O1058" s="2" t="s">
        <v>12812</v>
      </c>
      <c r="P1058" s="2" t="s">
        <v>136</v>
      </c>
      <c r="Q1058" s="3">
        <v>43921.0</v>
      </c>
      <c r="R1058" s="2">
        <v>200.0</v>
      </c>
      <c r="S1058" s="2" t="s">
        <v>6010</v>
      </c>
      <c r="T1058" s="4"/>
      <c r="U1058" s="2" t="s">
        <v>51</v>
      </c>
      <c r="V1058" s="2" t="s">
        <v>1768</v>
      </c>
      <c r="W1058" s="2" t="s">
        <v>140</v>
      </c>
      <c r="X1058" s="2" t="s">
        <v>12813</v>
      </c>
      <c r="Y1058" s="4"/>
      <c r="Z1058" s="2" t="s">
        <v>12814</v>
      </c>
      <c r="AA1058" s="2">
        <v>3.3157022087E10</v>
      </c>
      <c r="AB1058" s="4"/>
      <c r="AC1058" s="6" t="s">
        <v>12815</v>
      </c>
      <c r="AD1058" s="4"/>
      <c r="AE1058" s="2" t="s">
        <v>12816</v>
      </c>
      <c r="AF1058" s="2" t="s">
        <v>12817</v>
      </c>
      <c r="AG1058" s="2" t="s">
        <v>12818</v>
      </c>
      <c r="AH1058" s="4"/>
      <c r="AI1058" s="4"/>
      <c r="AJ1058" s="4"/>
      <c r="AK1058" s="2" t="s">
        <v>99</v>
      </c>
      <c r="AL1058" s="2" t="b">
        <f t="shared" si="14"/>
        <v>0</v>
      </c>
    </row>
    <row r="1059" ht="15.75" customHeight="1">
      <c r="A1059" s="2" t="s">
        <v>12819</v>
      </c>
      <c r="B1059" s="3">
        <v>43941.0</v>
      </c>
      <c r="C1059" s="2" t="s">
        <v>12820</v>
      </c>
      <c r="D1059" s="2" t="s">
        <v>12821</v>
      </c>
      <c r="E1059" s="2" t="s">
        <v>12822</v>
      </c>
      <c r="F1059" s="2" t="s">
        <v>12823</v>
      </c>
      <c r="G1059" s="5">
        <v>43929.0</v>
      </c>
      <c r="H1059" s="2">
        <v>2.0200408E7</v>
      </c>
      <c r="I1059" s="2" t="s">
        <v>42</v>
      </c>
      <c r="J1059" s="2" t="s">
        <v>133</v>
      </c>
      <c r="K1059" s="2" t="s">
        <v>12824</v>
      </c>
      <c r="L1059" s="2" t="s">
        <v>135</v>
      </c>
      <c r="M1059" s="2" t="s">
        <v>46</v>
      </c>
      <c r="N1059" s="2" t="s">
        <v>7146</v>
      </c>
      <c r="O1059" s="2" t="s">
        <v>51</v>
      </c>
      <c r="P1059" s="2" t="s">
        <v>136</v>
      </c>
      <c r="Q1059" s="8">
        <v>43922.0</v>
      </c>
      <c r="R1059" s="2">
        <v>10000.0</v>
      </c>
      <c r="S1059" s="2" t="s">
        <v>137</v>
      </c>
      <c r="T1059" s="2" t="s">
        <v>11392</v>
      </c>
      <c r="U1059" s="2" t="s">
        <v>3692</v>
      </c>
      <c r="V1059" s="2" t="s">
        <v>12825</v>
      </c>
      <c r="W1059" s="2" t="s">
        <v>340</v>
      </c>
      <c r="X1059" s="2" t="s">
        <v>12826</v>
      </c>
      <c r="Y1059" s="4"/>
      <c r="Z1059" s="2" t="s">
        <v>12827</v>
      </c>
      <c r="AA1059" s="2" t="s">
        <v>12828</v>
      </c>
      <c r="AB1059" s="2" t="s">
        <v>12829</v>
      </c>
      <c r="AC1059" s="6" t="s">
        <v>12830</v>
      </c>
      <c r="AD1059" s="4"/>
      <c r="AE1059" s="2" t="s">
        <v>9278</v>
      </c>
      <c r="AF1059" s="2" t="s">
        <v>12831</v>
      </c>
      <c r="AG1059" s="2" t="s">
        <v>11711</v>
      </c>
      <c r="AH1059" s="4"/>
      <c r="AI1059" s="4"/>
      <c r="AJ1059" s="4"/>
      <c r="AK1059" s="2" t="s">
        <v>99</v>
      </c>
      <c r="AL1059" s="2" t="b">
        <f t="shared" si="14"/>
        <v>0</v>
      </c>
    </row>
    <row r="1060" ht="15.75" customHeight="1">
      <c r="A1060" s="2" t="s">
        <v>12832</v>
      </c>
      <c r="B1060" s="3">
        <v>43941.0</v>
      </c>
      <c r="C1060" s="2" t="s">
        <v>12833</v>
      </c>
      <c r="D1060" s="2" t="s">
        <v>12833</v>
      </c>
      <c r="E1060" s="4"/>
      <c r="F1060" s="2" t="s">
        <v>12834</v>
      </c>
      <c r="G1060" s="5">
        <v>43928.0</v>
      </c>
      <c r="H1060" s="2">
        <v>2.0200407E7</v>
      </c>
      <c r="I1060" s="2" t="s">
        <v>42</v>
      </c>
      <c r="J1060" s="2" t="s">
        <v>133</v>
      </c>
      <c r="K1060" s="2" t="s">
        <v>12835</v>
      </c>
      <c r="L1060" s="2" t="s">
        <v>135</v>
      </c>
      <c r="M1060" s="2" t="s">
        <v>46</v>
      </c>
      <c r="N1060" s="2" t="s">
        <v>182</v>
      </c>
      <c r="O1060" s="2" t="s">
        <v>51</v>
      </c>
      <c r="P1060" s="2" t="s">
        <v>136</v>
      </c>
      <c r="Q1060" s="8">
        <v>43922.0</v>
      </c>
      <c r="R1060" s="2">
        <v>48.0</v>
      </c>
      <c r="S1060" s="2" t="s">
        <v>137</v>
      </c>
      <c r="T1060" s="2" t="s">
        <v>9354</v>
      </c>
      <c r="U1060" s="2" t="s">
        <v>51</v>
      </c>
      <c r="V1060" s="2" t="s">
        <v>8067</v>
      </c>
      <c r="W1060" s="2" t="s">
        <v>185</v>
      </c>
      <c r="X1060" s="2" t="s">
        <v>12836</v>
      </c>
      <c r="Y1060" s="4"/>
      <c r="Z1060" s="2" t="s">
        <v>12837</v>
      </c>
      <c r="AA1060" s="2" t="s">
        <v>12838</v>
      </c>
      <c r="AB1060" s="2" t="s">
        <v>12839</v>
      </c>
      <c r="AC1060" s="6" t="s">
        <v>12840</v>
      </c>
      <c r="AD1060" s="4"/>
      <c r="AE1060" s="2" t="s">
        <v>882</v>
      </c>
      <c r="AF1060" s="2" t="s">
        <v>12841</v>
      </c>
      <c r="AG1060" s="2" t="s">
        <v>12842</v>
      </c>
      <c r="AH1060" s="4"/>
      <c r="AI1060" s="4"/>
      <c r="AJ1060" s="4"/>
      <c r="AK1060" s="2" t="s">
        <v>99</v>
      </c>
      <c r="AL1060" s="2" t="b">
        <f t="shared" si="14"/>
        <v>0</v>
      </c>
    </row>
    <row r="1061" ht="15.75" customHeight="1">
      <c r="A1061" s="2" t="s">
        <v>12843</v>
      </c>
      <c r="B1061" s="3">
        <v>43941.0</v>
      </c>
      <c r="C1061" s="2" t="s">
        <v>12844</v>
      </c>
      <c r="D1061" s="2" t="s">
        <v>12845</v>
      </c>
      <c r="E1061" s="2" t="s">
        <v>12543</v>
      </c>
      <c r="F1061" s="2" t="s">
        <v>12846</v>
      </c>
      <c r="G1061" s="5">
        <v>43929.0</v>
      </c>
      <c r="H1061" s="2">
        <v>2.0200408E7</v>
      </c>
      <c r="I1061" s="2" t="s">
        <v>42</v>
      </c>
      <c r="J1061" s="2" t="s">
        <v>133</v>
      </c>
      <c r="K1061" s="2" t="s">
        <v>12847</v>
      </c>
      <c r="L1061" s="2" t="s">
        <v>68</v>
      </c>
      <c r="M1061" s="2" t="s">
        <v>46</v>
      </c>
      <c r="N1061" s="2" t="s">
        <v>182</v>
      </c>
      <c r="O1061" s="2" t="s">
        <v>51</v>
      </c>
      <c r="P1061" s="2" t="s">
        <v>136</v>
      </c>
      <c r="Q1061" s="3">
        <v>43924.0</v>
      </c>
      <c r="R1061" s="2">
        <v>1000.0</v>
      </c>
      <c r="S1061" s="2" t="s">
        <v>137</v>
      </c>
      <c r="T1061" s="2" t="s">
        <v>2838</v>
      </c>
      <c r="U1061" s="2" t="s">
        <v>1782</v>
      </c>
      <c r="V1061" s="2" t="s">
        <v>1768</v>
      </c>
      <c r="W1061" s="2" t="s">
        <v>185</v>
      </c>
      <c r="X1061" s="2" t="s">
        <v>12848</v>
      </c>
      <c r="Y1061" s="4"/>
      <c r="Z1061" s="2" t="s">
        <v>12849</v>
      </c>
      <c r="AA1061" s="2" t="s">
        <v>12850</v>
      </c>
      <c r="AB1061" s="4"/>
      <c r="AC1061" s="6" t="s">
        <v>12851</v>
      </c>
      <c r="AD1061" s="4"/>
      <c r="AE1061" s="2" t="s">
        <v>12852</v>
      </c>
      <c r="AF1061" s="2" t="s">
        <v>11288</v>
      </c>
      <c r="AG1061" s="2" t="s">
        <v>12853</v>
      </c>
      <c r="AH1061" s="4"/>
      <c r="AI1061" s="4"/>
      <c r="AJ1061" s="4"/>
      <c r="AK1061" s="2" t="s">
        <v>99</v>
      </c>
      <c r="AL1061" s="2" t="b">
        <f t="shared" si="14"/>
        <v>0</v>
      </c>
    </row>
    <row r="1062" ht="15.75" customHeight="1">
      <c r="A1062" s="2" t="s">
        <v>12854</v>
      </c>
      <c r="B1062" s="3">
        <v>43941.0</v>
      </c>
      <c r="C1062" s="2" t="s">
        <v>12855</v>
      </c>
      <c r="D1062" s="2" t="s">
        <v>12856</v>
      </c>
      <c r="E1062" s="2" t="s">
        <v>12857</v>
      </c>
      <c r="F1062" s="2" t="s">
        <v>12858</v>
      </c>
      <c r="G1062" s="5">
        <v>43928.0</v>
      </c>
      <c r="H1062" s="2">
        <v>2.0200407E7</v>
      </c>
      <c r="I1062" s="2" t="s">
        <v>42</v>
      </c>
      <c r="J1062" s="2" t="s">
        <v>133</v>
      </c>
      <c r="K1062" s="2" t="s">
        <v>12859</v>
      </c>
      <c r="L1062" s="2" t="s">
        <v>68</v>
      </c>
      <c r="M1062" s="2" t="s">
        <v>46</v>
      </c>
      <c r="N1062" s="2" t="s">
        <v>182</v>
      </c>
      <c r="O1062" s="2" t="s">
        <v>51</v>
      </c>
      <c r="P1062" s="2" t="s">
        <v>136</v>
      </c>
      <c r="Q1062" s="3">
        <v>43933.0</v>
      </c>
      <c r="R1062" s="2">
        <v>500.0</v>
      </c>
      <c r="S1062" s="2" t="s">
        <v>137</v>
      </c>
      <c r="T1062" s="2" t="s">
        <v>12860</v>
      </c>
      <c r="U1062" s="2" t="s">
        <v>1782</v>
      </c>
      <c r="V1062" s="2" t="s">
        <v>52</v>
      </c>
      <c r="W1062" s="2" t="s">
        <v>340</v>
      </c>
      <c r="X1062" s="2" t="s">
        <v>12861</v>
      </c>
      <c r="Y1062" s="4"/>
      <c r="Z1062" s="2" t="s">
        <v>12862</v>
      </c>
      <c r="AA1062" s="2" t="s">
        <v>12863</v>
      </c>
      <c r="AB1062" s="2" t="s">
        <v>12864</v>
      </c>
      <c r="AC1062" s="6" t="s">
        <v>10462</v>
      </c>
      <c r="AD1062" s="4"/>
      <c r="AE1062" s="2" t="s">
        <v>882</v>
      </c>
      <c r="AF1062" s="2" t="s">
        <v>12865</v>
      </c>
      <c r="AG1062" s="2" t="s">
        <v>12866</v>
      </c>
      <c r="AH1062" s="4"/>
      <c r="AI1062" s="4"/>
      <c r="AJ1062" s="4"/>
      <c r="AK1062" s="2" t="s">
        <v>99</v>
      </c>
      <c r="AL1062" s="2" t="b">
        <f t="shared" si="14"/>
        <v>0</v>
      </c>
    </row>
    <row r="1063" ht="15.75" customHeight="1">
      <c r="A1063" s="2" t="s">
        <v>12867</v>
      </c>
      <c r="B1063" s="3">
        <v>43941.0</v>
      </c>
      <c r="C1063" s="2" t="s">
        <v>12868</v>
      </c>
      <c r="D1063" s="2" t="s">
        <v>12869</v>
      </c>
      <c r="E1063" s="4"/>
      <c r="F1063" s="2" t="s">
        <v>12870</v>
      </c>
      <c r="G1063" s="5">
        <v>43927.0</v>
      </c>
      <c r="H1063" s="2">
        <v>2.0200406E7</v>
      </c>
      <c r="I1063" s="2" t="s">
        <v>42</v>
      </c>
      <c r="J1063" s="2" t="s">
        <v>133</v>
      </c>
      <c r="K1063" s="2" t="s">
        <v>12871</v>
      </c>
      <c r="L1063" s="2" t="s">
        <v>135</v>
      </c>
      <c r="M1063" s="2" t="s">
        <v>46</v>
      </c>
      <c r="N1063" s="2" t="s">
        <v>182</v>
      </c>
      <c r="O1063" s="2" t="s">
        <v>51</v>
      </c>
      <c r="P1063" s="2" t="s">
        <v>136</v>
      </c>
      <c r="Q1063" s="3">
        <v>43951.0</v>
      </c>
      <c r="R1063" s="2">
        <v>20.0</v>
      </c>
      <c r="S1063" s="2" t="s">
        <v>137</v>
      </c>
      <c r="T1063" s="2" t="s">
        <v>184</v>
      </c>
      <c r="U1063" s="2" t="s">
        <v>139</v>
      </c>
      <c r="V1063" s="2" t="s">
        <v>8067</v>
      </c>
      <c r="W1063" s="2" t="s">
        <v>185</v>
      </c>
      <c r="X1063" s="2" t="s">
        <v>12872</v>
      </c>
      <c r="Y1063" s="4"/>
      <c r="Z1063" s="2" t="s">
        <v>12873</v>
      </c>
      <c r="AA1063" s="2" t="s">
        <v>12874</v>
      </c>
      <c r="AB1063" s="2" t="s">
        <v>12875</v>
      </c>
      <c r="AC1063" s="6" t="s">
        <v>12876</v>
      </c>
      <c r="AD1063" s="4"/>
      <c r="AE1063" s="2" t="s">
        <v>12877</v>
      </c>
      <c r="AF1063" s="2" t="s">
        <v>12878</v>
      </c>
      <c r="AG1063" s="2" t="s">
        <v>12879</v>
      </c>
      <c r="AH1063" s="4"/>
      <c r="AI1063" s="4"/>
      <c r="AJ1063" s="4"/>
      <c r="AK1063" s="2" t="s">
        <v>99</v>
      </c>
      <c r="AL1063" s="2" t="b">
        <f t="shared" si="14"/>
        <v>0</v>
      </c>
    </row>
    <row r="1064" ht="15.75" customHeight="1">
      <c r="A1064" s="2" t="s">
        <v>12880</v>
      </c>
      <c r="B1064" s="3">
        <v>43941.0</v>
      </c>
      <c r="C1064" s="2" t="s">
        <v>12881</v>
      </c>
      <c r="D1064" s="2" t="s">
        <v>12882</v>
      </c>
      <c r="E1064" s="4"/>
      <c r="F1064" s="2" t="s">
        <v>12883</v>
      </c>
      <c r="G1064" s="5">
        <v>43928.0</v>
      </c>
      <c r="H1064" s="2">
        <v>2.0200407E7</v>
      </c>
      <c r="I1064" s="2" t="s">
        <v>42</v>
      </c>
      <c r="J1064" s="2" t="s">
        <v>133</v>
      </c>
      <c r="K1064" s="2" t="s">
        <v>12884</v>
      </c>
      <c r="L1064" s="2" t="s">
        <v>68</v>
      </c>
      <c r="M1064" s="2" t="s">
        <v>46</v>
      </c>
      <c r="N1064" s="2" t="s">
        <v>182</v>
      </c>
      <c r="O1064" s="2" t="s">
        <v>51</v>
      </c>
      <c r="P1064" s="2" t="s">
        <v>136</v>
      </c>
      <c r="Q1064" s="3">
        <v>43935.0</v>
      </c>
      <c r="R1064" s="2">
        <v>400.0</v>
      </c>
      <c r="S1064" s="2" t="s">
        <v>137</v>
      </c>
      <c r="T1064" s="2" t="s">
        <v>184</v>
      </c>
      <c r="U1064" s="2" t="s">
        <v>1782</v>
      </c>
      <c r="V1064" s="2" t="s">
        <v>8067</v>
      </c>
      <c r="W1064" s="2" t="s">
        <v>340</v>
      </c>
      <c r="X1064" s="2" t="s">
        <v>12885</v>
      </c>
      <c r="Y1064" s="4"/>
      <c r="Z1064" s="2" t="s">
        <v>12886</v>
      </c>
      <c r="AA1064" s="2" t="s">
        <v>12887</v>
      </c>
      <c r="AB1064" s="2" t="s">
        <v>12888</v>
      </c>
      <c r="AC1064" s="6" t="s">
        <v>12889</v>
      </c>
      <c r="AD1064" s="4"/>
      <c r="AE1064" s="2" t="s">
        <v>12890</v>
      </c>
      <c r="AF1064" s="2" t="s">
        <v>8251</v>
      </c>
      <c r="AG1064" s="2" t="s">
        <v>12891</v>
      </c>
      <c r="AH1064" s="4"/>
      <c r="AI1064" s="4"/>
      <c r="AJ1064" s="4"/>
      <c r="AK1064" s="2" t="s">
        <v>99</v>
      </c>
      <c r="AL1064" s="2" t="b">
        <f t="shared" si="14"/>
        <v>0</v>
      </c>
    </row>
    <row r="1065" ht="15.75" customHeight="1">
      <c r="A1065" s="2" t="s">
        <v>12892</v>
      </c>
      <c r="B1065" s="3">
        <v>43941.0</v>
      </c>
      <c r="C1065" s="2" t="s">
        <v>12893</v>
      </c>
      <c r="D1065" s="2" t="s">
        <v>12894</v>
      </c>
      <c r="E1065" s="2" t="s">
        <v>12895</v>
      </c>
      <c r="F1065" s="2" t="s">
        <v>9244</v>
      </c>
      <c r="G1065" s="5">
        <v>43928.0</v>
      </c>
      <c r="H1065" s="2">
        <v>2.0200407E7</v>
      </c>
      <c r="I1065" s="2" t="s">
        <v>42</v>
      </c>
      <c r="J1065" s="2" t="s">
        <v>133</v>
      </c>
      <c r="K1065" s="2" t="s">
        <v>12896</v>
      </c>
      <c r="L1065" s="2" t="s">
        <v>135</v>
      </c>
      <c r="M1065" s="2" t="s">
        <v>46</v>
      </c>
      <c r="N1065" s="2" t="s">
        <v>182</v>
      </c>
      <c r="O1065" s="2" t="s">
        <v>51</v>
      </c>
      <c r="P1065" s="2" t="s">
        <v>136</v>
      </c>
      <c r="Q1065" s="8">
        <v>43922.0</v>
      </c>
      <c r="R1065" s="2">
        <v>1000.0</v>
      </c>
      <c r="S1065" s="2" t="s">
        <v>198</v>
      </c>
      <c r="T1065" s="4"/>
      <c r="U1065" s="2" t="s">
        <v>51</v>
      </c>
      <c r="V1065" s="4"/>
      <c r="W1065" s="2" t="s">
        <v>185</v>
      </c>
      <c r="X1065" s="2" t="s">
        <v>12897</v>
      </c>
      <c r="Y1065" s="4"/>
      <c r="Z1065" s="2" t="s">
        <v>12898</v>
      </c>
      <c r="AA1065" s="2" t="s">
        <v>12899</v>
      </c>
      <c r="AB1065" s="2" t="s">
        <v>9249</v>
      </c>
      <c r="AC1065" s="6" t="s">
        <v>12900</v>
      </c>
      <c r="AD1065" s="4"/>
      <c r="AE1065" s="2" t="s">
        <v>12901</v>
      </c>
      <c r="AF1065" s="4"/>
      <c r="AG1065" s="2" t="s">
        <v>12902</v>
      </c>
      <c r="AH1065" s="4"/>
      <c r="AI1065" s="4"/>
      <c r="AJ1065" s="4"/>
      <c r="AK1065" s="2" t="s">
        <v>99</v>
      </c>
      <c r="AL1065" s="2" t="b">
        <f t="shared" si="14"/>
        <v>0</v>
      </c>
    </row>
    <row r="1066" ht="15.75" customHeight="1">
      <c r="A1066" s="2" t="s">
        <v>12903</v>
      </c>
      <c r="B1066" s="3">
        <v>43941.0</v>
      </c>
      <c r="C1066" s="2" t="s">
        <v>12904</v>
      </c>
      <c r="D1066" s="2" t="s">
        <v>12905</v>
      </c>
      <c r="E1066" s="4"/>
      <c r="F1066" s="2" t="s">
        <v>8243</v>
      </c>
      <c r="G1066" s="5">
        <v>43929.0</v>
      </c>
      <c r="H1066" s="2">
        <v>2.0200408E7</v>
      </c>
      <c r="I1066" s="2" t="s">
        <v>42</v>
      </c>
      <c r="J1066" s="2" t="s">
        <v>133</v>
      </c>
      <c r="K1066" s="2" t="s">
        <v>12906</v>
      </c>
      <c r="L1066" s="2" t="s">
        <v>68</v>
      </c>
      <c r="M1066" s="2" t="s">
        <v>46</v>
      </c>
      <c r="N1066" s="2" t="s">
        <v>182</v>
      </c>
      <c r="O1066" s="2" t="s">
        <v>2824</v>
      </c>
      <c r="P1066" s="2" t="s">
        <v>136</v>
      </c>
      <c r="Q1066" s="3">
        <v>43915.0</v>
      </c>
      <c r="R1066" s="2">
        <v>12.0</v>
      </c>
      <c r="S1066" s="2" t="s">
        <v>198</v>
      </c>
      <c r="T1066" s="4"/>
      <c r="U1066" s="4"/>
      <c r="V1066" s="2" t="s">
        <v>8067</v>
      </c>
      <c r="W1066" s="2" t="s">
        <v>340</v>
      </c>
      <c r="X1066" s="2" t="s">
        <v>12907</v>
      </c>
      <c r="Y1066" s="4"/>
      <c r="Z1066" s="2" t="s">
        <v>12908</v>
      </c>
      <c r="AA1066" s="2" t="s">
        <v>12909</v>
      </c>
      <c r="AB1066" s="2" t="s">
        <v>8248</v>
      </c>
      <c r="AC1066" s="6" t="s">
        <v>12910</v>
      </c>
      <c r="AD1066" s="4"/>
      <c r="AE1066" s="2" t="s">
        <v>12911</v>
      </c>
      <c r="AF1066" s="2" t="s">
        <v>12912</v>
      </c>
      <c r="AG1066" s="2" t="s">
        <v>12913</v>
      </c>
      <c r="AH1066" s="4"/>
      <c r="AI1066" s="4"/>
      <c r="AJ1066" s="4"/>
      <c r="AK1066" s="2" t="s">
        <v>99</v>
      </c>
      <c r="AL1066" s="2" t="b">
        <f t="shared" si="14"/>
        <v>0</v>
      </c>
    </row>
    <row r="1067" ht="15.75" customHeight="1">
      <c r="A1067" s="2" t="s">
        <v>12914</v>
      </c>
      <c r="B1067" s="3">
        <v>43941.0</v>
      </c>
      <c r="C1067" s="2" t="s">
        <v>12915</v>
      </c>
      <c r="D1067" s="2" t="s">
        <v>12916</v>
      </c>
      <c r="E1067" s="2" t="s">
        <v>12917</v>
      </c>
      <c r="F1067" s="2" t="s">
        <v>12918</v>
      </c>
      <c r="G1067" s="5">
        <v>43928.0</v>
      </c>
      <c r="H1067" s="2">
        <v>2.0200407E7</v>
      </c>
      <c r="I1067" s="2" t="s">
        <v>42</v>
      </c>
      <c r="J1067" s="2" t="s">
        <v>133</v>
      </c>
      <c r="K1067" s="2" t="s">
        <v>12919</v>
      </c>
      <c r="L1067" s="2" t="s">
        <v>135</v>
      </c>
      <c r="M1067" s="2" t="s">
        <v>46</v>
      </c>
      <c r="N1067" s="2" t="s">
        <v>182</v>
      </c>
      <c r="O1067" s="2" t="s">
        <v>51</v>
      </c>
      <c r="P1067" s="2" t="s">
        <v>136</v>
      </c>
      <c r="Q1067" s="8">
        <v>43922.0</v>
      </c>
      <c r="R1067" s="2">
        <v>60.0</v>
      </c>
      <c r="S1067" s="2" t="s">
        <v>137</v>
      </c>
      <c r="T1067" s="2" t="s">
        <v>7777</v>
      </c>
      <c r="U1067" s="2" t="s">
        <v>51</v>
      </c>
      <c r="V1067" s="2" t="s">
        <v>1768</v>
      </c>
      <c r="W1067" s="2" t="s">
        <v>340</v>
      </c>
      <c r="X1067" s="2" t="s">
        <v>12920</v>
      </c>
      <c r="Y1067" s="4"/>
      <c r="Z1067" s="2" t="s">
        <v>12921</v>
      </c>
      <c r="AA1067" s="2" t="s">
        <v>12922</v>
      </c>
      <c r="AB1067" s="2" t="s">
        <v>12923</v>
      </c>
      <c r="AC1067" s="6" t="s">
        <v>12924</v>
      </c>
      <c r="AD1067" s="4"/>
      <c r="AE1067" s="2" t="s">
        <v>12925</v>
      </c>
      <c r="AF1067" s="2" t="s">
        <v>12926</v>
      </c>
      <c r="AG1067" s="2" t="s">
        <v>12927</v>
      </c>
      <c r="AH1067" s="4"/>
      <c r="AI1067" s="4"/>
      <c r="AJ1067" s="4"/>
      <c r="AK1067" s="2" t="s">
        <v>99</v>
      </c>
      <c r="AL1067" s="2" t="b">
        <f t="shared" si="14"/>
        <v>0</v>
      </c>
    </row>
    <row r="1068" ht="15.75" customHeight="1">
      <c r="A1068" s="2" t="s">
        <v>12928</v>
      </c>
      <c r="B1068" s="3">
        <v>43941.0</v>
      </c>
      <c r="C1068" s="2" t="s">
        <v>12929</v>
      </c>
      <c r="D1068" s="2" t="s">
        <v>12930</v>
      </c>
      <c r="E1068" s="4"/>
      <c r="F1068" s="2" t="s">
        <v>12931</v>
      </c>
      <c r="G1068" s="5">
        <v>43928.0</v>
      </c>
      <c r="H1068" s="2">
        <v>2.0200407E7</v>
      </c>
      <c r="I1068" s="2" t="s">
        <v>42</v>
      </c>
      <c r="J1068" s="2" t="s">
        <v>133</v>
      </c>
      <c r="K1068" s="2" t="s">
        <v>12932</v>
      </c>
      <c r="L1068" s="2" t="s">
        <v>135</v>
      </c>
      <c r="M1068" s="2" t="s">
        <v>46</v>
      </c>
      <c r="N1068" s="2" t="s">
        <v>182</v>
      </c>
      <c r="O1068" s="2" t="s">
        <v>51</v>
      </c>
      <c r="P1068" s="2" t="s">
        <v>136</v>
      </c>
      <c r="Q1068" s="3">
        <v>43936.0</v>
      </c>
      <c r="R1068" s="2">
        <v>100.0</v>
      </c>
      <c r="S1068" s="2" t="s">
        <v>198</v>
      </c>
      <c r="T1068" s="4"/>
      <c r="U1068" s="4"/>
      <c r="V1068" s="4"/>
      <c r="W1068" s="2" t="s">
        <v>140</v>
      </c>
      <c r="X1068" s="2" t="s">
        <v>12933</v>
      </c>
      <c r="Y1068" s="4"/>
      <c r="Z1068" s="2" t="s">
        <v>12934</v>
      </c>
      <c r="AA1068" s="2" t="s">
        <v>12935</v>
      </c>
      <c r="AB1068" s="4"/>
      <c r="AC1068" s="6" t="s">
        <v>12936</v>
      </c>
      <c r="AD1068" s="4"/>
      <c r="AE1068" s="2" t="s">
        <v>882</v>
      </c>
      <c r="AF1068" s="2" t="s">
        <v>12937</v>
      </c>
      <c r="AG1068" s="2" t="s">
        <v>12938</v>
      </c>
      <c r="AH1068" s="4"/>
      <c r="AI1068" s="4"/>
      <c r="AJ1068" s="4"/>
      <c r="AK1068" s="2" t="s">
        <v>99</v>
      </c>
      <c r="AL1068" s="2" t="b">
        <f t="shared" si="14"/>
        <v>0</v>
      </c>
    </row>
    <row r="1069" ht="15.75" customHeight="1">
      <c r="A1069" s="2" t="s">
        <v>12939</v>
      </c>
      <c r="B1069" s="3">
        <v>43941.0</v>
      </c>
      <c r="C1069" s="2" t="s">
        <v>12940</v>
      </c>
      <c r="D1069" s="2" t="s">
        <v>12940</v>
      </c>
      <c r="E1069" s="4"/>
      <c r="F1069" s="2" t="s">
        <v>7660</v>
      </c>
      <c r="G1069" s="5">
        <v>43928.0</v>
      </c>
      <c r="H1069" s="2">
        <v>2.0200407E7</v>
      </c>
      <c r="I1069" s="2" t="s">
        <v>42</v>
      </c>
      <c r="J1069" s="2" t="s">
        <v>133</v>
      </c>
      <c r="K1069" s="2" t="s">
        <v>12941</v>
      </c>
      <c r="L1069" s="2" t="s">
        <v>135</v>
      </c>
      <c r="M1069" s="2" t="s">
        <v>46</v>
      </c>
      <c r="N1069" s="2" t="s">
        <v>182</v>
      </c>
      <c r="O1069" s="2" t="s">
        <v>2824</v>
      </c>
      <c r="P1069" s="2" t="s">
        <v>136</v>
      </c>
      <c r="Q1069" s="3">
        <v>43931.0</v>
      </c>
      <c r="R1069" s="2">
        <v>500.0</v>
      </c>
      <c r="S1069" s="2" t="s">
        <v>198</v>
      </c>
      <c r="T1069" s="4"/>
      <c r="U1069" s="4"/>
      <c r="V1069" s="4"/>
      <c r="W1069" s="2" t="s">
        <v>140</v>
      </c>
      <c r="X1069" s="2" t="s">
        <v>12942</v>
      </c>
      <c r="Y1069" s="4"/>
      <c r="Z1069" s="2" t="s">
        <v>12943</v>
      </c>
      <c r="AA1069" s="2">
        <v>9.05526830479E11</v>
      </c>
      <c r="AB1069" s="4"/>
      <c r="AC1069" s="6" t="s">
        <v>12944</v>
      </c>
      <c r="AD1069" s="4"/>
      <c r="AE1069" s="2" t="s">
        <v>12945</v>
      </c>
      <c r="AF1069" s="4"/>
      <c r="AG1069" s="2" t="s">
        <v>12946</v>
      </c>
      <c r="AH1069" s="4"/>
      <c r="AI1069" s="4"/>
      <c r="AJ1069" s="4"/>
      <c r="AK1069" s="2" t="s">
        <v>99</v>
      </c>
      <c r="AL1069" s="2" t="b">
        <f t="shared" si="14"/>
        <v>0</v>
      </c>
    </row>
    <row r="1070" ht="15.75" customHeight="1">
      <c r="A1070" s="2" t="s">
        <v>12947</v>
      </c>
      <c r="B1070" s="3">
        <v>43941.0</v>
      </c>
      <c r="C1070" s="2" t="s">
        <v>12948</v>
      </c>
      <c r="D1070" s="2" t="s">
        <v>12949</v>
      </c>
      <c r="E1070" s="2" t="s">
        <v>12950</v>
      </c>
      <c r="F1070" s="2" t="s">
        <v>12556</v>
      </c>
      <c r="G1070" s="5">
        <v>43929.0</v>
      </c>
      <c r="H1070" s="2">
        <v>2.0200408E7</v>
      </c>
      <c r="I1070" s="2" t="s">
        <v>42</v>
      </c>
      <c r="J1070" s="2" t="s">
        <v>133</v>
      </c>
      <c r="K1070" s="2" t="s">
        <v>12951</v>
      </c>
      <c r="L1070" s="2" t="s">
        <v>68</v>
      </c>
      <c r="M1070" s="2" t="s">
        <v>46</v>
      </c>
      <c r="N1070" s="2" t="s">
        <v>182</v>
      </c>
      <c r="O1070" s="2" t="s">
        <v>6024</v>
      </c>
      <c r="P1070" s="2" t="s">
        <v>136</v>
      </c>
      <c r="Q1070" s="3">
        <v>43919.0</v>
      </c>
      <c r="R1070" s="2">
        <v>220.0</v>
      </c>
      <c r="S1070" s="2" t="s">
        <v>137</v>
      </c>
      <c r="T1070" s="2" t="s">
        <v>2512</v>
      </c>
      <c r="U1070" s="2" t="s">
        <v>3692</v>
      </c>
      <c r="V1070" s="2" t="s">
        <v>7791</v>
      </c>
      <c r="W1070" s="2" t="s">
        <v>340</v>
      </c>
      <c r="X1070" s="2" t="s">
        <v>12952</v>
      </c>
      <c r="Y1070" s="4"/>
      <c r="Z1070" s="2" t="s">
        <v>12953</v>
      </c>
      <c r="AA1070" s="2" t="s">
        <v>12954</v>
      </c>
      <c r="AB1070" s="2" t="s">
        <v>12955</v>
      </c>
      <c r="AC1070" s="6" t="s">
        <v>12956</v>
      </c>
      <c r="AD1070" s="4"/>
      <c r="AE1070" s="2" t="s">
        <v>12957</v>
      </c>
      <c r="AF1070" s="2" t="s">
        <v>12958</v>
      </c>
      <c r="AG1070" s="2" t="s">
        <v>12959</v>
      </c>
      <c r="AH1070" s="4"/>
      <c r="AI1070" s="4"/>
      <c r="AJ1070" s="4"/>
      <c r="AK1070" s="2" t="s">
        <v>99</v>
      </c>
      <c r="AL1070" s="2" t="b">
        <f t="shared" si="14"/>
        <v>0</v>
      </c>
    </row>
    <row r="1071" ht="15.75" customHeight="1">
      <c r="A1071" s="2" t="s">
        <v>12960</v>
      </c>
      <c r="B1071" s="3">
        <v>43941.0</v>
      </c>
      <c r="C1071" s="2" t="s">
        <v>12961</v>
      </c>
      <c r="D1071" s="2" t="s">
        <v>12961</v>
      </c>
      <c r="E1071" s="4"/>
      <c r="F1071" s="2" t="s">
        <v>12962</v>
      </c>
      <c r="G1071" s="5">
        <v>43929.0</v>
      </c>
      <c r="H1071" s="2">
        <v>2.0200408E7</v>
      </c>
      <c r="I1071" s="2" t="s">
        <v>42</v>
      </c>
      <c r="J1071" s="2" t="s">
        <v>133</v>
      </c>
      <c r="K1071" s="2" t="s">
        <v>12963</v>
      </c>
      <c r="L1071" s="2" t="s">
        <v>68</v>
      </c>
      <c r="M1071" s="2" t="s">
        <v>46</v>
      </c>
      <c r="N1071" s="2" t="s">
        <v>182</v>
      </c>
      <c r="O1071" s="2" t="s">
        <v>51</v>
      </c>
      <c r="P1071" s="2" t="s">
        <v>136</v>
      </c>
      <c r="Q1071" s="3">
        <v>43906.0</v>
      </c>
      <c r="R1071" s="2">
        <v>400.0</v>
      </c>
      <c r="S1071" s="2" t="s">
        <v>198</v>
      </c>
      <c r="T1071" s="4"/>
      <c r="U1071" s="2" t="s">
        <v>51</v>
      </c>
      <c r="V1071" s="2" t="s">
        <v>1768</v>
      </c>
      <c r="W1071" s="2" t="s">
        <v>340</v>
      </c>
      <c r="X1071" s="2" t="s">
        <v>12964</v>
      </c>
      <c r="Y1071" s="4"/>
      <c r="Z1071" s="2" t="s">
        <v>12965</v>
      </c>
      <c r="AA1071" s="2" t="s">
        <v>12966</v>
      </c>
      <c r="AB1071" s="2" t="s">
        <v>12967</v>
      </c>
      <c r="AC1071" s="6" t="s">
        <v>12968</v>
      </c>
      <c r="AD1071" s="4"/>
      <c r="AE1071" s="2" t="s">
        <v>12969</v>
      </c>
      <c r="AF1071" s="2" t="s">
        <v>12970</v>
      </c>
      <c r="AG1071" s="2" t="s">
        <v>12971</v>
      </c>
      <c r="AH1071" s="4"/>
      <c r="AI1071" s="4"/>
      <c r="AJ1071" s="4"/>
      <c r="AK1071" s="2" t="s">
        <v>99</v>
      </c>
      <c r="AL1071" s="2" t="b">
        <f t="shared" si="14"/>
        <v>0</v>
      </c>
    </row>
    <row r="1072" ht="15.75" customHeight="1">
      <c r="A1072" s="2" t="s">
        <v>12972</v>
      </c>
      <c r="B1072" s="3">
        <v>43941.0</v>
      </c>
      <c r="C1072" s="2" t="s">
        <v>12973</v>
      </c>
      <c r="D1072" s="2" t="s">
        <v>12974</v>
      </c>
      <c r="E1072" s="4"/>
      <c r="F1072" s="2" t="s">
        <v>12975</v>
      </c>
      <c r="G1072" s="5">
        <v>43928.0</v>
      </c>
      <c r="H1072" s="2">
        <v>2.0200407E7</v>
      </c>
      <c r="I1072" s="2" t="s">
        <v>42</v>
      </c>
      <c r="J1072" s="2" t="s">
        <v>133</v>
      </c>
      <c r="K1072" s="2" t="s">
        <v>12976</v>
      </c>
      <c r="L1072" s="2" t="s">
        <v>135</v>
      </c>
      <c r="M1072" s="2" t="s">
        <v>46</v>
      </c>
      <c r="N1072" s="2" t="s">
        <v>6023</v>
      </c>
      <c r="O1072" s="2" t="s">
        <v>51</v>
      </c>
      <c r="P1072" s="2" t="s">
        <v>136</v>
      </c>
      <c r="Q1072" s="3">
        <v>43931.0</v>
      </c>
      <c r="R1072" s="2">
        <v>670.0</v>
      </c>
      <c r="S1072" s="2" t="s">
        <v>137</v>
      </c>
      <c r="T1072" s="2" t="s">
        <v>12977</v>
      </c>
      <c r="U1072" s="2" t="s">
        <v>51</v>
      </c>
      <c r="V1072" s="2" t="s">
        <v>7100</v>
      </c>
      <c r="W1072" s="2" t="s">
        <v>340</v>
      </c>
      <c r="X1072" s="2" t="s">
        <v>12978</v>
      </c>
      <c r="Y1072" s="4"/>
      <c r="Z1072" s="2" t="s">
        <v>12979</v>
      </c>
      <c r="AA1072" s="2" t="s">
        <v>12980</v>
      </c>
      <c r="AB1072" s="2" t="s">
        <v>12981</v>
      </c>
      <c r="AC1072" s="6" t="s">
        <v>12982</v>
      </c>
      <c r="AD1072" s="4"/>
      <c r="AE1072" s="2" t="s">
        <v>12983</v>
      </c>
      <c r="AF1072" s="2" t="s">
        <v>12984</v>
      </c>
      <c r="AG1072" s="2" t="s">
        <v>12985</v>
      </c>
      <c r="AH1072" s="4"/>
      <c r="AI1072" s="4"/>
      <c r="AJ1072" s="4"/>
      <c r="AK1072" s="2" t="s">
        <v>99</v>
      </c>
      <c r="AL1072" s="2" t="b">
        <f t="shared" si="14"/>
        <v>0</v>
      </c>
    </row>
    <row r="1073" ht="15.75" customHeight="1">
      <c r="A1073" s="2" t="s">
        <v>12986</v>
      </c>
      <c r="B1073" s="3">
        <v>43941.0</v>
      </c>
      <c r="C1073" s="2" t="s">
        <v>12987</v>
      </c>
      <c r="D1073" s="2" t="s">
        <v>12988</v>
      </c>
      <c r="E1073" s="2" t="s">
        <v>12989</v>
      </c>
      <c r="F1073" s="2" t="s">
        <v>12990</v>
      </c>
      <c r="G1073" s="5">
        <v>43929.0</v>
      </c>
      <c r="H1073" s="2">
        <v>2.0200408E7</v>
      </c>
      <c r="I1073" s="2" t="s">
        <v>42</v>
      </c>
      <c r="J1073" s="2" t="s">
        <v>133</v>
      </c>
      <c r="K1073" s="2" t="s">
        <v>12991</v>
      </c>
      <c r="L1073" s="2" t="s">
        <v>68</v>
      </c>
      <c r="M1073" s="2" t="s">
        <v>46</v>
      </c>
      <c r="N1073" s="2" t="s">
        <v>182</v>
      </c>
      <c r="O1073" s="2" t="s">
        <v>51</v>
      </c>
      <c r="P1073" s="2" t="s">
        <v>136</v>
      </c>
      <c r="Q1073" s="3">
        <v>43922.0</v>
      </c>
      <c r="R1073" s="2">
        <v>100.0</v>
      </c>
      <c r="S1073" s="2" t="s">
        <v>198</v>
      </c>
      <c r="T1073" s="4"/>
      <c r="U1073" s="2" t="s">
        <v>51</v>
      </c>
      <c r="V1073" s="2" t="s">
        <v>1768</v>
      </c>
      <c r="W1073" s="2" t="s">
        <v>340</v>
      </c>
      <c r="X1073" s="2" t="s">
        <v>12992</v>
      </c>
      <c r="Y1073" s="4"/>
      <c r="Z1073" s="2" t="s">
        <v>12993</v>
      </c>
      <c r="AA1073" s="2" t="s">
        <v>12994</v>
      </c>
      <c r="AB1073" s="2" t="s">
        <v>12995</v>
      </c>
      <c r="AC1073" s="6" t="s">
        <v>12996</v>
      </c>
      <c r="AD1073" s="4"/>
      <c r="AE1073" s="2" t="s">
        <v>12997</v>
      </c>
      <c r="AF1073" s="4"/>
      <c r="AG1073" s="2" t="s">
        <v>12998</v>
      </c>
      <c r="AH1073" s="4"/>
      <c r="AI1073" s="4"/>
      <c r="AJ1073" s="4"/>
      <c r="AK1073" s="2" t="s">
        <v>99</v>
      </c>
      <c r="AL1073" s="2" t="b">
        <f t="shared" si="14"/>
        <v>0</v>
      </c>
    </row>
    <row r="1074" ht="15.75" customHeight="1">
      <c r="A1074" s="2" t="s">
        <v>12999</v>
      </c>
      <c r="B1074" s="3">
        <v>43941.0</v>
      </c>
      <c r="C1074" s="2" t="s">
        <v>13000</v>
      </c>
      <c r="D1074" s="2" t="s">
        <v>13001</v>
      </c>
      <c r="E1074" s="4"/>
      <c r="F1074" s="2" t="s">
        <v>13002</v>
      </c>
      <c r="G1074" s="5">
        <v>43921.0</v>
      </c>
      <c r="H1074" s="2">
        <v>2.0200331E7</v>
      </c>
      <c r="I1074" s="2" t="s">
        <v>42</v>
      </c>
      <c r="J1074" s="2" t="s">
        <v>133</v>
      </c>
      <c r="K1074" s="2" t="s">
        <v>13003</v>
      </c>
      <c r="L1074" s="2" t="s">
        <v>68</v>
      </c>
      <c r="M1074" s="2" t="s">
        <v>46</v>
      </c>
      <c r="N1074" s="2" t="s">
        <v>182</v>
      </c>
      <c r="O1074" s="2" t="s">
        <v>6024</v>
      </c>
      <c r="P1074" s="2" t="s">
        <v>136</v>
      </c>
      <c r="Q1074" s="3">
        <v>43922.0</v>
      </c>
      <c r="R1074" s="2">
        <v>75.0</v>
      </c>
      <c r="S1074" s="2" t="s">
        <v>137</v>
      </c>
      <c r="T1074" s="2" t="s">
        <v>2512</v>
      </c>
      <c r="U1074" s="2" t="s">
        <v>1782</v>
      </c>
      <c r="V1074" s="2" t="s">
        <v>8067</v>
      </c>
      <c r="W1074" s="2" t="s">
        <v>140</v>
      </c>
      <c r="X1074" s="2" t="s">
        <v>13004</v>
      </c>
      <c r="Y1074" s="4"/>
      <c r="Z1074" s="2" t="s">
        <v>13005</v>
      </c>
      <c r="AA1074" s="2" t="s">
        <v>13006</v>
      </c>
      <c r="AB1074" s="4"/>
      <c r="AC1074" s="6" t="s">
        <v>13007</v>
      </c>
      <c r="AD1074" s="4"/>
      <c r="AE1074" s="2" t="s">
        <v>2287</v>
      </c>
      <c r="AF1074" s="2" t="s">
        <v>13008</v>
      </c>
      <c r="AG1074" s="2" t="s">
        <v>13009</v>
      </c>
      <c r="AH1074" s="4"/>
      <c r="AI1074" s="4"/>
      <c r="AJ1074" s="4"/>
      <c r="AK1074" s="2" t="s">
        <v>99</v>
      </c>
      <c r="AL1074" s="2" t="b">
        <f t="shared" si="14"/>
        <v>0</v>
      </c>
    </row>
    <row r="1075" ht="15.75" customHeight="1">
      <c r="A1075" s="2" t="s">
        <v>13010</v>
      </c>
      <c r="B1075" s="3">
        <v>43941.0</v>
      </c>
      <c r="C1075" s="2" t="s">
        <v>13011</v>
      </c>
      <c r="D1075" s="2" t="s">
        <v>13011</v>
      </c>
      <c r="E1075" s="2" t="s">
        <v>13012</v>
      </c>
      <c r="F1075" s="2" t="s">
        <v>13013</v>
      </c>
      <c r="G1075" s="5">
        <v>43929.0</v>
      </c>
      <c r="H1075" s="2">
        <v>2.0200408E7</v>
      </c>
      <c r="I1075" s="2" t="s">
        <v>42</v>
      </c>
      <c r="J1075" s="2" t="s">
        <v>133</v>
      </c>
      <c r="K1075" s="2" t="s">
        <v>13014</v>
      </c>
      <c r="L1075" s="2" t="s">
        <v>135</v>
      </c>
      <c r="M1075" s="2" t="s">
        <v>46</v>
      </c>
      <c r="N1075" s="2" t="s">
        <v>182</v>
      </c>
      <c r="O1075" s="2" t="s">
        <v>183</v>
      </c>
      <c r="P1075" s="2" t="s">
        <v>136</v>
      </c>
      <c r="Q1075" s="8">
        <v>43922.0</v>
      </c>
      <c r="R1075" s="2">
        <v>3000.0</v>
      </c>
      <c r="S1075" s="2" t="s">
        <v>137</v>
      </c>
      <c r="T1075" s="2" t="s">
        <v>8742</v>
      </c>
      <c r="U1075" s="2" t="s">
        <v>3692</v>
      </c>
      <c r="V1075" s="4"/>
      <c r="W1075" s="2" t="s">
        <v>185</v>
      </c>
      <c r="X1075" s="2" t="s">
        <v>13015</v>
      </c>
      <c r="Y1075" s="4"/>
      <c r="Z1075" s="2" t="s">
        <v>13016</v>
      </c>
      <c r="AA1075" s="2" t="s">
        <v>13017</v>
      </c>
      <c r="AB1075" s="2" t="s">
        <v>13018</v>
      </c>
      <c r="AC1075" s="6" t="s">
        <v>13019</v>
      </c>
      <c r="AD1075" s="4"/>
      <c r="AE1075" s="2" t="s">
        <v>13020</v>
      </c>
      <c r="AF1075" s="2" t="s">
        <v>13021</v>
      </c>
      <c r="AG1075" s="2" t="s">
        <v>13022</v>
      </c>
      <c r="AH1075" s="4"/>
      <c r="AI1075" s="4"/>
      <c r="AJ1075" s="4"/>
      <c r="AK1075" s="2" t="s">
        <v>99</v>
      </c>
      <c r="AL1075" s="2" t="b">
        <f t="shared" si="14"/>
        <v>0</v>
      </c>
    </row>
    <row r="1076" ht="15.75" customHeight="1">
      <c r="A1076" s="2" t="s">
        <v>13023</v>
      </c>
      <c r="B1076" s="3">
        <v>43941.0</v>
      </c>
      <c r="C1076" s="2" t="s">
        <v>13024</v>
      </c>
      <c r="D1076" s="2" t="s">
        <v>13025</v>
      </c>
      <c r="E1076" s="2" t="s">
        <v>13026</v>
      </c>
      <c r="F1076" s="2" t="s">
        <v>13027</v>
      </c>
      <c r="G1076" s="5">
        <v>43921.0</v>
      </c>
      <c r="H1076" s="2">
        <v>2.0200331E7</v>
      </c>
      <c r="I1076" s="2" t="s">
        <v>42</v>
      </c>
      <c r="J1076" s="2" t="s">
        <v>133</v>
      </c>
      <c r="K1076" s="2" t="s">
        <v>13028</v>
      </c>
      <c r="L1076" s="2" t="s">
        <v>68</v>
      </c>
      <c r="M1076" s="2" t="s">
        <v>46</v>
      </c>
      <c r="N1076" s="2" t="s">
        <v>182</v>
      </c>
      <c r="O1076" s="2" t="s">
        <v>51</v>
      </c>
      <c r="P1076" s="2" t="s">
        <v>136</v>
      </c>
      <c r="Q1076" s="3">
        <v>43929.0</v>
      </c>
      <c r="R1076" s="2">
        <v>426.0</v>
      </c>
      <c r="S1076" s="2" t="s">
        <v>137</v>
      </c>
      <c r="T1076" s="2" t="s">
        <v>138</v>
      </c>
      <c r="U1076" s="2" t="s">
        <v>603</v>
      </c>
      <c r="V1076" s="2" t="s">
        <v>7719</v>
      </c>
      <c r="W1076" s="2" t="s">
        <v>185</v>
      </c>
      <c r="X1076" s="2" t="s">
        <v>13029</v>
      </c>
      <c r="Y1076" s="4"/>
      <c r="Z1076" s="2" t="s">
        <v>13030</v>
      </c>
      <c r="AA1076" s="2" t="s">
        <v>13031</v>
      </c>
      <c r="AB1076" s="2" t="s">
        <v>13032</v>
      </c>
      <c r="AC1076" s="6" t="s">
        <v>13033</v>
      </c>
      <c r="AD1076" s="4"/>
      <c r="AE1076" s="2" t="s">
        <v>882</v>
      </c>
      <c r="AF1076" s="2" t="s">
        <v>13034</v>
      </c>
      <c r="AG1076" s="2" t="s">
        <v>13035</v>
      </c>
      <c r="AH1076" s="4"/>
      <c r="AI1076" s="4"/>
      <c r="AJ1076" s="4"/>
      <c r="AK1076" s="2" t="s">
        <v>99</v>
      </c>
      <c r="AL1076" s="2" t="b">
        <f t="shared" si="14"/>
        <v>0</v>
      </c>
    </row>
    <row r="1077" ht="15.75" customHeight="1">
      <c r="A1077" s="2" t="s">
        <v>13036</v>
      </c>
      <c r="B1077" s="3">
        <v>43941.0</v>
      </c>
      <c r="C1077" s="2" t="s">
        <v>13037</v>
      </c>
      <c r="D1077" s="2" t="s">
        <v>13038</v>
      </c>
      <c r="E1077" s="4"/>
      <c r="F1077" s="2" t="s">
        <v>6699</v>
      </c>
      <c r="G1077" s="5">
        <v>43925.0</v>
      </c>
      <c r="H1077" s="2">
        <v>2.0200404E7</v>
      </c>
      <c r="I1077" s="2" t="s">
        <v>42</v>
      </c>
      <c r="J1077" s="2" t="s">
        <v>133</v>
      </c>
      <c r="K1077" s="2" t="s">
        <v>13039</v>
      </c>
      <c r="L1077" s="2" t="s">
        <v>135</v>
      </c>
      <c r="M1077" s="2" t="s">
        <v>46</v>
      </c>
      <c r="N1077" s="2" t="s">
        <v>51</v>
      </c>
      <c r="O1077" s="2" t="s">
        <v>51</v>
      </c>
      <c r="P1077" s="2" t="s">
        <v>136</v>
      </c>
      <c r="Q1077" s="3">
        <v>43906.0</v>
      </c>
      <c r="R1077" s="2">
        <v>504.0</v>
      </c>
      <c r="S1077" s="2" t="s">
        <v>198</v>
      </c>
      <c r="T1077" s="4"/>
      <c r="U1077" s="2" t="s">
        <v>51</v>
      </c>
      <c r="V1077" s="2" t="s">
        <v>52</v>
      </c>
      <c r="W1077" s="4"/>
      <c r="X1077" s="4"/>
      <c r="Y1077" s="4"/>
      <c r="Z1077" s="4"/>
      <c r="AA1077" s="4"/>
      <c r="AB1077" s="4"/>
      <c r="AC1077" s="6" t="s">
        <v>13040</v>
      </c>
      <c r="AD1077" s="4"/>
      <c r="AE1077" s="2" t="s">
        <v>13041</v>
      </c>
      <c r="AF1077" s="4"/>
      <c r="AG1077" s="2" t="s">
        <v>13042</v>
      </c>
      <c r="AH1077" s="4"/>
      <c r="AI1077" s="4"/>
      <c r="AJ1077" s="4"/>
      <c r="AK1077" s="2" t="s">
        <v>99</v>
      </c>
      <c r="AL1077" s="2" t="b">
        <f t="shared" si="14"/>
        <v>0</v>
      </c>
    </row>
    <row r="1078" ht="15.75" customHeight="1">
      <c r="A1078" s="2" t="s">
        <v>13043</v>
      </c>
      <c r="B1078" s="3">
        <v>43941.0</v>
      </c>
      <c r="C1078" s="2" t="s">
        <v>13044</v>
      </c>
      <c r="D1078" s="2" t="s">
        <v>13045</v>
      </c>
      <c r="E1078" s="2" t="s">
        <v>13046</v>
      </c>
      <c r="F1078" s="2" t="s">
        <v>13047</v>
      </c>
      <c r="G1078" s="5">
        <v>43929.0</v>
      </c>
      <c r="H1078" s="2">
        <v>2.0200408E7</v>
      </c>
      <c r="I1078" s="2" t="s">
        <v>42</v>
      </c>
      <c r="J1078" s="2" t="s">
        <v>133</v>
      </c>
      <c r="K1078" s="2" t="s">
        <v>13048</v>
      </c>
      <c r="L1078" s="2" t="s">
        <v>68</v>
      </c>
      <c r="M1078" s="2" t="s">
        <v>46</v>
      </c>
      <c r="N1078" s="2" t="s">
        <v>182</v>
      </c>
      <c r="O1078" s="2" t="s">
        <v>51</v>
      </c>
      <c r="P1078" s="2" t="s">
        <v>136</v>
      </c>
      <c r="Q1078" s="3">
        <v>43929.0</v>
      </c>
      <c r="R1078" s="2">
        <v>520.0</v>
      </c>
      <c r="S1078" s="2" t="s">
        <v>137</v>
      </c>
      <c r="T1078" s="2" t="s">
        <v>13049</v>
      </c>
      <c r="U1078" s="2" t="s">
        <v>51</v>
      </c>
      <c r="V1078" s="2" t="s">
        <v>8067</v>
      </c>
      <c r="W1078" s="2" t="s">
        <v>140</v>
      </c>
      <c r="X1078" s="2" t="s">
        <v>13050</v>
      </c>
      <c r="Y1078" s="4"/>
      <c r="Z1078" s="4"/>
      <c r="AA1078" s="4"/>
      <c r="AB1078" s="2" t="s">
        <v>13047</v>
      </c>
      <c r="AC1078" s="6" t="s">
        <v>13051</v>
      </c>
      <c r="AD1078" s="4"/>
      <c r="AE1078" s="2" t="s">
        <v>13052</v>
      </c>
      <c r="AF1078" s="2" t="s">
        <v>13053</v>
      </c>
      <c r="AG1078" s="2" t="s">
        <v>13054</v>
      </c>
      <c r="AH1078" s="4"/>
      <c r="AI1078" s="4"/>
      <c r="AJ1078" s="4"/>
      <c r="AK1078" s="2" t="s">
        <v>99</v>
      </c>
      <c r="AL1078" s="2" t="b">
        <f t="shared" si="14"/>
        <v>0</v>
      </c>
    </row>
    <row r="1079" ht="15.75" customHeight="1">
      <c r="A1079" s="2" t="s">
        <v>13055</v>
      </c>
      <c r="B1079" s="3">
        <v>43941.0</v>
      </c>
      <c r="C1079" s="2" t="s">
        <v>13056</v>
      </c>
      <c r="D1079" s="2" t="s">
        <v>13057</v>
      </c>
      <c r="E1079" s="2" t="s">
        <v>13058</v>
      </c>
      <c r="F1079" s="2" t="s">
        <v>13059</v>
      </c>
      <c r="G1079" s="5">
        <v>43928.0</v>
      </c>
      <c r="H1079" s="2">
        <v>2.0200407E7</v>
      </c>
      <c r="I1079" s="2" t="s">
        <v>42</v>
      </c>
      <c r="J1079" s="2" t="s">
        <v>133</v>
      </c>
      <c r="K1079" s="2" t="s">
        <v>13060</v>
      </c>
      <c r="L1079" s="2" t="s">
        <v>135</v>
      </c>
      <c r="M1079" s="2" t="s">
        <v>46</v>
      </c>
      <c r="N1079" s="2" t="s">
        <v>9257</v>
      </c>
      <c r="O1079" s="2" t="s">
        <v>2600</v>
      </c>
      <c r="P1079" s="2" t="s">
        <v>136</v>
      </c>
      <c r="Q1079" s="3">
        <v>43931.0</v>
      </c>
      <c r="R1079" s="2">
        <v>40.0</v>
      </c>
      <c r="S1079" s="2" t="s">
        <v>198</v>
      </c>
      <c r="T1079" s="4"/>
      <c r="U1079" s="2" t="s">
        <v>51</v>
      </c>
      <c r="V1079" s="2" t="s">
        <v>13061</v>
      </c>
      <c r="W1079" s="2" t="s">
        <v>140</v>
      </c>
      <c r="X1079" s="2" t="s">
        <v>13062</v>
      </c>
      <c r="Y1079" s="4"/>
      <c r="Z1079" s="2" t="s">
        <v>13063</v>
      </c>
      <c r="AA1079" s="2">
        <v>2.011550197E11</v>
      </c>
      <c r="AB1079" s="4"/>
      <c r="AC1079" s="6" t="s">
        <v>13064</v>
      </c>
      <c r="AD1079" s="4"/>
      <c r="AE1079" s="2" t="s">
        <v>882</v>
      </c>
      <c r="AF1079" s="2" t="s">
        <v>13065</v>
      </c>
      <c r="AG1079" s="2" t="s">
        <v>13066</v>
      </c>
      <c r="AH1079" s="4"/>
      <c r="AI1079" s="4"/>
      <c r="AJ1079" s="4"/>
      <c r="AK1079" s="2" t="s">
        <v>99</v>
      </c>
      <c r="AL1079" s="2" t="b">
        <f t="shared" si="14"/>
        <v>0</v>
      </c>
    </row>
    <row r="1080" ht="15.75" customHeight="1">
      <c r="A1080" s="2" t="s">
        <v>13067</v>
      </c>
      <c r="B1080" s="3">
        <v>43941.0</v>
      </c>
      <c r="C1080" s="2" t="s">
        <v>13068</v>
      </c>
      <c r="D1080" s="2" t="s">
        <v>13069</v>
      </c>
      <c r="E1080" s="2" t="s">
        <v>13070</v>
      </c>
      <c r="F1080" s="2" t="s">
        <v>13071</v>
      </c>
      <c r="G1080" s="5">
        <v>43925.0</v>
      </c>
      <c r="H1080" s="2">
        <v>2.0200404E7</v>
      </c>
      <c r="I1080" s="2" t="s">
        <v>42</v>
      </c>
      <c r="J1080" s="2" t="s">
        <v>133</v>
      </c>
      <c r="K1080" s="2" t="s">
        <v>13072</v>
      </c>
      <c r="L1080" s="2" t="s">
        <v>68</v>
      </c>
      <c r="M1080" s="2" t="s">
        <v>46</v>
      </c>
      <c r="N1080" s="2" t="s">
        <v>182</v>
      </c>
      <c r="O1080" s="2" t="s">
        <v>51</v>
      </c>
      <c r="P1080" s="2" t="s">
        <v>136</v>
      </c>
      <c r="Q1080" s="3">
        <v>43929.0</v>
      </c>
      <c r="R1080" s="2">
        <v>210.0</v>
      </c>
      <c r="S1080" s="2" t="s">
        <v>137</v>
      </c>
      <c r="T1080" s="2" t="s">
        <v>2512</v>
      </c>
      <c r="U1080" s="2" t="s">
        <v>1782</v>
      </c>
      <c r="V1080" s="2" t="s">
        <v>8727</v>
      </c>
      <c r="W1080" s="2" t="s">
        <v>185</v>
      </c>
      <c r="X1080" s="2" t="s">
        <v>13073</v>
      </c>
      <c r="Y1080" s="4"/>
      <c r="Z1080" s="2" t="s">
        <v>13074</v>
      </c>
      <c r="AA1080" s="2" t="s">
        <v>13075</v>
      </c>
      <c r="AB1080" s="4"/>
      <c r="AC1080" s="6" t="s">
        <v>13076</v>
      </c>
      <c r="AD1080" s="4"/>
      <c r="AE1080" s="2" t="s">
        <v>13077</v>
      </c>
      <c r="AF1080" s="2" t="s">
        <v>13078</v>
      </c>
      <c r="AG1080" s="2" t="s">
        <v>13079</v>
      </c>
      <c r="AH1080" s="4"/>
      <c r="AI1080" s="4"/>
      <c r="AJ1080" s="4"/>
      <c r="AK1080" s="2" t="s">
        <v>99</v>
      </c>
      <c r="AL1080" s="2" t="b">
        <f t="shared" si="14"/>
        <v>0</v>
      </c>
    </row>
    <row r="1081" ht="15.75" customHeight="1">
      <c r="A1081" s="2" t="s">
        <v>13080</v>
      </c>
      <c r="B1081" s="3">
        <v>43941.0</v>
      </c>
      <c r="C1081" s="2" t="s">
        <v>13081</v>
      </c>
      <c r="D1081" s="2" t="s">
        <v>13081</v>
      </c>
      <c r="E1081" s="4"/>
      <c r="F1081" s="2" t="s">
        <v>13082</v>
      </c>
      <c r="G1081" s="5">
        <v>43929.0</v>
      </c>
      <c r="H1081" s="2">
        <v>2.0200408E7</v>
      </c>
      <c r="I1081" s="2" t="s">
        <v>42</v>
      </c>
      <c r="J1081" s="2" t="s">
        <v>133</v>
      </c>
      <c r="K1081" s="2" t="s">
        <v>13083</v>
      </c>
      <c r="L1081" s="2" t="s">
        <v>135</v>
      </c>
      <c r="M1081" s="2" t="s">
        <v>46</v>
      </c>
      <c r="N1081" s="2" t="s">
        <v>182</v>
      </c>
      <c r="O1081" s="2" t="s">
        <v>51</v>
      </c>
      <c r="P1081" s="2" t="s">
        <v>136</v>
      </c>
      <c r="Q1081" s="3">
        <v>43952.0</v>
      </c>
      <c r="R1081" s="2">
        <v>1300.0</v>
      </c>
      <c r="S1081" s="2" t="s">
        <v>137</v>
      </c>
      <c r="T1081" s="2" t="s">
        <v>7027</v>
      </c>
      <c r="U1081" s="2" t="s">
        <v>51</v>
      </c>
      <c r="V1081" s="4"/>
      <c r="W1081" s="2" t="s">
        <v>185</v>
      </c>
      <c r="X1081" s="2" t="s">
        <v>13084</v>
      </c>
      <c r="Y1081" s="4"/>
      <c r="Z1081" s="2" t="s">
        <v>13085</v>
      </c>
      <c r="AA1081" s="2" t="s">
        <v>13086</v>
      </c>
      <c r="AB1081" s="2" t="s">
        <v>13087</v>
      </c>
      <c r="AC1081" s="6" t="s">
        <v>13088</v>
      </c>
      <c r="AD1081" s="4"/>
      <c r="AE1081" s="2" t="s">
        <v>882</v>
      </c>
      <c r="AF1081" s="2" t="s">
        <v>13089</v>
      </c>
      <c r="AG1081" s="2" t="s">
        <v>13090</v>
      </c>
      <c r="AH1081" s="4"/>
      <c r="AI1081" s="4"/>
      <c r="AJ1081" s="4"/>
      <c r="AK1081" s="2" t="s">
        <v>99</v>
      </c>
      <c r="AL1081" s="2" t="b">
        <f t="shared" si="14"/>
        <v>0</v>
      </c>
    </row>
    <row r="1082" ht="15.75" customHeight="1">
      <c r="A1082" s="2" t="s">
        <v>13091</v>
      </c>
      <c r="B1082" s="3">
        <v>43941.0</v>
      </c>
      <c r="C1082" s="2" t="s">
        <v>13092</v>
      </c>
      <c r="D1082" s="2" t="s">
        <v>13093</v>
      </c>
      <c r="E1082" s="4"/>
      <c r="F1082" s="2" t="s">
        <v>10834</v>
      </c>
      <c r="G1082" s="5">
        <v>43929.0</v>
      </c>
      <c r="H1082" s="2">
        <v>2.0200408E7</v>
      </c>
      <c r="I1082" s="2" t="s">
        <v>42</v>
      </c>
      <c r="J1082" s="2" t="s">
        <v>133</v>
      </c>
      <c r="K1082" s="2" t="s">
        <v>13094</v>
      </c>
      <c r="L1082" s="2" t="s">
        <v>68</v>
      </c>
      <c r="M1082" s="2" t="s">
        <v>46</v>
      </c>
      <c r="N1082" s="2" t="s">
        <v>182</v>
      </c>
      <c r="O1082" s="2" t="s">
        <v>12682</v>
      </c>
      <c r="P1082" s="2" t="s">
        <v>136</v>
      </c>
      <c r="Q1082" s="3">
        <v>43931.0</v>
      </c>
      <c r="R1082" s="2">
        <v>100000.0</v>
      </c>
      <c r="S1082" s="2" t="s">
        <v>6010</v>
      </c>
      <c r="T1082" s="4"/>
      <c r="U1082" s="4"/>
      <c r="V1082" s="2" t="s">
        <v>8067</v>
      </c>
      <c r="W1082" s="2" t="s">
        <v>340</v>
      </c>
      <c r="X1082" s="2" t="s">
        <v>13095</v>
      </c>
      <c r="Y1082" s="4"/>
      <c r="Z1082" s="2" t="s">
        <v>13096</v>
      </c>
      <c r="AA1082" s="2" t="s">
        <v>13097</v>
      </c>
      <c r="AB1082" s="2" t="s">
        <v>10839</v>
      </c>
      <c r="AC1082" s="6" t="s">
        <v>13098</v>
      </c>
      <c r="AD1082" s="4"/>
      <c r="AE1082" s="2" t="s">
        <v>13099</v>
      </c>
      <c r="AF1082" s="4"/>
      <c r="AG1082" s="2" t="s">
        <v>13100</v>
      </c>
      <c r="AH1082" s="4"/>
      <c r="AI1082" s="4"/>
      <c r="AJ1082" s="4"/>
      <c r="AK1082" s="2" t="s">
        <v>99</v>
      </c>
      <c r="AL1082" s="2" t="b">
        <f t="shared" si="14"/>
        <v>0</v>
      </c>
    </row>
    <row r="1083" ht="15.75" customHeight="1">
      <c r="A1083" s="2" t="s">
        <v>13101</v>
      </c>
      <c r="B1083" s="3">
        <v>43941.0</v>
      </c>
      <c r="C1083" s="2" t="s">
        <v>13102</v>
      </c>
      <c r="D1083" s="2" t="s">
        <v>13103</v>
      </c>
      <c r="E1083" s="2" t="s">
        <v>13104</v>
      </c>
      <c r="F1083" s="2" t="s">
        <v>8836</v>
      </c>
      <c r="G1083" s="5">
        <v>43930.0</v>
      </c>
      <c r="H1083" s="2">
        <v>2.0200409E7</v>
      </c>
      <c r="I1083" s="2" t="s">
        <v>42</v>
      </c>
      <c r="J1083" s="2" t="s">
        <v>133</v>
      </c>
      <c r="K1083" s="2" t="s">
        <v>13105</v>
      </c>
      <c r="L1083" s="2" t="s">
        <v>135</v>
      </c>
      <c r="M1083" s="2" t="s">
        <v>46</v>
      </c>
      <c r="N1083" s="2" t="s">
        <v>182</v>
      </c>
      <c r="O1083" s="2" t="s">
        <v>51</v>
      </c>
      <c r="P1083" s="2" t="s">
        <v>136</v>
      </c>
      <c r="Q1083" s="3">
        <v>43936.0</v>
      </c>
      <c r="R1083" s="2">
        <v>92.0</v>
      </c>
      <c r="S1083" s="2" t="s">
        <v>137</v>
      </c>
      <c r="T1083" s="2" t="s">
        <v>184</v>
      </c>
      <c r="U1083" s="2" t="s">
        <v>1782</v>
      </c>
      <c r="V1083" s="2" t="s">
        <v>1768</v>
      </c>
      <c r="W1083" s="2" t="s">
        <v>185</v>
      </c>
      <c r="X1083" s="2" t="s">
        <v>13106</v>
      </c>
      <c r="Y1083" s="4"/>
      <c r="Z1083" s="2" t="s">
        <v>13107</v>
      </c>
      <c r="AA1083" s="2" t="s">
        <v>13108</v>
      </c>
      <c r="AB1083" s="4"/>
      <c r="AC1083" s="6" t="s">
        <v>13109</v>
      </c>
      <c r="AD1083" s="4"/>
      <c r="AE1083" s="2" t="s">
        <v>13110</v>
      </c>
      <c r="AF1083" s="2" t="s">
        <v>13111</v>
      </c>
      <c r="AG1083" s="2" t="s">
        <v>13112</v>
      </c>
      <c r="AH1083" s="4"/>
      <c r="AI1083" s="4"/>
      <c r="AJ1083" s="4"/>
      <c r="AK1083" s="2" t="s">
        <v>99</v>
      </c>
      <c r="AL1083" s="2" t="b">
        <f t="shared" si="14"/>
        <v>0</v>
      </c>
    </row>
    <row r="1084" ht="15.75" customHeight="1">
      <c r="A1084" s="2" t="s">
        <v>13113</v>
      </c>
      <c r="B1084" s="3">
        <v>43941.0</v>
      </c>
      <c r="C1084" s="2" t="s">
        <v>13114</v>
      </c>
      <c r="D1084" s="2" t="s">
        <v>13114</v>
      </c>
      <c r="E1084" s="4"/>
      <c r="F1084" s="2" t="s">
        <v>13115</v>
      </c>
      <c r="G1084" s="5">
        <v>43929.0</v>
      </c>
      <c r="H1084" s="2">
        <v>2.0200408E7</v>
      </c>
      <c r="I1084" s="2" t="s">
        <v>42</v>
      </c>
      <c r="J1084" s="2" t="s">
        <v>133</v>
      </c>
      <c r="K1084" s="2" t="s">
        <v>13116</v>
      </c>
      <c r="L1084" s="2" t="s">
        <v>135</v>
      </c>
      <c r="M1084" s="2" t="s">
        <v>46</v>
      </c>
      <c r="N1084" s="2" t="s">
        <v>182</v>
      </c>
      <c r="O1084" s="2" t="s">
        <v>2539</v>
      </c>
      <c r="P1084" s="2" t="s">
        <v>136</v>
      </c>
      <c r="Q1084" s="3">
        <v>43931.0</v>
      </c>
      <c r="R1084" s="2">
        <v>15.0</v>
      </c>
      <c r="S1084" s="2" t="s">
        <v>137</v>
      </c>
      <c r="T1084" s="2" t="s">
        <v>2586</v>
      </c>
      <c r="U1084" s="2" t="s">
        <v>1782</v>
      </c>
      <c r="V1084" s="2" t="s">
        <v>8067</v>
      </c>
      <c r="W1084" s="2" t="s">
        <v>185</v>
      </c>
      <c r="X1084" s="2" t="s">
        <v>13117</v>
      </c>
      <c r="Y1084" s="4"/>
      <c r="Z1084" s="2" t="s">
        <v>13118</v>
      </c>
      <c r="AA1084" s="2" t="s">
        <v>13119</v>
      </c>
      <c r="AB1084" s="4"/>
      <c r="AC1084" s="6" t="s">
        <v>13120</v>
      </c>
      <c r="AD1084" s="4"/>
      <c r="AE1084" s="2" t="s">
        <v>13121</v>
      </c>
      <c r="AF1084" s="2" t="s">
        <v>9262</v>
      </c>
      <c r="AG1084" s="2" t="s">
        <v>13122</v>
      </c>
      <c r="AH1084" s="4"/>
      <c r="AI1084" s="4"/>
      <c r="AJ1084" s="4"/>
      <c r="AK1084" s="2" t="s">
        <v>99</v>
      </c>
      <c r="AL1084" s="2" t="b">
        <f t="shared" si="14"/>
        <v>0</v>
      </c>
    </row>
    <row r="1085" ht="15.75" customHeight="1">
      <c r="A1085" s="2" t="s">
        <v>13123</v>
      </c>
      <c r="B1085" s="3">
        <v>43941.0</v>
      </c>
      <c r="C1085" s="2" t="s">
        <v>13124</v>
      </c>
      <c r="D1085" s="2" t="s">
        <v>13124</v>
      </c>
      <c r="E1085" s="2" t="s">
        <v>13125</v>
      </c>
      <c r="F1085" s="2" t="s">
        <v>13126</v>
      </c>
      <c r="G1085" s="5">
        <v>43930.0</v>
      </c>
      <c r="H1085" s="2">
        <v>2.0200409E7</v>
      </c>
      <c r="I1085" s="2" t="s">
        <v>42</v>
      </c>
      <c r="J1085" s="2" t="s">
        <v>133</v>
      </c>
      <c r="K1085" s="2" t="s">
        <v>13127</v>
      </c>
      <c r="L1085" s="2" t="s">
        <v>68</v>
      </c>
      <c r="M1085" s="2" t="s">
        <v>46</v>
      </c>
      <c r="N1085" s="2" t="s">
        <v>182</v>
      </c>
      <c r="O1085" s="2" t="s">
        <v>2539</v>
      </c>
      <c r="P1085" s="2" t="s">
        <v>136</v>
      </c>
      <c r="Q1085" s="3">
        <v>43922.0</v>
      </c>
      <c r="R1085" s="2">
        <v>24.0</v>
      </c>
      <c r="S1085" s="2" t="s">
        <v>137</v>
      </c>
      <c r="T1085" s="2" t="s">
        <v>184</v>
      </c>
      <c r="U1085" s="2" t="s">
        <v>51</v>
      </c>
      <c r="V1085" s="2" t="s">
        <v>7791</v>
      </c>
      <c r="W1085" s="2" t="s">
        <v>340</v>
      </c>
      <c r="X1085" s="2" t="s">
        <v>13128</v>
      </c>
      <c r="Y1085" s="4"/>
      <c r="Z1085" s="2" t="s">
        <v>13129</v>
      </c>
      <c r="AA1085" s="2" t="s">
        <v>13130</v>
      </c>
      <c r="AB1085" s="2" t="s">
        <v>13131</v>
      </c>
      <c r="AC1085" s="6" t="s">
        <v>13132</v>
      </c>
      <c r="AD1085" s="4"/>
      <c r="AE1085" s="2" t="s">
        <v>882</v>
      </c>
      <c r="AF1085" s="2" t="s">
        <v>13133</v>
      </c>
      <c r="AG1085" s="2" t="s">
        <v>13134</v>
      </c>
      <c r="AH1085" s="4"/>
      <c r="AI1085" s="4"/>
      <c r="AJ1085" s="4"/>
      <c r="AK1085" s="2" t="s">
        <v>99</v>
      </c>
      <c r="AL1085" s="2" t="b">
        <f t="shared" si="14"/>
        <v>0</v>
      </c>
    </row>
    <row r="1086" ht="15.75" customHeight="1">
      <c r="A1086" s="2" t="s">
        <v>13135</v>
      </c>
      <c r="B1086" s="3">
        <v>43941.0</v>
      </c>
      <c r="C1086" s="2" t="s">
        <v>13136</v>
      </c>
      <c r="D1086" s="2" t="s">
        <v>13137</v>
      </c>
      <c r="E1086" s="2" t="s">
        <v>13138</v>
      </c>
      <c r="F1086" s="2" t="s">
        <v>8836</v>
      </c>
      <c r="G1086" s="5">
        <v>43930.0</v>
      </c>
      <c r="H1086" s="2">
        <v>2.0200409E7</v>
      </c>
      <c r="I1086" s="2" t="s">
        <v>42</v>
      </c>
      <c r="J1086" s="2" t="s">
        <v>133</v>
      </c>
      <c r="K1086" s="2" t="s">
        <v>13139</v>
      </c>
      <c r="L1086" s="2" t="s">
        <v>68</v>
      </c>
      <c r="M1086" s="2" t="s">
        <v>46</v>
      </c>
      <c r="N1086" s="2" t="s">
        <v>182</v>
      </c>
      <c r="O1086" s="2" t="s">
        <v>51</v>
      </c>
      <c r="P1086" s="2" t="s">
        <v>136</v>
      </c>
      <c r="Q1086" s="3">
        <v>43931.0</v>
      </c>
      <c r="R1086" s="2">
        <v>550.0</v>
      </c>
      <c r="S1086" s="2" t="s">
        <v>137</v>
      </c>
      <c r="T1086" s="2" t="s">
        <v>13140</v>
      </c>
      <c r="U1086" s="2" t="s">
        <v>51</v>
      </c>
      <c r="V1086" s="2" t="s">
        <v>1768</v>
      </c>
      <c r="W1086" s="2" t="s">
        <v>340</v>
      </c>
      <c r="X1086" s="2" t="s">
        <v>13141</v>
      </c>
      <c r="Y1086" s="4"/>
      <c r="Z1086" s="2" t="s">
        <v>13142</v>
      </c>
      <c r="AA1086" s="2" t="s">
        <v>13143</v>
      </c>
      <c r="AB1086" s="2" t="s">
        <v>9384</v>
      </c>
      <c r="AC1086" s="6" t="s">
        <v>13144</v>
      </c>
      <c r="AD1086" s="4"/>
      <c r="AE1086" s="2" t="s">
        <v>13145</v>
      </c>
      <c r="AF1086" s="2" t="s">
        <v>13146</v>
      </c>
      <c r="AG1086" s="2" t="s">
        <v>13147</v>
      </c>
      <c r="AH1086" s="4"/>
      <c r="AI1086" s="4"/>
      <c r="AJ1086" s="4"/>
      <c r="AK1086" s="2" t="s">
        <v>99</v>
      </c>
      <c r="AL1086" s="2" t="b">
        <f t="shared" si="14"/>
        <v>0</v>
      </c>
    </row>
    <row r="1087" ht="15.75" customHeight="1">
      <c r="A1087" s="2" t="s">
        <v>13148</v>
      </c>
      <c r="B1087" s="3">
        <v>43941.0</v>
      </c>
      <c r="C1087" s="2" t="s">
        <v>13149</v>
      </c>
      <c r="D1087" s="2" t="s">
        <v>13149</v>
      </c>
      <c r="E1087" s="2" t="s">
        <v>13150</v>
      </c>
      <c r="F1087" s="2" t="s">
        <v>11560</v>
      </c>
      <c r="G1087" s="5">
        <v>43929.0</v>
      </c>
      <c r="H1087" s="2">
        <v>2.0200408E7</v>
      </c>
      <c r="I1087" s="2" t="s">
        <v>42</v>
      </c>
      <c r="J1087" s="2" t="s">
        <v>133</v>
      </c>
      <c r="K1087" s="2" t="s">
        <v>13151</v>
      </c>
      <c r="L1087" s="2" t="s">
        <v>68</v>
      </c>
      <c r="M1087" s="2" t="s">
        <v>46</v>
      </c>
      <c r="N1087" s="2" t="s">
        <v>182</v>
      </c>
      <c r="O1087" s="2" t="s">
        <v>51</v>
      </c>
      <c r="P1087" s="2" t="s">
        <v>136</v>
      </c>
      <c r="Q1087" s="3">
        <v>43931.0</v>
      </c>
      <c r="R1087" s="2">
        <v>152.0</v>
      </c>
      <c r="S1087" s="2" t="s">
        <v>137</v>
      </c>
      <c r="T1087" s="2" t="s">
        <v>9294</v>
      </c>
      <c r="U1087" s="2" t="s">
        <v>1782</v>
      </c>
      <c r="V1087" s="2" t="s">
        <v>8067</v>
      </c>
      <c r="W1087" s="2" t="s">
        <v>185</v>
      </c>
      <c r="X1087" s="2" t="s">
        <v>13152</v>
      </c>
      <c r="Y1087" s="4"/>
      <c r="Z1087" s="2" t="s">
        <v>13153</v>
      </c>
      <c r="AA1087" s="2" t="s">
        <v>13154</v>
      </c>
      <c r="AB1087" s="2" t="s">
        <v>13155</v>
      </c>
      <c r="AC1087" s="6" t="s">
        <v>13156</v>
      </c>
      <c r="AD1087" s="4"/>
      <c r="AE1087" s="2" t="s">
        <v>13157</v>
      </c>
      <c r="AF1087" s="2" t="s">
        <v>13158</v>
      </c>
      <c r="AG1087" s="2" t="s">
        <v>13159</v>
      </c>
      <c r="AH1087" s="4"/>
      <c r="AI1087" s="4"/>
      <c r="AJ1087" s="4"/>
      <c r="AK1087" s="2" t="s">
        <v>99</v>
      </c>
      <c r="AL1087" s="2" t="b">
        <f t="shared" si="14"/>
        <v>0</v>
      </c>
    </row>
    <row r="1088" ht="15.75" customHeight="1">
      <c r="A1088" s="2" t="s">
        <v>13160</v>
      </c>
      <c r="B1088" s="3">
        <v>43941.0</v>
      </c>
      <c r="C1088" s="2" t="s">
        <v>13161</v>
      </c>
      <c r="D1088" s="2" t="s">
        <v>13162</v>
      </c>
      <c r="E1088" s="4"/>
      <c r="F1088" s="2" t="s">
        <v>10729</v>
      </c>
      <c r="G1088" s="5">
        <v>43929.0</v>
      </c>
      <c r="H1088" s="2">
        <v>2.0200408E7</v>
      </c>
      <c r="I1088" s="2" t="s">
        <v>42</v>
      </c>
      <c r="J1088" s="2" t="s">
        <v>133</v>
      </c>
      <c r="K1088" s="2" t="s">
        <v>13163</v>
      </c>
      <c r="L1088" s="2" t="s">
        <v>135</v>
      </c>
      <c r="M1088" s="2" t="s">
        <v>46</v>
      </c>
      <c r="N1088" s="2" t="s">
        <v>51</v>
      </c>
      <c r="O1088" s="2" t="s">
        <v>51</v>
      </c>
      <c r="P1088" s="2" t="s">
        <v>136</v>
      </c>
      <c r="Q1088" s="8">
        <v>43922.0</v>
      </c>
      <c r="R1088" s="2">
        <v>150000.0</v>
      </c>
      <c r="S1088" s="2" t="s">
        <v>198</v>
      </c>
      <c r="T1088" s="4"/>
      <c r="U1088" s="2" t="s">
        <v>51</v>
      </c>
      <c r="V1088" s="2" t="s">
        <v>8067</v>
      </c>
      <c r="W1088" s="2" t="s">
        <v>185</v>
      </c>
      <c r="X1088" s="2" t="s">
        <v>13164</v>
      </c>
      <c r="Y1088" s="4"/>
      <c r="Z1088" s="2" t="s">
        <v>13165</v>
      </c>
      <c r="AA1088" s="2" t="s">
        <v>13166</v>
      </c>
      <c r="AB1088" s="2" t="s">
        <v>10734</v>
      </c>
      <c r="AC1088" s="6" t="s">
        <v>13167</v>
      </c>
      <c r="AD1088" s="4"/>
      <c r="AE1088" s="2" t="s">
        <v>13168</v>
      </c>
      <c r="AF1088" s="4"/>
      <c r="AG1088" s="2" t="s">
        <v>13169</v>
      </c>
      <c r="AH1088" s="4"/>
      <c r="AI1088" s="4"/>
      <c r="AJ1088" s="4"/>
      <c r="AK1088" s="2" t="s">
        <v>99</v>
      </c>
      <c r="AL1088" s="2" t="b">
        <f t="shared" si="14"/>
        <v>0</v>
      </c>
    </row>
    <row r="1089" ht="15.75" customHeight="1">
      <c r="A1089" s="2" t="s">
        <v>13170</v>
      </c>
      <c r="B1089" s="3">
        <v>43941.0</v>
      </c>
      <c r="C1089" s="2" t="s">
        <v>13171</v>
      </c>
      <c r="D1089" s="2" t="s">
        <v>13172</v>
      </c>
      <c r="E1089" s="4"/>
      <c r="F1089" s="2" t="s">
        <v>13173</v>
      </c>
      <c r="G1089" s="5">
        <v>43931.0</v>
      </c>
      <c r="H1089" s="2">
        <v>2.020041E7</v>
      </c>
      <c r="I1089" s="2" t="s">
        <v>42</v>
      </c>
      <c r="J1089" s="2" t="s">
        <v>133</v>
      </c>
      <c r="K1089" s="2" t="s">
        <v>13174</v>
      </c>
      <c r="L1089" s="2" t="s">
        <v>135</v>
      </c>
      <c r="M1089" s="2" t="s">
        <v>46</v>
      </c>
      <c r="N1089" s="2" t="s">
        <v>182</v>
      </c>
      <c r="O1089" s="2" t="s">
        <v>51</v>
      </c>
      <c r="P1089" s="2" t="s">
        <v>136</v>
      </c>
      <c r="Q1089" s="3">
        <v>43939.0</v>
      </c>
      <c r="R1089" s="2">
        <v>200.0</v>
      </c>
      <c r="S1089" s="2" t="s">
        <v>137</v>
      </c>
      <c r="T1089" s="2" t="s">
        <v>2825</v>
      </c>
      <c r="U1089" s="2" t="s">
        <v>1782</v>
      </c>
      <c r="V1089" s="4"/>
      <c r="W1089" s="2" t="s">
        <v>185</v>
      </c>
      <c r="X1089" s="2" t="s">
        <v>13175</v>
      </c>
      <c r="Y1089" s="4"/>
      <c r="Z1089" s="2" t="s">
        <v>13176</v>
      </c>
      <c r="AA1089" s="2" t="s">
        <v>13177</v>
      </c>
      <c r="AB1089" s="2" t="s">
        <v>13178</v>
      </c>
      <c r="AC1089" s="6" t="s">
        <v>13179</v>
      </c>
      <c r="AD1089" s="4"/>
      <c r="AE1089" s="2" t="s">
        <v>11456</v>
      </c>
      <c r="AF1089" s="2" t="s">
        <v>13180</v>
      </c>
      <c r="AG1089" s="2" t="s">
        <v>13181</v>
      </c>
      <c r="AH1089" s="4"/>
      <c r="AI1089" s="4"/>
      <c r="AJ1089" s="4"/>
      <c r="AK1089" s="2" t="s">
        <v>99</v>
      </c>
      <c r="AL1089" s="2" t="b">
        <f t="shared" si="14"/>
        <v>0</v>
      </c>
    </row>
    <row r="1090" ht="15.75" customHeight="1">
      <c r="A1090" s="2" t="s">
        <v>13182</v>
      </c>
      <c r="B1090" s="3">
        <v>43941.0</v>
      </c>
      <c r="C1090" s="2" t="s">
        <v>13183</v>
      </c>
      <c r="D1090" s="2" t="s">
        <v>13184</v>
      </c>
      <c r="E1090" s="4"/>
      <c r="F1090" s="2" t="s">
        <v>13185</v>
      </c>
      <c r="G1090" s="5">
        <v>43929.0</v>
      </c>
      <c r="H1090" s="2">
        <v>2.0200408E7</v>
      </c>
      <c r="I1090" s="2" t="s">
        <v>42</v>
      </c>
      <c r="J1090" s="2" t="s">
        <v>133</v>
      </c>
      <c r="K1090" s="2" t="s">
        <v>13186</v>
      </c>
      <c r="L1090" s="2" t="s">
        <v>135</v>
      </c>
      <c r="M1090" s="2" t="s">
        <v>46</v>
      </c>
      <c r="N1090" s="2" t="s">
        <v>2824</v>
      </c>
      <c r="O1090" s="2" t="s">
        <v>9172</v>
      </c>
      <c r="P1090" s="2" t="s">
        <v>136</v>
      </c>
      <c r="Q1090" s="3">
        <v>43951.0</v>
      </c>
      <c r="R1090" s="2">
        <v>600.0</v>
      </c>
      <c r="S1090" s="2" t="s">
        <v>137</v>
      </c>
      <c r="T1090" s="2" t="s">
        <v>11618</v>
      </c>
      <c r="U1090" s="2" t="s">
        <v>3692</v>
      </c>
      <c r="V1090" s="4"/>
      <c r="W1090" s="2" t="s">
        <v>140</v>
      </c>
      <c r="X1090" s="2" t="s">
        <v>13187</v>
      </c>
      <c r="Y1090" s="4"/>
      <c r="Z1090" s="2" t="s">
        <v>13188</v>
      </c>
      <c r="AA1090" s="2" t="s">
        <v>13189</v>
      </c>
      <c r="AB1090" s="4"/>
      <c r="AC1090" s="6" t="s">
        <v>13190</v>
      </c>
      <c r="AD1090" s="4"/>
      <c r="AE1090" s="2" t="s">
        <v>13191</v>
      </c>
      <c r="AF1090" s="2" t="s">
        <v>13192</v>
      </c>
      <c r="AG1090" s="2" t="s">
        <v>13193</v>
      </c>
      <c r="AH1090" s="4"/>
      <c r="AI1090" s="4"/>
      <c r="AJ1090" s="4"/>
      <c r="AK1090" s="2" t="s">
        <v>99</v>
      </c>
      <c r="AL1090" s="2" t="b">
        <f t="shared" si="14"/>
        <v>0</v>
      </c>
    </row>
    <row r="1091" ht="15.75" customHeight="1">
      <c r="A1091" s="2" t="s">
        <v>13194</v>
      </c>
      <c r="B1091" s="3">
        <v>43941.0</v>
      </c>
      <c r="C1091" s="2" t="s">
        <v>13195</v>
      </c>
      <c r="D1091" s="2" t="s">
        <v>13195</v>
      </c>
      <c r="E1091" s="4"/>
      <c r="F1091" s="2" t="s">
        <v>13196</v>
      </c>
      <c r="G1091" s="5">
        <v>43930.0</v>
      </c>
      <c r="H1091" s="2">
        <v>2.0200409E7</v>
      </c>
      <c r="I1091" s="2" t="s">
        <v>42</v>
      </c>
      <c r="J1091" s="2" t="s">
        <v>133</v>
      </c>
      <c r="K1091" s="2" t="s">
        <v>13197</v>
      </c>
      <c r="L1091" s="2" t="s">
        <v>135</v>
      </c>
      <c r="M1091" s="2" t="s">
        <v>46</v>
      </c>
      <c r="N1091" s="2" t="s">
        <v>182</v>
      </c>
      <c r="O1091" s="2" t="s">
        <v>51</v>
      </c>
      <c r="P1091" s="2" t="s">
        <v>136</v>
      </c>
      <c r="Q1091" s="8">
        <v>43922.0</v>
      </c>
      <c r="R1091" s="2">
        <v>1450.0</v>
      </c>
      <c r="S1091" s="2" t="s">
        <v>137</v>
      </c>
      <c r="T1091" s="2" t="s">
        <v>11618</v>
      </c>
      <c r="U1091" s="2" t="s">
        <v>1782</v>
      </c>
      <c r="V1091" s="2" t="s">
        <v>8067</v>
      </c>
      <c r="W1091" s="2" t="s">
        <v>12118</v>
      </c>
      <c r="X1091" s="2" t="s">
        <v>13198</v>
      </c>
      <c r="Y1091" s="4"/>
      <c r="Z1091" s="2" t="s">
        <v>13199</v>
      </c>
      <c r="AA1091" s="2" t="s">
        <v>13200</v>
      </c>
      <c r="AB1091" s="2" t="s">
        <v>13201</v>
      </c>
      <c r="AC1091" s="6" t="s">
        <v>13202</v>
      </c>
      <c r="AD1091" s="4"/>
      <c r="AE1091" s="2" t="s">
        <v>882</v>
      </c>
      <c r="AF1091" s="2" t="s">
        <v>13203</v>
      </c>
      <c r="AG1091" s="2" t="s">
        <v>13204</v>
      </c>
      <c r="AH1091" s="4"/>
      <c r="AI1091" s="4"/>
      <c r="AJ1091" s="4"/>
      <c r="AK1091" s="2" t="s">
        <v>99</v>
      </c>
      <c r="AL1091" s="2" t="b">
        <f t="shared" si="14"/>
        <v>0</v>
      </c>
    </row>
    <row r="1092" ht="15.75" customHeight="1">
      <c r="A1092" s="2" t="s">
        <v>13205</v>
      </c>
      <c r="B1092" s="3">
        <v>43941.0</v>
      </c>
      <c r="C1092" s="2" t="s">
        <v>13206</v>
      </c>
      <c r="D1092" s="2" t="s">
        <v>13206</v>
      </c>
      <c r="E1092" s="2" t="s">
        <v>13207</v>
      </c>
      <c r="F1092" s="2" t="s">
        <v>13208</v>
      </c>
      <c r="G1092" s="5">
        <v>43929.0</v>
      </c>
      <c r="H1092" s="2">
        <v>2.0200408E7</v>
      </c>
      <c r="I1092" s="2" t="s">
        <v>42</v>
      </c>
      <c r="J1092" s="2" t="s">
        <v>133</v>
      </c>
      <c r="K1092" s="2" t="s">
        <v>13209</v>
      </c>
      <c r="L1092" s="2" t="s">
        <v>68</v>
      </c>
      <c r="M1092" s="2" t="s">
        <v>46</v>
      </c>
      <c r="N1092" s="2" t="s">
        <v>182</v>
      </c>
      <c r="O1092" s="2" t="s">
        <v>51</v>
      </c>
      <c r="P1092" s="2" t="s">
        <v>136</v>
      </c>
      <c r="Q1092" s="3">
        <v>43931.0</v>
      </c>
      <c r="R1092" s="2">
        <v>60.0</v>
      </c>
      <c r="S1092" s="2" t="s">
        <v>137</v>
      </c>
      <c r="T1092" s="2" t="s">
        <v>184</v>
      </c>
      <c r="U1092" s="2" t="s">
        <v>139</v>
      </c>
      <c r="V1092" s="2" t="s">
        <v>9258</v>
      </c>
      <c r="W1092" s="2" t="s">
        <v>2526</v>
      </c>
      <c r="X1092" s="2" t="s">
        <v>13210</v>
      </c>
      <c r="Y1092" s="4"/>
      <c r="Z1092" s="2" t="s">
        <v>13211</v>
      </c>
      <c r="AA1092" s="2" t="s">
        <v>13211</v>
      </c>
      <c r="AB1092" s="2" t="s">
        <v>13212</v>
      </c>
      <c r="AC1092" s="6" t="s">
        <v>13213</v>
      </c>
      <c r="AD1092" s="4"/>
      <c r="AE1092" s="2" t="s">
        <v>882</v>
      </c>
      <c r="AF1092" s="2" t="s">
        <v>13214</v>
      </c>
      <c r="AG1092" s="2" t="s">
        <v>13112</v>
      </c>
      <c r="AH1092" s="4"/>
      <c r="AI1092" s="4"/>
      <c r="AJ1092" s="4"/>
      <c r="AK1092" s="2" t="s">
        <v>99</v>
      </c>
      <c r="AL1092" s="2" t="b">
        <f t="shared" si="14"/>
        <v>0</v>
      </c>
    </row>
    <row r="1093" ht="15.75" customHeight="1">
      <c r="A1093" s="2" t="s">
        <v>13215</v>
      </c>
      <c r="B1093" s="3">
        <v>43941.0</v>
      </c>
      <c r="C1093" s="2" t="s">
        <v>13216</v>
      </c>
      <c r="D1093" s="2" t="s">
        <v>13217</v>
      </c>
      <c r="E1093" s="4"/>
      <c r="F1093" s="2" t="s">
        <v>13218</v>
      </c>
      <c r="G1093" s="5">
        <v>43926.0</v>
      </c>
      <c r="H1093" s="2">
        <v>2.0200405E7</v>
      </c>
      <c r="I1093" s="2" t="s">
        <v>42</v>
      </c>
      <c r="J1093" s="2" t="s">
        <v>133</v>
      </c>
      <c r="K1093" s="2" t="s">
        <v>13219</v>
      </c>
      <c r="L1093" s="2" t="s">
        <v>135</v>
      </c>
      <c r="M1093" s="2" t="s">
        <v>46</v>
      </c>
      <c r="N1093" s="2" t="s">
        <v>182</v>
      </c>
      <c r="O1093" s="2" t="s">
        <v>51</v>
      </c>
      <c r="P1093" s="2" t="s">
        <v>136</v>
      </c>
      <c r="Q1093" s="3">
        <v>43929.0</v>
      </c>
      <c r="R1093" s="2">
        <v>50.0</v>
      </c>
      <c r="S1093" s="2" t="s">
        <v>137</v>
      </c>
      <c r="T1093" s="2" t="s">
        <v>2825</v>
      </c>
      <c r="U1093" s="2" t="s">
        <v>3653</v>
      </c>
      <c r="V1093" s="4"/>
      <c r="W1093" s="4"/>
      <c r="X1093" s="4"/>
      <c r="Y1093" s="4"/>
      <c r="Z1093" s="4"/>
      <c r="AA1093" s="4"/>
      <c r="AB1093" s="4"/>
      <c r="AC1093" s="6" t="s">
        <v>13220</v>
      </c>
      <c r="AD1093" s="4"/>
      <c r="AE1093" s="2" t="s">
        <v>11568</v>
      </c>
      <c r="AF1093" s="2" t="s">
        <v>13221</v>
      </c>
      <c r="AG1093" s="2" t="s">
        <v>13222</v>
      </c>
      <c r="AH1093" s="4"/>
      <c r="AI1093" s="4"/>
      <c r="AJ1093" s="4"/>
      <c r="AK1093" s="2" t="s">
        <v>99</v>
      </c>
      <c r="AL1093" s="2" t="b">
        <f t="shared" si="14"/>
        <v>0</v>
      </c>
    </row>
    <row r="1094" ht="15.75" customHeight="1">
      <c r="A1094" s="2" t="s">
        <v>13223</v>
      </c>
      <c r="B1094" s="3">
        <v>43941.0</v>
      </c>
      <c r="C1094" s="2" t="s">
        <v>13224</v>
      </c>
      <c r="D1094" s="2" t="s">
        <v>13225</v>
      </c>
      <c r="E1094" s="2" t="s">
        <v>13226</v>
      </c>
      <c r="F1094" s="2" t="s">
        <v>13071</v>
      </c>
      <c r="G1094" s="5">
        <v>43930.0</v>
      </c>
      <c r="H1094" s="2">
        <v>2.0200409E7</v>
      </c>
      <c r="I1094" s="2" t="s">
        <v>42</v>
      </c>
      <c r="J1094" s="2" t="s">
        <v>133</v>
      </c>
      <c r="K1094" s="2" t="s">
        <v>13227</v>
      </c>
      <c r="L1094" s="2" t="s">
        <v>135</v>
      </c>
      <c r="M1094" s="2" t="s">
        <v>46</v>
      </c>
      <c r="N1094" s="2" t="s">
        <v>182</v>
      </c>
      <c r="O1094" s="2" t="s">
        <v>51</v>
      </c>
      <c r="P1094" s="2" t="s">
        <v>136</v>
      </c>
      <c r="Q1094" s="8">
        <v>43922.0</v>
      </c>
      <c r="R1094" s="2">
        <v>420.0</v>
      </c>
      <c r="S1094" s="2" t="s">
        <v>137</v>
      </c>
      <c r="T1094" s="2" t="s">
        <v>2512</v>
      </c>
      <c r="U1094" s="2" t="s">
        <v>1782</v>
      </c>
      <c r="V1094" s="2" t="s">
        <v>8727</v>
      </c>
      <c r="W1094" s="2" t="s">
        <v>140</v>
      </c>
      <c r="X1094" s="2" t="s">
        <v>13228</v>
      </c>
      <c r="Y1094" s="4"/>
      <c r="Z1094" s="2" t="s">
        <v>13229</v>
      </c>
      <c r="AA1094" s="2" t="s">
        <v>13230</v>
      </c>
      <c r="AB1094" s="4"/>
      <c r="AC1094" s="6" t="s">
        <v>13231</v>
      </c>
      <c r="AD1094" s="4"/>
      <c r="AE1094" s="2" t="s">
        <v>13232</v>
      </c>
      <c r="AF1094" s="2" t="s">
        <v>13233</v>
      </c>
      <c r="AG1094" s="2" t="s">
        <v>13234</v>
      </c>
      <c r="AH1094" s="4"/>
      <c r="AI1094" s="4"/>
      <c r="AJ1094" s="4"/>
      <c r="AK1094" s="2" t="s">
        <v>99</v>
      </c>
      <c r="AL1094" s="2" t="b">
        <f t="shared" si="14"/>
        <v>0</v>
      </c>
    </row>
    <row r="1095" ht="15.75" customHeight="1">
      <c r="A1095" s="2" t="s">
        <v>13235</v>
      </c>
      <c r="B1095" s="3">
        <v>43941.0</v>
      </c>
      <c r="C1095" s="2" t="s">
        <v>13236</v>
      </c>
      <c r="D1095" s="2" t="s">
        <v>13237</v>
      </c>
      <c r="E1095" s="4"/>
      <c r="F1095" s="2" t="s">
        <v>13238</v>
      </c>
      <c r="G1095" s="5">
        <v>43924.0</v>
      </c>
      <c r="H1095" s="2">
        <v>2.0200403E7</v>
      </c>
      <c r="I1095" s="2" t="s">
        <v>42</v>
      </c>
      <c r="J1095" s="2" t="s">
        <v>133</v>
      </c>
      <c r="K1095" s="2" t="s">
        <v>13239</v>
      </c>
      <c r="L1095" s="2" t="s">
        <v>135</v>
      </c>
      <c r="M1095" s="2" t="s">
        <v>46</v>
      </c>
      <c r="N1095" s="2" t="s">
        <v>182</v>
      </c>
      <c r="O1095" s="2" t="s">
        <v>51</v>
      </c>
      <c r="P1095" s="2" t="s">
        <v>136</v>
      </c>
      <c r="Q1095" s="8">
        <v>43922.0</v>
      </c>
      <c r="R1095" s="2">
        <v>50.0</v>
      </c>
      <c r="S1095" s="2" t="s">
        <v>198</v>
      </c>
      <c r="T1095" s="4"/>
      <c r="U1095" s="2" t="s">
        <v>51</v>
      </c>
      <c r="V1095" s="4"/>
      <c r="W1095" s="2" t="s">
        <v>140</v>
      </c>
      <c r="X1095" s="2" t="s">
        <v>13240</v>
      </c>
      <c r="Y1095" s="4"/>
      <c r="Z1095" s="2" t="s">
        <v>13241</v>
      </c>
      <c r="AA1095" s="2">
        <v>5.194886475E9</v>
      </c>
      <c r="AB1095" s="4"/>
      <c r="AC1095" s="6" t="s">
        <v>13242</v>
      </c>
      <c r="AD1095" s="4"/>
      <c r="AE1095" s="2" t="s">
        <v>882</v>
      </c>
      <c r="AF1095" s="2" t="s">
        <v>13243</v>
      </c>
      <c r="AG1095" s="2" t="s">
        <v>13244</v>
      </c>
      <c r="AH1095" s="4"/>
      <c r="AI1095" s="4"/>
      <c r="AJ1095" s="4"/>
      <c r="AK1095" s="2" t="s">
        <v>99</v>
      </c>
      <c r="AL1095" s="2" t="b">
        <f t="shared" si="14"/>
        <v>0</v>
      </c>
    </row>
    <row r="1096" ht="15.75" customHeight="1">
      <c r="A1096" s="2" t="s">
        <v>13245</v>
      </c>
      <c r="B1096" s="3">
        <v>43941.0</v>
      </c>
      <c r="C1096" s="2" t="s">
        <v>13246</v>
      </c>
      <c r="D1096" s="2" t="s">
        <v>13246</v>
      </c>
      <c r="E1096" s="4"/>
      <c r="F1096" s="2" t="s">
        <v>10686</v>
      </c>
      <c r="G1096" s="5">
        <v>43931.0</v>
      </c>
      <c r="H1096" s="2">
        <v>2.020041E7</v>
      </c>
      <c r="I1096" s="2" t="s">
        <v>42</v>
      </c>
      <c r="J1096" s="2" t="s">
        <v>133</v>
      </c>
      <c r="K1096" s="2" t="s">
        <v>13247</v>
      </c>
      <c r="L1096" s="2" t="s">
        <v>135</v>
      </c>
      <c r="M1096" s="2" t="s">
        <v>46</v>
      </c>
      <c r="N1096" s="2" t="s">
        <v>182</v>
      </c>
      <c r="O1096" s="2" t="s">
        <v>7895</v>
      </c>
      <c r="P1096" s="2" t="s">
        <v>136</v>
      </c>
      <c r="Q1096" s="8">
        <v>43922.0</v>
      </c>
      <c r="R1096" s="2">
        <v>874.0</v>
      </c>
      <c r="S1096" s="2" t="s">
        <v>198</v>
      </c>
      <c r="T1096" s="4"/>
      <c r="U1096" s="2" t="s">
        <v>51</v>
      </c>
      <c r="V1096" s="4"/>
      <c r="W1096" s="4"/>
      <c r="X1096" s="4"/>
      <c r="Y1096" s="4"/>
      <c r="Z1096" s="4"/>
      <c r="AA1096" s="4"/>
      <c r="AB1096" s="4"/>
      <c r="AC1096" s="6" t="s">
        <v>13248</v>
      </c>
      <c r="AD1096" s="4"/>
      <c r="AE1096" s="2" t="s">
        <v>13249</v>
      </c>
      <c r="AF1096" s="2" t="s">
        <v>13250</v>
      </c>
      <c r="AG1096" s="2" t="s">
        <v>13251</v>
      </c>
      <c r="AH1096" s="4"/>
      <c r="AI1096" s="4"/>
      <c r="AJ1096" s="4"/>
      <c r="AK1096" s="2" t="s">
        <v>99</v>
      </c>
      <c r="AL1096" s="2" t="b">
        <f t="shared" si="14"/>
        <v>0</v>
      </c>
    </row>
    <row r="1097" ht="15.75" customHeight="1">
      <c r="A1097" s="2" t="s">
        <v>13252</v>
      </c>
      <c r="B1097" s="3">
        <v>43941.0</v>
      </c>
      <c r="C1097" s="2" t="s">
        <v>13253</v>
      </c>
      <c r="D1097" s="2" t="s">
        <v>13253</v>
      </c>
      <c r="E1097" s="2" t="s">
        <v>10641</v>
      </c>
      <c r="F1097" s="2" t="s">
        <v>8473</v>
      </c>
      <c r="G1097" s="5">
        <v>43927.0</v>
      </c>
      <c r="H1097" s="2">
        <v>2.0200406E7</v>
      </c>
      <c r="I1097" s="2" t="s">
        <v>42</v>
      </c>
      <c r="J1097" s="2" t="s">
        <v>133</v>
      </c>
      <c r="K1097" s="2" t="s">
        <v>13254</v>
      </c>
      <c r="L1097" s="2" t="s">
        <v>68</v>
      </c>
      <c r="M1097" s="2" t="s">
        <v>46</v>
      </c>
      <c r="N1097" s="2" t="s">
        <v>182</v>
      </c>
      <c r="O1097" s="2" t="s">
        <v>2539</v>
      </c>
      <c r="P1097" s="2" t="s">
        <v>136</v>
      </c>
      <c r="Q1097" s="3">
        <v>43927.0</v>
      </c>
      <c r="R1097" s="2">
        <v>60.0</v>
      </c>
      <c r="S1097" s="2" t="s">
        <v>137</v>
      </c>
      <c r="T1097" s="2" t="s">
        <v>1990</v>
      </c>
      <c r="U1097" s="2" t="s">
        <v>1782</v>
      </c>
      <c r="V1097" s="2" t="s">
        <v>8476</v>
      </c>
      <c r="W1097" s="2" t="s">
        <v>2526</v>
      </c>
      <c r="X1097" s="2" t="s">
        <v>13255</v>
      </c>
      <c r="Y1097" s="4"/>
      <c r="Z1097" s="2" t="s">
        <v>13211</v>
      </c>
      <c r="AA1097" s="2" t="s">
        <v>13211</v>
      </c>
      <c r="AB1097" s="2" t="s">
        <v>13256</v>
      </c>
      <c r="AC1097" s="6" t="s">
        <v>13257</v>
      </c>
      <c r="AD1097" s="4"/>
      <c r="AE1097" s="2" t="s">
        <v>13258</v>
      </c>
      <c r="AF1097" s="2" t="s">
        <v>13259</v>
      </c>
      <c r="AG1097" s="2" t="s">
        <v>13260</v>
      </c>
      <c r="AH1097" s="4"/>
      <c r="AI1097" s="4"/>
      <c r="AJ1097" s="4"/>
      <c r="AK1097" s="2" t="s">
        <v>99</v>
      </c>
      <c r="AL1097" s="2" t="b">
        <f t="shared" si="14"/>
        <v>0</v>
      </c>
    </row>
    <row r="1098" ht="15.75" customHeight="1">
      <c r="A1098" s="2" t="s">
        <v>13261</v>
      </c>
      <c r="B1098" s="3">
        <v>43941.0</v>
      </c>
      <c r="C1098" s="2" t="s">
        <v>13262</v>
      </c>
      <c r="D1098" s="2" t="s">
        <v>13262</v>
      </c>
      <c r="E1098" s="4"/>
      <c r="F1098" s="2" t="s">
        <v>13263</v>
      </c>
      <c r="G1098" s="5">
        <v>43928.0</v>
      </c>
      <c r="H1098" s="2">
        <v>2.0200407E7</v>
      </c>
      <c r="I1098" s="2" t="s">
        <v>42</v>
      </c>
      <c r="J1098" s="2" t="s">
        <v>133</v>
      </c>
      <c r="K1098" s="2" t="s">
        <v>13264</v>
      </c>
      <c r="L1098" s="2" t="s">
        <v>68</v>
      </c>
      <c r="M1098" s="2" t="s">
        <v>46</v>
      </c>
      <c r="N1098" s="2" t="s">
        <v>51</v>
      </c>
      <c r="O1098" s="2" t="s">
        <v>51</v>
      </c>
      <c r="P1098" s="2" t="s">
        <v>136</v>
      </c>
      <c r="Q1098" s="3">
        <v>43922.0</v>
      </c>
      <c r="R1098" s="2">
        <v>20.0</v>
      </c>
      <c r="S1098" s="2" t="s">
        <v>198</v>
      </c>
      <c r="T1098" s="4"/>
      <c r="U1098" s="4"/>
      <c r="V1098" s="2" t="s">
        <v>9222</v>
      </c>
      <c r="W1098" s="2" t="s">
        <v>7880</v>
      </c>
      <c r="X1098" s="2" t="s">
        <v>13265</v>
      </c>
      <c r="Y1098" s="4"/>
      <c r="Z1098" s="2" t="s">
        <v>13266</v>
      </c>
      <c r="AA1098" s="2" t="s">
        <v>13267</v>
      </c>
      <c r="AB1098" s="2" t="s">
        <v>13268</v>
      </c>
      <c r="AC1098" s="6" t="s">
        <v>13269</v>
      </c>
      <c r="AD1098" s="4"/>
      <c r="AE1098" s="2" t="s">
        <v>882</v>
      </c>
      <c r="AF1098" s="2" t="s">
        <v>13270</v>
      </c>
      <c r="AG1098" s="2" t="s">
        <v>13271</v>
      </c>
      <c r="AH1098" s="4"/>
      <c r="AI1098" s="4"/>
      <c r="AJ1098" s="4"/>
      <c r="AK1098" s="2" t="s">
        <v>99</v>
      </c>
      <c r="AL1098" s="2" t="b">
        <f t="shared" si="14"/>
        <v>0</v>
      </c>
    </row>
    <row r="1099" ht="15.75" customHeight="1">
      <c r="A1099" s="2" t="s">
        <v>13272</v>
      </c>
      <c r="B1099" s="3">
        <v>43941.0</v>
      </c>
      <c r="C1099" s="2" t="s">
        <v>13273</v>
      </c>
      <c r="D1099" s="2" t="s">
        <v>13274</v>
      </c>
      <c r="E1099" s="4"/>
      <c r="F1099" s="2" t="s">
        <v>13275</v>
      </c>
      <c r="G1099" s="5">
        <v>43929.0</v>
      </c>
      <c r="H1099" s="2">
        <v>2.0200408E7</v>
      </c>
      <c r="I1099" s="2" t="s">
        <v>42</v>
      </c>
      <c r="J1099" s="2" t="s">
        <v>133</v>
      </c>
      <c r="K1099" s="2" t="s">
        <v>13276</v>
      </c>
      <c r="L1099" s="2" t="s">
        <v>68</v>
      </c>
      <c r="M1099" s="2" t="s">
        <v>46</v>
      </c>
      <c r="N1099" s="2" t="s">
        <v>182</v>
      </c>
      <c r="O1099" s="2" t="s">
        <v>51</v>
      </c>
      <c r="P1099" s="2" t="s">
        <v>136</v>
      </c>
      <c r="Q1099" s="3">
        <v>43930.0</v>
      </c>
      <c r="R1099" s="2">
        <v>55.0</v>
      </c>
      <c r="S1099" s="2" t="s">
        <v>137</v>
      </c>
      <c r="T1099" s="2" t="s">
        <v>2586</v>
      </c>
      <c r="U1099" s="2" t="s">
        <v>1782</v>
      </c>
      <c r="V1099" s="2" t="s">
        <v>8067</v>
      </c>
      <c r="W1099" s="2" t="s">
        <v>340</v>
      </c>
      <c r="X1099" s="2" t="s">
        <v>13277</v>
      </c>
      <c r="Y1099" s="4"/>
      <c r="Z1099" s="2" t="s">
        <v>13278</v>
      </c>
      <c r="AA1099" s="2" t="s">
        <v>13279</v>
      </c>
      <c r="AB1099" s="2" t="s">
        <v>13280</v>
      </c>
      <c r="AC1099" s="6" t="s">
        <v>13281</v>
      </c>
      <c r="AD1099" s="4"/>
      <c r="AE1099" s="2" t="s">
        <v>882</v>
      </c>
      <c r="AF1099" s="2" t="s">
        <v>9262</v>
      </c>
      <c r="AG1099" s="2" t="s">
        <v>13282</v>
      </c>
      <c r="AH1099" s="4"/>
      <c r="AI1099" s="4"/>
      <c r="AJ1099" s="4"/>
      <c r="AK1099" s="2" t="s">
        <v>99</v>
      </c>
      <c r="AL1099" s="2" t="b">
        <f t="shared" si="14"/>
        <v>0</v>
      </c>
    </row>
    <row r="1100" ht="15.75" customHeight="1">
      <c r="A1100" s="2" t="s">
        <v>13283</v>
      </c>
      <c r="B1100" s="3">
        <v>43941.0</v>
      </c>
      <c r="C1100" s="2" t="s">
        <v>13284</v>
      </c>
      <c r="D1100" s="2" t="s">
        <v>13284</v>
      </c>
      <c r="E1100" s="4"/>
      <c r="F1100" s="2" t="s">
        <v>10338</v>
      </c>
      <c r="G1100" s="5">
        <v>43881.0</v>
      </c>
      <c r="H1100" s="2">
        <v>2.020022E7</v>
      </c>
      <c r="I1100" s="2" t="s">
        <v>42</v>
      </c>
      <c r="J1100" s="2" t="s">
        <v>133</v>
      </c>
      <c r="K1100" s="2" t="s">
        <v>13285</v>
      </c>
      <c r="L1100" s="2" t="s">
        <v>68</v>
      </c>
      <c r="M1100" s="2" t="s">
        <v>46</v>
      </c>
      <c r="N1100" s="2" t="s">
        <v>182</v>
      </c>
      <c r="O1100" s="2" t="s">
        <v>51</v>
      </c>
      <c r="P1100" s="2" t="s">
        <v>136</v>
      </c>
      <c r="Q1100" s="3">
        <v>43922.0</v>
      </c>
      <c r="R1100" s="2">
        <v>200.0</v>
      </c>
      <c r="S1100" s="2" t="s">
        <v>137</v>
      </c>
      <c r="T1100" s="2" t="s">
        <v>13286</v>
      </c>
      <c r="U1100" s="2" t="s">
        <v>51</v>
      </c>
      <c r="V1100" s="2" t="s">
        <v>6305</v>
      </c>
      <c r="W1100" s="2" t="s">
        <v>340</v>
      </c>
      <c r="X1100" s="2" t="s">
        <v>13287</v>
      </c>
      <c r="Y1100" s="4"/>
      <c r="Z1100" s="2" t="s">
        <v>13288</v>
      </c>
      <c r="AA1100" s="2" t="s">
        <v>13289</v>
      </c>
      <c r="AB1100" s="2" t="s">
        <v>13290</v>
      </c>
      <c r="AC1100" s="6" t="s">
        <v>13291</v>
      </c>
      <c r="AD1100" s="4"/>
      <c r="AE1100" s="2" t="s">
        <v>8910</v>
      </c>
      <c r="AF1100" s="2" t="s">
        <v>13292</v>
      </c>
      <c r="AG1100" s="2" t="s">
        <v>13293</v>
      </c>
      <c r="AH1100" s="4"/>
      <c r="AI1100" s="4"/>
      <c r="AJ1100" s="4"/>
      <c r="AK1100" s="2" t="s">
        <v>99</v>
      </c>
      <c r="AL1100" s="2" t="b">
        <f t="shared" si="14"/>
        <v>0</v>
      </c>
    </row>
    <row r="1101" ht="15.75" customHeight="1">
      <c r="A1101" s="2" t="s">
        <v>13294</v>
      </c>
      <c r="B1101" s="3">
        <v>43941.0</v>
      </c>
      <c r="C1101" s="2" t="s">
        <v>13295</v>
      </c>
      <c r="D1101" s="2" t="s">
        <v>13296</v>
      </c>
      <c r="E1101" s="2" t="s">
        <v>13297</v>
      </c>
      <c r="F1101" s="2" t="s">
        <v>13298</v>
      </c>
      <c r="G1101" s="5">
        <v>43930.0</v>
      </c>
      <c r="H1101" s="2">
        <v>2.0200409E7</v>
      </c>
      <c r="I1101" s="2" t="s">
        <v>42</v>
      </c>
      <c r="J1101" s="2" t="s">
        <v>133</v>
      </c>
      <c r="K1101" s="2" t="s">
        <v>13299</v>
      </c>
      <c r="L1101" s="2" t="s">
        <v>135</v>
      </c>
      <c r="M1101" s="2" t="s">
        <v>46</v>
      </c>
      <c r="N1101" s="2" t="s">
        <v>51</v>
      </c>
      <c r="O1101" s="2" t="s">
        <v>51</v>
      </c>
      <c r="P1101" s="2" t="s">
        <v>136</v>
      </c>
      <c r="Q1101" s="3">
        <v>43966.0</v>
      </c>
      <c r="R1101" s="2">
        <v>200.0</v>
      </c>
      <c r="S1101" s="2" t="s">
        <v>6010</v>
      </c>
      <c r="T1101" s="4"/>
      <c r="U1101" s="4"/>
      <c r="V1101" s="2" t="s">
        <v>9340</v>
      </c>
      <c r="W1101" s="2" t="s">
        <v>7880</v>
      </c>
      <c r="X1101" s="2" t="s">
        <v>13300</v>
      </c>
      <c r="Y1101" s="4"/>
      <c r="Z1101" s="2" t="s">
        <v>13301</v>
      </c>
      <c r="AA1101" s="2" t="s">
        <v>13302</v>
      </c>
      <c r="AB1101" s="2" t="s">
        <v>13303</v>
      </c>
      <c r="AC1101" s="6" t="s">
        <v>13304</v>
      </c>
      <c r="AD1101" s="4"/>
      <c r="AE1101" s="2" t="s">
        <v>13305</v>
      </c>
      <c r="AF1101" s="4"/>
      <c r="AG1101" s="2" t="s">
        <v>13306</v>
      </c>
      <c r="AH1101" s="4"/>
      <c r="AI1101" s="4"/>
      <c r="AJ1101" s="4"/>
      <c r="AK1101" s="2" t="s">
        <v>99</v>
      </c>
      <c r="AL1101" s="2" t="b">
        <f t="shared" si="14"/>
        <v>0</v>
      </c>
    </row>
    <row r="1102" ht="15.75" customHeight="1">
      <c r="A1102" s="2" t="s">
        <v>13307</v>
      </c>
      <c r="B1102" s="3">
        <v>43941.0</v>
      </c>
      <c r="C1102" s="2" t="s">
        <v>13308</v>
      </c>
      <c r="D1102" s="2" t="s">
        <v>13309</v>
      </c>
      <c r="E1102" s="2" t="s">
        <v>13310</v>
      </c>
      <c r="F1102" s="2" t="s">
        <v>12141</v>
      </c>
      <c r="G1102" s="5">
        <v>43929.0</v>
      </c>
      <c r="H1102" s="2">
        <v>2.0200408E7</v>
      </c>
      <c r="I1102" s="2" t="s">
        <v>42</v>
      </c>
      <c r="J1102" s="2" t="s">
        <v>133</v>
      </c>
      <c r="K1102" s="2" t="s">
        <v>13311</v>
      </c>
      <c r="L1102" s="2" t="s">
        <v>68</v>
      </c>
      <c r="M1102" s="2" t="s">
        <v>46</v>
      </c>
      <c r="N1102" s="2" t="s">
        <v>182</v>
      </c>
      <c r="O1102" s="2" t="s">
        <v>51</v>
      </c>
      <c r="P1102" s="2" t="s">
        <v>136</v>
      </c>
      <c r="Q1102" s="3">
        <v>43929.0</v>
      </c>
      <c r="R1102" s="2">
        <v>100.0</v>
      </c>
      <c r="S1102" s="2" t="s">
        <v>198</v>
      </c>
      <c r="T1102" s="4"/>
      <c r="U1102" s="4"/>
      <c r="V1102" s="2" t="s">
        <v>1768</v>
      </c>
      <c r="W1102" s="2" t="s">
        <v>340</v>
      </c>
      <c r="X1102" s="2" t="s">
        <v>13312</v>
      </c>
      <c r="Y1102" s="4"/>
      <c r="Z1102" s="2" t="s">
        <v>13313</v>
      </c>
      <c r="AA1102" s="2" t="s">
        <v>13314</v>
      </c>
      <c r="AB1102" s="2" t="s">
        <v>13315</v>
      </c>
      <c r="AC1102" s="6" t="s">
        <v>13316</v>
      </c>
      <c r="AD1102" s="4"/>
      <c r="AE1102" s="2" t="s">
        <v>13317</v>
      </c>
      <c r="AF1102" s="4"/>
      <c r="AG1102" s="2" t="s">
        <v>13318</v>
      </c>
      <c r="AH1102" s="4"/>
      <c r="AI1102" s="4"/>
      <c r="AJ1102" s="4"/>
      <c r="AK1102" s="2" t="s">
        <v>99</v>
      </c>
      <c r="AL1102" s="2" t="b">
        <f t="shared" si="14"/>
        <v>0</v>
      </c>
    </row>
    <row r="1103" ht="15.75" customHeight="1">
      <c r="A1103" s="2" t="s">
        <v>13319</v>
      </c>
      <c r="B1103" s="3">
        <v>43941.0</v>
      </c>
      <c r="C1103" s="2" t="s">
        <v>13320</v>
      </c>
      <c r="D1103" s="2" t="s">
        <v>13320</v>
      </c>
      <c r="E1103" s="2" t="s">
        <v>13321</v>
      </c>
      <c r="F1103" s="2" t="s">
        <v>13322</v>
      </c>
      <c r="G1103" s="5">
        <v>43930.0</v>
      </c>
      <c r="H1103" s="2">
        <v>2.0200409E7</v>
      </c>
      <c r="I1103" s="2" t="s">
        <v>42</v>
      </c>
      <c r="J1103" s="2" t="s">
        <v>133</v>
      </c>
      <c r="K1103" s="2" t="s">
        <v>13323</v>
      </c>
      <c r="L1103" s="2" t="s">
        <v>135</v>
      </c>
      <c r="M1103" s="2" t="s">
        <v>46</v>
      </c>
      <c r="N1103" s="2" t="s">
        <v>13324</v>
      </c>
      <c r="O1103" s="2" t="s">
        <v>51</v>
      </c>
      <c r="P1103" s="2" t="s">
        <v>136</v>
      </c>
      <c r="Q1103" s="3">
        <v>43933.0</v>
      </c>
      <c r="R1103" s="2">
        <v>10000.0</v>
      </c>
      <c r="S1103" s="2" t="s">
        <v>6010</v>
      </c>
      <c r="T1103" s="4"/>
      <c r="U1103" s="4"/>
      <c r="V1103" s="2" t="s">
        <v>13325</v>
      </c>
      <c r="W1103" s="2" t="s">
        <v>340</v>
      </c>
      <c r="X1103" s="2" t="s">
        <v>13326</v>
      </c>
      <c r="Y1103" s="4"/>
      <c r="Z1103" s="2" t="s">
        <v>13327</v>
      </c>
      <c r="AA1103" s="2" t="s">
        <v>13328</v>
      </c>
      <c r="AB1103" s="2" t="s">
        <v>13329</v>
      </c>
      <c r="AC1103" s="6" t="s">
        <v>13330</v>
      </c>
      <c r="AD1103" s="4"/>
      <c r="AE1103" s="2" t="s">
        <v>13331</v>
      </c>
      <c r="AF1103" s="4"/>
      <c r="AG1103" s="2" t="s">
        <v>13332</v>
      </c>
      <c r="AH1103" s="4"/>
      <c r="AI1103" s="4"/>
      <c r="AJ1103" s="4"/>
      <c r="AK1103" s="2" t="s">
        <v>99</v>
      </c>
      <c r="AL1103" s="2" t="b">
        <f t="shared" si="14"/>
        <v>0</v>
      </c>
    </row>
    <row r="1104" ht="15.75" customHeight="1">
      <c r="A1104" s="2" t="s">
        <v>13333</v>
      </c>
      <c r="B1104" s="3">
        <v>43941.0</v>
      </c>
      <c r="C1104" s="2" t="s">
        <v>13334</v>
      </c>
      <c r="D1104" s="2" t="s">
        <v>13335</v>
      </c>
      <c r="E1104" s="2" t="s">
        <v>13336</v>
      </c>
      <c r="F1104" s="2" t="s">
        <v>12082</v>
      </c>
      <c r="G1104" s="5">
        <v>43930.0</v>
      </c>
      <c r="H1104" s="2">
        <v>2.0200409E7</v>
      </c>
      <c r="I1104" s="2" t="s">
        <v>42</v>
      </c>
      <c r="J1104" s="2" t="s">
        <v>133</v>
      </c>
      <c r="K1104" s="2" t="s">
        <v>13337</v>
      </c>
      <c r="L1104" s="2" t="s">
        <v>68</v>
      </c>
      <c r="M1104" s="2" t="s">
        <v>46</v>
      </c>
      <c r="N1104" s="2" t="s">
        <v>182</v>
      </c>
      <c r="O1104" s="2" t="s">
        <v>51</v>
      </c>
      <c r="P1104" s="2" t="s">
        <v>136</v>
      </c>
      <c r="Q1104" s="3">
        <v>43925.0</v>
      </c>
      <c r="R1104" s="2">
        <v>436.0</v>
      </c>
      <c r="S1104" s="2" t="s">
        <v>137</v>
      </c>
      <c r="T1104" s="2" t="s">
        <v>2512</v>
      </c>
      <c r="U1104" s="2" t="s">
        <v>603</v>
      </c>
      <c r="V1104" s="2" t="s">
        <v>9543</v>
      </c>
      <c r="W1104" s="2" t="s">
        <v>340</v>
      </c>
      <c r="X1104" s="2" t="s">
        <v>13338</v>
      </c>
      <c r="Y1104" s="4"/>
      <c r="Z1104" s="2" t="s">
        <v>13339</v>
      </c>
      <c r="AA1104" s="2" t="s">
        <v>13340</v>
      </c>
      <c r="AB1104" s="2" t="s">
        <v>13341</v>
      </c>
      <c r="AC1104" s="6" t="s">
        <v>13342</v>
      </c>
      <c r="AD1104" s="4"/>
      <c r="AE1104" s="2" t="s">
        <v>10282</v>
      </c>
      <c r="AF1104" s="2" t="s">
        <v>13343</v>
      </c>
      <c r="AG1104" s="2" t="s">
        <v>13344</v>
      </c>
      <c r="AH1104" s="4"/>
      <c r="AI1104" s="4"/>
      <c r="AJ1104" s="4"/>
      <c r="AK1104" s="2" t="s">
        <v>99</v>
      </c>
      <c r="AL1104" s="2" t="b">
        <f t="shared" si="14"/>
        <v>0</v>
      </c>
    </row>
    <row r="1105" ht="15.75" customHeight="1">
      <c r="A1105" s="2" t="s">
        <v>13345</v>
      </c>
      <c r="B1105" s="3">
        <v>43941.0</v>
      </c>
      <c r="C1105" s="2" t="s">
        <v>13346</v>
      </c>
      <c r="D1105" s="2" t="s">
        <v>13347</v>
      </c>
      <c r="E1105" s="4"/>
      <c r="F1105" s="2" t="s">
        <v>13348</v>
      </c>
      <c r="G1105" s="5">
        <v>43930.0</v>
      </c>
      <c r="H1105" s="2">
        <v>2.0200409E7</v>
      </c>
      <c r="I1105" s="2" t="s">
        <v>42</v>
      </c>
      <c r="J1105" s="2" t="s">
        <v>133</v>
      </c>
      <c r="K1105" s="2" t="s">
        <v>13349</v>
      </c>
      <c r="L1105" s="2" t="s">
        <v>135</v>
      </c>
      <c r="M1105" s="2" t="s">
        <v>46</v>
      </c>
      <c r="N1105" s="2" t="s">
        <v>182</v>
      </c>
      <c r="O1105" s="2" t="s">
        <v>51</v>
      </c>
      <c r="P1105" s="2" t="s">
        <v>136</v>
      </c>
      <c r="Q1105" s="3">
        <v>43952.0</v>
      </c>
      <c r="R1105" s="2">
        <v>40.0</v>
      </c>
      <c r="S1105" s="2" t="s">
        <v>137</v>
      </c>
      <c r="T1105" s="2" t="s">
        <v>184</v>
      </c>
      <c r="U1105" s="2" t="s">
        <v>1782</v>
      </c>
      <c r="V1105" s="2" t="s">
        <v>8067</v>
      </c>
      <c r="W1105" s="2" t="s">
        <v>340</v>
      </c>
      <c r="X1105" s="2" t="s">
        <v>13350</v>
      </c>
      <c r="Y1105" s="4"/>
      <c r="Z1105" s="2" t="s">
        <v>13351</v>
      </c>
      <c r="AA1105" s="2" t="s">
        <v>13352</v>
      </c>
      <c r="AB1105" s="2" t="s">
        <v>10528</v>
      </c>
      <c r="AC1105" s="6" t="s">
        <v>13353</v>
      </c>
      <c r="AD1105" s="4"/>
      <c r="AE1105" s="2" t="s">
        <v>13354</v>
      </c>
      <c r="AF1105" s="2" t="s">
        <v>13355</v>
      </c>
      <c r="AG1105" s="2" t="s">
        <v>13356</v>
      </c>
      <c r="AH1105" s="4"/>
      <c r="AI1105" s="4"/>
      <c r="AJ1105" s="4"/>
      <c r="AK1105" s="2" t="s">
        <v>99</v>
      </c>
      <c r="AL1105" s="2" t="b">
        <f t="shared" si="14"/>
        <v>0</v>
      </c>
    </row>
    <row r="1106" ht="15.75" customHeight="1">
      <c r="A1106" s="2" t="s">
        <v>13357</v>
      </c>
      <c r="B1106" s="3">
        <v>43941.0</v>
      </c>
      <c r="C1106" s="2" t="s">
        <v>13358</v>
      </c>
      <c r="D1106" s="2" t="s">
        <v>13359</v>
      </c>
      <c r="E1106" s="2" t="s">
        <v>13360</v>
      </c>
      <c r="F1106" s="2" t="s">
        <v>12918</v>
      </c>
      <c r="G1106" s="5">
        <v>43931.0</v>
      </c>
      <c r="H1106" s="2">
        <v>2.020041E7</v>
      </c>
      <c r="I1106" s="2" t="s">
        <v>42</v>
      </c>
      <c r="J1106" s="2" t="s">
        <v>133</v>
      </c>
      <c r="K1106" s="2" t="s">
        <v>13361</v>
      </c>
      <c r="L1106" s="2" t="s">
        <v>135</v>
      </c>
      <c r="M1106" s="2" t="s">
        <v>46</v>
      </c>
      <c r="N1106" s="2" t="s">
        <v>182</v>
      </c>
      <c r="O1106" s="2" t="s">
        <v>51</v>
      </c>
      <c r="P1106" s="2" t="s">
        <v>136</v>
      </c>
      <c r="Q1106" s="8">
        <v>43922.0</v>
      </c>
      <c r="R1106" s="2">
        <v>1500.0</v>
      </c>
      <c r="S1106" s="2" t="s">
        <v>198</v>
      </c>
      <c r="T1106" s="4"/>
      <c r="U1106" s="4"/>
      <c r="V1106" s="2" t="s">
        <v>1768</v>
      </c>
      <c r="W1106" s="2" t="s">
        <v>340</v>
      </c>
      <c r="X1106" s="2" t="s">
        <v>13362</v>
      </c>
      <c r="Y1106" s="4"/>
      <c r="Z1106" s="2" t="s">
        <v>13363</v>
      </c>
      <c r="AA1106" s="2" t="s">
        <v>13364</v>
      </c>
      <c r="AB1106" s="2" t="s">
        <v>12923</v>
      </c>
      <c r="AC1106" s="6" t="s">
        <v>13365</v>
      </c>
      <c r="AD1106" s="4"/>
      <c r="AE1106" s="2" t="s">
        <v>13366</v>
      </c>
      <c r="AF1106" s="2" t="s">
        <v>13367</v>
      </c>
      <c r="AG1106" s="2" t="s">
        <v>13368</v>
      </c>
      <c r="AH1106" s="4"/>
      <c r="AI1106" s="4"/>
      <c r="AJ1106" s="4"/>
      <c r="AK1106" s="2" t="s">
        <v>99</v>
      </c>
      <c r="AL1106" s="2" t="b">
        <f t="shared" si="14"/>
        <v>0</v>
      </c>
    </row>
    <row r="1107" ht="15.75" customHeight="1">
      <c r="A1107" s="2" t="s">
        <v>13369</v>
      </c>
      <c r="B1107" s="3">
        <v>43941.0</v>
      </c>
      <c r="C1107" s="2" t="s">
        <v>13370</v>
      </c>
      <c r="D1107" s="2" t="s">
        <v>13371</v>
      </c>
      <c r="E1107" s="4"/>
      <c r="F1107" s="2" t="s">
        <v>13372</v>
      </c>
      <c r="G1107" s="5">
        <v>43931.0</v>
      </c>
      <c r="H1107" s="2">
        <v>2.020041E7</v>
      </c>
      <c r="I1107" s="2" t="s">
        <v>42</v>
      </c>
      <c r="J1107" s="2" t="s">
        <v>133</v>
      </c>
      <c r="K1107" s="2" t="s">
        <v>13373</v>
      </c>
      <c r="L1107" s="2" t="s">
        <v>135</v>
      </c>
      <c r="M1107" s="2" t="s">
        <v>46</v>
      </c>
      <c r="N1107" s="2" t="s">
        <v>182</v>
      </c>
      <c r="O1107" s="2" t="s">
        <v>51</v>
      </c>
      <c r="P1107" s="2" t="s">
        <v>136</v>
      </c>
      <c r="Q1107" s="8">
        <v>43952.0</v>
      </c>
      <c r="R1107" s="2">
        <v>30.0</v>
      </c>
      <c r="S1107" s="2" t="s">
        <v>137</v>
      </c>
      <c r="T1107" s="2" t="s">
        <v>2586</v>
      </c>
      <c r="U1107" s="2" t="s">
        <v>4433</v>
      </c>
      <c r="V1107" s="2" t="s">
        <v>8067</v>
      </c>
      <c r="W1107" s="2" t="s">
        <v>340</v>
      </c>
      <c r="X1107" s="2" t="s">
        <v>13374</v>
      </c>
      <c r="Y1107" s="4"/>
      <c r="Z1107" s="2" t="s">
        <v>13375</v>
      </c>
      <c r="AA1107" s="2" t="s">
        <v>13376</v>
      </c>
      <c r="AB1107" s="2" t="s">
        <v>13377</v>
      </c>
      <c r="AC1107" s="6" t="s">
        <v>13378</v>
      </c>
      <c r="AD1107" s="4"/>
      <c r="AE1107" s="2" t="s">
        <v>13379</v>
      </c>
      <c r="AF1107" s="2" t="s">
        <v>13380</v>
      </c>
      <c r="AG1107" s="2" t="s">
        <v>13381</v>
      </c>
      <c r="AH1107" s="4"/>
      <c r="AI1107" s="4"/>
      <c r="AJ1107" s="4"/>
      <c r="AK1107" s="2" t="s">
        <v>99</v>
      </c>
      <c r="AL1107" s="2" t="b">
        <f t="shared" si="14"/>
        <v>0</v>
      </c>
    </row>
    <row r="1108" ht="15.75" customHeight="1">
      <c r="A1108" s="2" t="s">
        <v>13382</v>
      </c>
      <c r="B1108" s="3">
        <v>43941.0</v>
      </c>
      <c r="C1108" s="2" t="s">
        <v>13383</v>
      </c>
      <c r="D1108" s="2" t="s">
        <v>13384</v>
      </c>
      <c r="E1108" s="4"/>
      <c r="F1108" s="2" t="s">
        <v>10834</v>
      </c>
      <c r="G1108" s="5">
        <v>43930.0</v>
      </c>
      <c r="H1108" s="2">
        <v>2.0200409E7</v>
      </c>
      <c r="I1108" s="2" t="s">
        <v>42</v>
      </c>
      <c r="J1108" s="2" t="s">
        <v>133</v>
      </c>
      <c r="K1108" s="2" t="s">
        <v>13385</v>
      </c>
      <c r="L1108" s="2" t="s">
        <v>135</v>
      </c>
      <c r="M1108" s="2" t="s">
        <v>46</v>
      </c>
      <c r="N1108" s="2" t="s">
        <v>182</v>
      </c>
      <c r="O1108" s="2" t="s">
        <v>51</v>
      </c>
      <c r="P1108" s="2" t="s">
        <v>136</v>
      </c>
      <c r="Q1108" s="3">
        <v>43934.0</v>
      </c>
      <c r="R1108" s="2">
        <v>100.0</v>
      </c>
      <c r="S1108" s="2" t="s">
        <v>137</v>
      </c>
      <c r="T1108" s="2" t="s">
        <v>10369</v>
      </c>
      <c r="U1108" s="2" t="s">
        <v>51</v>
      </c>
      <c r="V1108" s="2" t="s">
        <v>8067</v>
      </c>
      <c r="W1108" s="2" t="s">
        <v>7880</v>
      </c>
      <c r="X1108" s="2" t="s">
        <v>13386</v>
      </c>
      <c r="Y1108" s="4"/>
      <c r="Z1108" s="2" t="s">
        <v>13387</v>
      </c>
      <c r="AA1108" s="2" t="s">
        <v>13388</v>
      </c>
      <c r="AB1108" s="2" t="s">
        <v>13389</v>
      </c>
      <c r="AC1108" s="6" t="s">
        <v>13390</v>
      </c>
      <c r="AD1108" s="4"/>
      <c r="AE1108" s="2" t="s">
        <v>882</v>
      </c>
      <c r="AF1108" s="2" t="s">
        <v>13391</v>
      </c>
      <c r="AG1108" s="2" t="s">
        <v>13392</v>
      </c>
      <c r="AH1108" s="4"/>
      <c r="AI1108" s="4"/>
      <c r="AJ1108" s="4"/>
      <c r="AK1108" s="2" t="s">
        <v>99</v>
      </c>
      <c r="AL1108" s="2" t="b">
        <f t="shared" si="14"/>
        <v>0</v>
      </c>
    </row>
    <row r="1109" ht="15.75" customHeight="1">
      <c r="A1109" s="2" t="s">
        <v>13393</v>
      </c>
      <c r="B1109" s="3">
        <v>43941.0</v>
      </c>
      <c r="C1109" s="2" t="s">
        <v>13394</v>
      </c>
      <c r="D1109" s="2" t="s">
        <v>13394</v>
      </c>
      <c r="E1109" s="2" t="s">
        <v>13395</v>
      </c>
      <c r="F1109" s="2" t="s">
        <v>11129</v>
      </c>
      <c r="G1109" s="5">
        <v>43930.0</v>
      </c>
      <c r="H1109" s="2">
        <v>2.0200409E7</v>
      </c>
      <c r="I1109" s="2" t="s">
        <v>42</v>
      </c>
      <c r="J1109" s="2" t="s">
        <v>133</v>
      </c>
      <c r="K1109" s="2" t="s">
        <v>13396</v>
      </c>
      <c r="L1109" s="2" t="s">
        <v>135</v>
      </c>
      <c r="M1109" s="2" t="s">
        <v>46</v>
      </c>
      <c r="N1109" s="2" t="s">
        <v>2600</v>
      </c>
      <c r="O1109" s="2" t="s">
        <v>51</v>
      </c>
      <c r="P1109" s="2" t="s">
        <v>136</v>
      </c>
      <c r="Q1109" s="3">
        <v>43912.0</v>
      </c>
      <c r="R1109" s="2">
        <v>353.0</v>
      </c>
      <c r="S1109" s="2" t="s">
        <v>198</v>
      </c>
      <c r="T1109" s="4"/>
      <c r="U1109" s="4"/>
      <c r="V1109" s="2" t="s">
        <v>1768</v>
      </c>
      <c r="W1109" s="2" t="s">
        <v>140</v>
      </c>
      <c r="X1109" s="2" t="s">
        <v>13397</v>
      </c>
      <c r="Y1109" s="4"/>
      <c r="Z1109" s="4"/>
      <c r="AA1109" s="4"/>
      <c r="AB1109" s="2" t="s">
        <v>11129</v>
      </c>
      <c r="AC1109" s="6" t="s">
        <v>13398</v>
      </c>
      <c r="AD1109" s="4"/>
      <c r="AE1109" s="2" t="s">
        <v>11963</v>
      </c>
      <c r="AF1109" s="2" t="s">
        <v>13399</v>
      </c>
      <c r="AG1109" s="2" t="s">
        <v>13400</v>
      </c>
      <c r="AH1109" s="4"/>
      <c r="AI1109" s="4"/>
      <c r="AJ1109" s="4"/>
      <c r="AK1109" s="2" t="s">
        <v>99</v>
      </c>
      <c r="AL1109" s="2" t="b">
        <f t="shared" si="14"/>
        <v>0</v>
      </c>
    </row>
    <row r="1110" ht="15.75" customHeight="1">
      <c r="A1110" s="2" t="s">
        <v>13401</v>
      </c>
      <c r="B1110" s="3">
        <v>43941.0</v>
      </c>
      <c r="C1110" s="2" t="s">
        <v>13402</v>
      </c>
      <c r="D1110" s="2" t="s">
        <v>13402</v>
      </c>
      <c r="E1110" s="4"/>
      <c r="F1110" s="2" t="s">
        <v>13403</v>
      </c>
      <c r="G1110" s="5">
        <v>43931.0</v>
      </c>
      <c r="H1110" s="2">
        <v>2.020041E7</v>
      </c>
      <c r="I1110" s="2" t="s">
        <v>42</v>
      </c>
      <c r="J1110" s="2" t="s">
        <v>133</v>
      </c>
      <c r="K1110" s="2" t="s">
        <v>13404</v>
      </c>
      <c r="L1110" s="2" t="s">
        <v>68</v>
      </c>
      <c r="M1110" s="2" t="s">
        <v>46</v>
      </c>
      <c r="N1110" s="2" t="s">
        <v>51</v>
      </c>
      <c r="O1110" s="2" t="s">
        <v>51</v>
      </c>
      <c r="P1110" s="2" t="s">
        <v>136</v>
      </c>
      <c r="Q1110" s="3">
        <v>43920.0</v>
      </c>
      <c r="R1110" s="2">
        <v>5000.0</v>
      </c>
      <c r="S1110" s="2" t="s">
        <v>198</v>
      </c>
      <c r="T1110" s="4"/>
      <c r="U1110" s="4"/>
      <c r="V1110" s="2" t="s">
        <v>13405</v>
      </c>
      <c r="W1110" s="2" t="s">
        <v>185</v>
      </c>
      <c r="X1110" s="2" t="s">
        <v>13406</v>
      </c>
      <c r="Y1110" s="4"/>
      <c r="Z1110" s="2" t="s">
        <v>13407</v>
      </c>
      <c r="AA1110" s="2" t="s">
        <v>13408</v>
      </c>
      <c r="AB1110" s="2" t="s">
        <v>13409</v>
      </c>
      <c r="AC1110" s="6" t="s">
        <v>13410</v>
      </c>
      <c r="AD1110" s="4"/>
      <c r="AE1110" s="2" t="s">
        <v>882</v>
      </c>
      <c r="AF1110" s="4"/>
      <c r="AG1110" s="2" t="s">
        <v>13411</v>
      </c>
      <c r="AH1110" s="4"/>
      <c r="AI1110" s="4"/>
      <c r="AJ1110" s="4"/>
      <c r="AK1110" s="2" t="s">
        <v>99</v>
      </c>
      <c r="AL1110" s="2" t="b">
        <f t="shared" si="14"/>
        <v>0</v>
      </c>
    </row>
    <row r="1111" ht="15.75" customHeight="1">
      <c r="A1111" s="2" t="s">
        <v>13412</v>
      </c>
      <c r="B1111" s="3">
        <v>43941.0</v>
      </c>
      <c r="C1111" s="2" t="s">
        <v>13413</v>
      </c>
      <c r="D1111" s="2" t="s">
        <v>13414</v>
      </c>
      <c r="E1111" s="4"/>
      <c r="F1111" s="2" t="s">
        <v>12011</v>
      </c>
      <c r="G1111" s="5">
        <v>43930.0</v>
      </c>
      <c r="H1111" s="2">
        <v>2.0200409E7</v>
      </c>
      <c r="I1111" s="2" t="s">
        <v>42</v>
      </c>
      <c r="J1111" s="2" t="s">
        <v>133</v>
      </c>
      <c r="K1111" s="2" t="s">
        <v>13415</v>
      </c>
      <c r="L1111" s="2" t="s">
        <v>135</v>
      </c>
      <c r="M1111" s="2" t="s">
        <v>46</v>
      </c>
      <c r="N1111" s="2" t="s">
        <v>182</v>
      </c>
      <c r="O1111" s="2" t="s">
        <v>51</v>
      </c>
      <c r="P1111" s="2" t="s">
        <v>136</v>
      </c>
      <c r="Q1111" s="3">
        <v>43943.0</v>
      </c>
      <c r="R1111" s="2">
        <v>200.0</v>
      </c>
      <c r="S1111" s="2" t="s">
        <v>137</v>
      </c>
      <c r="T1111" s="2" t="s">
        <v>2512</v>
      </c>
      <c r="U1111" s="2" t="s">
        <v>1782</v>
      </c>
      <c r="V1111" s="2" t="s">
        <v>8067</v>
      </c>
      <c r="W1111" s="2" t="s">
        <v>7880</v>
      </c>
      <c r="X1111" s="2" t="s">
        <v>13416</v>
      </c>
      <c r="Y1111" s="4"/>
      <c r="Z1111" s="2" t="s">
        <v>13417</v>
      </c>
      <c r="AA1111" s="2" t="s">
        <v>13418</v>
      </c>
      <c r="AB1111" s="2" t="s">
        <v>13419</v>
      </c>
      <c r="AC1111" s="6" t="s">
        <v>13420</v>
      </c>
      <c r="AD1111" s="4"/>
      <c r="AE1111" s="2" t="s">
        <v>13421</v>
      </c>
      <c r="AF1111" s="2" t="s">
        <v>13422</v>
      </c>
      <c r="AG1111" s="2" t="s">
        <v>13423</v>
      </c>
      <c r="AH1111" s="4"/>
      <c r="AI1111" s="4"/>
      <c r="AJ1111" s="4"/>
      <c r="AK1111" s="2" t="s">
        <v>99</v>
      </c>
      <c r="AL1111" s="2" t="b">
        <f t="shared" si="14"/>
        <v>0</v>
      </c>
    </row>
    <row r="1112" ht="15.75" customHeight="1">
      <c r="A1112" s="2" t="s">
        <v>13424</v>
      </c>
      <c r="B1112" s="3">
        <v>43941.0</v>
      </c>
      <c r="C1112" s="2" t="s">
        <v>13425</v>
      </c>
      <c r="D1112" s="2" t="s">
        <v>13426</v>
      </c>
      <c r="E1112" s="4"/>
      <c r="F1112" s="2" t="s">
        <v>13427</v>
      </c>
      <c r="G1112" s="5">
        <v>43934.0</v>
      </c>
      <c r="H1112" s="2">
        <v>2.0200413E7</v>
      </c>
      <c r="I1112" s="2" t="s">
        <v>42</v>
      </c>
      <c r="J1112" s="2" t="s">
        <v>133</v>
      </c>
      <c r="K1112" s="2" t="s">
        <v>13428</v>
      </c>
      <c r="L1112" s="2" t="s">
        <v>68</v>
      </c>
      <c r="M1112" s="2" t="s">
        <v>46</v>
      </c>
      <c r="N1112" s="2" t="s">
        <v>51</v>
      </c>
      <c r="O1112" s="2" t="s">
        <v>51</v>
      </c>
      <c r="P1112" s="2" t="s">
        <v>136</v>
      </c>
      <c r="Q1112" s="3">
        <v>43910.0</v>
      </c>
      <c r="R1112" s="2">
        <v>200.0</v>
      </c>
      <c r="S1112" s="2" t="s">
        <v>137</v>
      </c>
      <c r="T1112" s="2" t="s">
        <v>13429</v>
      </c>
      <c r="U1112" s="2" t="s">
        <v>51</v>
      </c>
      <c r="V1112" s="2" t="s">
        <v>7702</v>
      </c>
      <c r="W1112" s="2" t="s">
        <v>185</v>
      </c>
      <c r="X1112" s="2" t="s">
        <v>13430</v>
      </c>
      <c r="Y1112" s="4"/>
      <c r="Z1112" s="2" t="s">
        <v>13431</v>
      </c>
      <c r="AA1112" s="2" t="s">
        <v>13432</v>
      </c>
      <c r="AB1112" s="4"/>
      <c r="AC1112" s="6" t="s">
        <v>13433</v>
      </c>
      <c r="AD1112" s="4"/>
      <c r="AE1112" s="2" t="s">
        <v>882</v>
      </c>
      <c r="AF1112" s="2" t="s">
        <v>13434</v>
      </c>
      <c r="AG1112" s="2" t="s">
        <v>13435</v>
      </c>
      <c r="AH1112" s="4"/>
      <c r="AI1112" s="4"/>
      <c r="AJ1112" s="4"/>
      <c r="AK1112" s="2" t="s">
        <v>99</v>
      </c>
      <c r="AL1112" s="2" t="b">
        <f t="shared" si="14"/>
        <v>0</v>
      </c>
    </row>
    <row r="1113" ht="15.75" customHeight="1">
      <c r="A1113" s="2" t="s">
        <v>13436</v>
      </c>
      <c r="B1113" s="3">
        <v>43941.0</v>
      </c>
      <c r="C1113" s="2" t="s">
        <v>13437</v>
      </c>
      <c r="D1113" s="2" t="s">
        <v>13438</v>
      </c>
      <c r="E1113" s="2" t="s">
        <v>13439</v>
      </c>
      <c r="F1113" s="2" t="s">
        <v>13440</v>
      </c>
      <c r="G1113" s="5">
        <v>43934.0</v>
      </c>
      <c r="H1113" s="2">
        <v>2.0200413E7</v>
      </c>
      <c r="I1113" s="2" t="s">
        <v>42</v>
      </c>
      <c r="J1113" s="2" t="s">
        <v>133</v>
      </c>
      <c r="K1113" s="2" t="s">
        <v>13441</v>
      </c>
      <c r="L1113" s="2" t="s">
        <v>135</v>
      </c>
      <c r="M1113" s="2" t="s">
        <v>46</v>
      </c>
      <c r="N1113" s="2" t="s">
        <v>182</v>
      </c>
      <c r="O1113" s="2" t="s">
        <v>183</v>
      </c>
      <c r="P1113" s="2" t="s">
        <v>136</v>
      </c>
      <c r="Q1113" s="3">
        <v>43941.0</v>
      </c>
      <c r="R1113" s="2">
        <v>100.0</v>
      </c>
      <c r="S1113" s="2" t="s">
        <v>198</v>
      </c>
      <c r="T1113" s="4"/>
      <c r="U1113" s="2" t="s">
        <v>51</v>
      </c>
      <c r="V1113" s="4"/>
      <c r="W1113" s="4"/>
      <c r="X1113" s="4"/>
      <c r="Y1113" s="4"/>
      <c r="Z1113" s="4"/>
      <c r="AA1113" s="4"/>
      <c r="AB1113" s="4"/>
      <c r="AC1113" s="6" t="s">
        <v>13442</v>
      </c>
      <c r="AD1113" s="4"/>
      <c r="AE1113" s="2" t="s">
        <v>2843</v>
      </c>
      <c r="AF1113" s="4"/>
      <c r="AG1113" s="2" t="s">
        <v>13443</v>
      </c>
      <c r="AH1113" s="4"/>
      <c r="AI1113" s="4"/>
      <c r="AJ1113" s="4"/>
      <c r="AK1113" s="2" t="s">
        <v>99</v>
      </c>
      <c r="AL1113" s="2" t="b">
        <f t="shared" si="14"/>
        <v>0</v>
      </c>
    </row>
    <row r="1114" ht="15.75" customHeight="1">
      <c r="A1114" s="2" t="s">
        <v>13444</v>
      </c>
      <c r="B1114" s="3">
        <v>43941.0</v>
      </c>
      <c r="C1114" s="2" t="s">
        <v>13445</v>
      </c>
      <c r="D1114" s="2" t="s">
        <v>13446</v>
      </c>
      <c r="E1114" s="2" t="s">
        <v>13447</v>
      </c>
      <c r="F1114" s="2" t="s">
        <v>11716</v>
      </c>
      <c r="G1114" s="5">
        <v>43930.0</v>
      </c>
      <c r="H1114" s="2">
        <v>2.0200409E7</v>
      </c>
      <c r="I1114" s="2" t="s">
        <v>42</v>
      </c>
      <c r="J1114" s="2" t="s">
        <v>133</v>
      </c>
      <c r="K1114" s="2" t="s">
        <v>13448</v>
      </c>
      <c r="L1114" s="2" t="s">
        <v>68</v>
      </c>
      <c r="M1114" s="2" t="s">
        <v>46</v>
      </c>
      <c r="N1114" s="2" t="s">
        <v>51</v>
      </c>
      <c r="O1114" s="2" t="s">
        <v>2539</v>
      </c>
      <c r="P1114" s="2" t="s">
        <v>136</v>
      </c>
      <c r="Q1114" s="3">
        <v>43930.0</v>
      </c>
      <c r="R1114" s="2">
        <v>30.0</v>
      </c>
      <c r="S1114" s="2" t="s">
        <v>198</v>
      </c>
      <c r="T1114" s="4"/>
      <c r="U1114" s="2" t="s">
        <v>51</v>
      </c>
      <c r="V1114" s="2" t="s">
        <v>1768</v>
      </c>
      <c r="W1114" s="2" t="s">
        <v>185</v>
      </c>
      <c r="X1114" s="2" t="s">
        <v>13449</v>
      </c>
      <c r="Y1114" s="4"/>
      <c r="Z1114" s="2" t="s">
        <v>13450</v>
      </c>
      <c r="AA1114" s="2" t="s">
        <v>13451</v>
      </c>
      <c r="AB1114" s="4"/>
      <c r="AC1114" s="6" t="s">
        <v>13452</v>
      </c>
      <c r="AD1114" s="4"/>
      <c r="AE1114" s="2" t="s">
        <v>13453</v>
      </c>
      <c r="AF1114" s="4"/>
      <c r="AG1114" s="2" t="s">
        <v>13454</v>
      </c>
      <c r="AH1114" s="4"/>
      <c r="AI1114" s="4"/>
      <c r="AJ1114" s="4"/>
      <c r="AK1114" s="2" t="s">
        <v>99</v>
      </c>
      <c r="AL1114" s="2" t="b">
        <f t="shared" si="14"/>
        <v>0</v>
      </c>
    </row>
    <row r="1115" ht="15.75" customHeight="1">
      <c r="A1115" s="2" t="s">
        <v>13455</v>
      </c>
      <c r="B1115" s="3">
        <v>43941.0</v>
      </c>
      <c r="C1115" s="2" t="s">
        <v>13456</v>
      </c>
      <c r="D1115" s="2" t="s">
        <v>13457</v>
      </c>
      <c r="E1115" s="4"/>
      <c r="F1115" s="2" t="s">
        <v>13458</v>
      </c>
      <c r="G1115" s="5">
        <v>43930.0</v>
      </c>
      <c r="H1115" s="2">
        <v>2.0200409E7</v>
      </c>
      <c r="I1115" s="2" t="s">
        <v>42</v>
      </c>
      <c r="J1115" s="2" t="s">
        <v>133</v>
      </c>
      <c r="K1115" s="2" t="s">
        <v>13459</v>
      </c>
      <c r="L1115" s="2" t="s">
        <v>135</v>
      </c>
      <c r="M1115" s="2" t="s">
        <v>46</v>
      </c>
      <c r="N1115" s="2" t="s">
        <v>182</v>
      </c>
      <c r="O1115" s="2" t="s">
        <v>51</v>
      </c>
      <c r="P1115" s="2" t="s">
        <v>136</v>
      </c>
      <c r="Q1115" s="3">
        <v>43936.0</v>
      </c>
      <c r="R1115" s="2">
        <v>200.0</v>
      </c>
      <c r="S1115" s="2" t="s">
        <v>198</v>
      </c>
      <c r="T1115" s="4"/>
      <c r="U1115" s="2" t="s">
        <v>51</v>
      </c>
      <c r="V1115" s="4"/>
      <c r="W1115" s="2" t="s">
        <v>185</v>
      </c>
      <c r="X1115" s="2" t="s">
        <v>13460</v>
      </c>
      <c r="Y1115" s="4"/>
      <c r="Z1115" s="2" t="s">
        <v>13461</v>
      </c>
      <c r="AA1115" s="2" t="s">
        <v>13462</v>
      </c>
      <c r="AB1115" s="2" t="s">
        <v>13463</v>
      </c>
      <c r="AC1115" s="6" t="s">
        <v>13464</v>
      </c>
      <c r="AD1115" s="4"/>
      <c r="AE1115" s="2" t="s">
        <v>882</v>
      </c>
      <c r="AF1115" s="4"/>
      <c r="AG1115" s="2" t="s">
        <v>13465</v>
      </c>
      <c r="AH1115" s="4"/>
      <c r="AI1115" s="4"/>
      <c r="AJ1115" s="4"/>
      <c r="AK1115" s="2" t="s">
        <v>99</v>
      </c>
      <c r="AL1115" s="2" t="b">
        <f t="shared" si="14"/>
        <v>0</v>
      </c>
    </row>
    <row r="1116" ht="15.75" customHeight="1">
      <c r="A1116" s="2" t="s">
        <v>13466</v>
      </c>
      <c r="B1116" s="3">
        <v>43941.0</v>
      </c>
      <c r="C1116" s="2" t="s">
        <v>13467</v>
      </c>
      <c r="D1116" s="2" t="s">
        <v>13468</v>
      </c>
      <c r="E1116" s="4"/>
      <c r="F1116" s="2" t="s">
        <v>13469</v>
      </c>
      <c r="G1116" s="5">
        <v>43928.0</v>
      </c>
      <c r="H1116" s="2">
        <v>2.0200407E7</v>
      </c>
      <c r="I1116" s="2" t="s">
        <v>42</v>
      </c>
      <c r="J1116" s="2" t="s">
        <v>133</v>
      </c>
      <c r="K1116" s="2" t="s">
        <v>13470</v>
      </c>
      <c r="L1116" s="2" t="s">
        <v>68</v>
      </c>
      <c r="M1116" s="2" t="s">
        <v>46</v>
      </c>
      <c r="N1116" s="2" t="s">
        <v>182</v>
      </c>
      <c r="O1116" s="2" t="s">
        <v>51</v>
      </c>
      <c r="P1116" s="2" t="s">
        <v>136</v>
      </c>
      <c r="Q1116" s="3">
        <v>43938.0</v>
      </c>
      <c r="R1116" s="2">
        <v>149.0</v>
      </c>
      <c r="S1116" s="2" t="s">
        <v>137</v>
      </c>
      <c r="T1116" s="2" t="s">
        <v>9478</v>
      </c>
      <c r="U1116" s="2" t="s">
        <v>51</v>
      </c>
      <c r="V1116" s="2" t="s">
        <v>8727</v>
      </c>
      <c r="W1116" s="4"/>
      <c r="X1116" s="4"/>
      <c r="Y1116" s="4"/>
      <c r="Z1116" s="4"/>
      <c r="AA1116" s="4"/>
      <c r="AB1116" s="4"/>
      <c r="AC1116" s="6" t="s">
        <v>13471</v>
      </c>
      <c r="AD1116" s="4"/>
      <c r="AE1116" s="2" t="s">
        <v>13472</v>
      </c>
      <c r="AF1116" s="2" t="s">
        <v>13473</v>
      </c>
      <c r="AG1116" s="2" t="s">
        <v>13474</v>
      </c>
      <c r="AH1116" s="4"/>
      <c r="AI1116" s="4"/>
      <c r="AJ1116" s="4"/>
      <c r="AK1116" s="2" t="s">
        <v>99</v>
      </c>
      <c r="AL1116" s="2" t="b">
        <f t="shared" si="14"/>
        <v>0</v>
      </c>
    </row>
    <row r="1117" ht="15.75" customHeight="1">
      <c r="A1117" s="2" t="s">
        <v>13475</v>
      </c>
      <c r="B1117" s="3">
        <v>43941.0</v>
      </c>
      <c r="C1117" s="2" t="s">
        <v>13476</v>
      </c>
      <c r="D1117" s="2" t="s">
        <v>13477</v>
      </c>
      <c r="E1117" s="4"/>
      <c r="F1117" s="2" t="s">
        <v>11548</v>
      </c>
      <c r="G1117" s="5">
        <v>43929.0</v>
      </c>
      <c r="H1117" s="2">
        <v>2.0200408E7</v>
      </c>
      <c r="I1117" s="2" t="s">
        <v>42</v>
      </c>
      <c r="J1117" s="2" t="s">
        <v>133</v>
      </c>
      <c r="K1117" s="2" t="s">
        <v>13478</v>
      </c>
      <c r="L1117" s="2" t="s">
        <v>68</v>
      </c>
      <c r="M1117" s="2" t="s">
        <v>46</v>
      </c>
      <c r="N1117" s="2" t="s">
        <v>182</v>
      </c>
      <c r="O1117" s="2" t="s">
        <v>10999</v>
      </c>
      <c r="P1117" s="2" t="s">
        <v>136</v>
      </c>
      <c r="Q1117" s="3">
        <v>43930.0</v>
      </c>
      <c r="R1117" s="2">
        <v>48.0</v>
      </c>
      <c r="S1117" s="2" t="s">
        <v>137</v>
      </c>
      <c r="T1117" s="2" t="s">
        <v>184</v>
      </c>
      <c r="U1117" s="2" t="s">
        <v>1782</v>
      </c>
      <c r="V1117" s="2" t="s">
        <v>8067</v>
      </c>
      <c r="W1117" s="2" t="s">
        <v>340</v>
      </c>
      <c r="X1117" s="2" t="s">
        <v>13479</v>
      </c>
      <c r="Y1117" s="4"/>
      <c r="Z1117" s="2" t="s">
        <v>13480</v>
      </c>
      <c r="AA1117" s="2" t="s">
        <v>13481</v>
      </c>
      <c r="AB1117" s="2" t="s">
        <v>13482</v>
      </c>
      <c r="AC1117" s="6" t="s">
        <v>13483</v>
      </c>
      <c r="AD1117" s="4"/>
      <c r="AE1117" s="2" t="s">
        <v>882</v>
      </c>
      <c r="AF1117" s="2" t="s">
        <v>13484</v>
      </c>
      <c r="AG1117" s="2" t="s">
        <v>13485</v>
      </c>
      <c r="AH1117" s="4"/>
      <c r="AI1117" s="4"/>
      <c r="AJ1117" s="4"/>
      <c r="AK1117" s="2" t="s">
        <v>99</v>
      </c>
      <c r="AL1117" s="2" t="b">
        <f t="shared" si="14"/>
        <v>0</v>
      </c>
    </row>
    <row r="1118" ht="15.75" customHeight="1">
      <c r="A1118" s="2" t="s">
        <v>13486</v>
      </c>
      <c r="B1118" s="3">
        <v>43941.0</v>
      </c>
      <c r="C1118" s="2" t="s">
        <v>13487</v>
      </c>
      <c r="D1118" s="2" t="s">
        <v>13487</v>
      </c>
      <c r="E1118" s="2" t="s">
        <v>13488</v>
      </c>
      <c r="F1118" s="2" t="s">
        <v>12417</v>
      </c>
      <c r="G1118" s="5">
        <v>43930.0</v>
      </c>
      <c r="H1118" s="2">
        <v>2.0200409E7</v>
      </c>
      <c r="I1118" s="2" t="s">
        <v>42</v>
      </c>
      <c r="J1118" s="2" t="s">
        <v>133</v>
      </c>
      <c r="K1118" s="2" t="s">
        <v>13489</v>
      </c>
      <c r="L1118" s="2" t="s">
        <v>68</v>
      </c>
      <c r="M1118" s="2" t="s">
        <v>46</v>
      </c>
      <c r="N1118" s="2" t="s">
        <v>182</v>
      </c>
      <c r="O1118" s="2" t="s">
        <v>51</v>
      </c>
      <c r="P1118" s="2" t="s">
        <v>136</v>
      </c>
      <c r="Q1118" s="3">
        <v>43922.0</v>
      </c>
      <c r="R1118" s="2">
        <v>2000.0</v>
      </c>
      <c r="S1118" s="2" t="s">
        <v>198</v>
      </c>
      <c r="T1118" s="4"/>
      <c r="U1118" s="4"/>
      <c r="V1118" s="2" t="s">
        <v>8067</v>
      </c>
      <c r="W1118" s="2" t="s">
        <v>340</v>
      </c>
      <c r="X1118" s="2" t="s">
        <v>13490</v>
      </c>
      <c r="Y1118" s="4"/>
      <c r="Z1118" s="2" t="s">
        <v>13491</v>
      </c>
      <c r="AA1118" s="2" t="s">
        <v>13492</v>
      </c>
      <c r="AB1118" s="2" t="s">
        <v>13493</v>
      </c>
      <c r="AC1118" s="6" t="s">
        <v>13494</v>
      </c>
      <c r="AD1118" s="4"/>
      <c r="AE1118" s="2" t="s">
        <v>8023</v>
      </c>
      <c r="AF1118" s="2" t="s">
        <v>7953</v>
      </c>
      <c r="AG1118" s="2" t="s">
        <v>13495</v>
      </c>
      <c r="AH1118" s="4"/>
      <c r="AI1118" s="4"/>
      <c r="AJ1118" s="4"/>
      <c r="AK1118" s="2" t="s">
        <v>99</v>
      </c>
      <c r="AL1118" s="2" t="b">
        <f t="shared" si="14"/>
        <v>0</v>
      </c>
    </row>
    <row r="1119" ht="15.75" customHeight="1">
      <c r="A1119" s="2" t="s">
        <v>13496</v>
      </c>
      <c r="B1119" s="3">
        <v>43941.0</v>
      </c>
      <c r="C1119" s="2" t="s">
        <v>13497</v>
      </c>
      <c r="D1119" s="2" t="s">
        <v>13497</v>
      </c>
      <c r="E1119" s="4"/>
      <c r="F1119" s="2" t="s">
        <v>11548</v>
      </c>
      <c r="G1119" s="5">
        <v>43930.0</v>
      </c>
      <c r="H1119" s="2">
        <v>2.0200409E7</v>
      </c>
      <c r="I1119" s="2" t="s">
        <v>42</v>
      </c>
      <c r="J1119" s="2" t="s">
        <v>133</v>
      </c>
      <c r="K1119" s="2" t="s">
        <v>13498</v>
      </c>
      <c r="L1119" s="2" t="s">
        <v>68</v>
      </c>
      <c r="M1119" s="2" t="s">
        <v>46</v>
      </c>
      <c r="N1119" s="2" t="s">
        <v>182</v>
      </c>
      <c r="O1119" s="2" t="s">
        <v>51</v>
      </c>
      <c r="P1119" s="2" t="s">
        <v>136</v>
      </c>
      <c r="Q1119" s="3">
        <v>43921.0</v>
      </c>
      <c r="R1119" s="2">
        <v>30.0</v>
      </c>
      <c r="S1119" s="2" t="s">
        <v>137</v>
      </c>
      <c r="T1119" s="2" t="s">
        <v>2825</v>
      </c>
      <c r="U1119" s="2" t="s">
        <v>1782</v>
      </c>
      <c r="V1119" s="2" t="s">
        <v>8067</v>
      </c>
      <c r="W1119" s="2" t="s">
        <v>340</v>
      </c>
      <c r="X1119" s="2" t="s">
        <v>13499</v>
      </c>
      <c r="Y1119" s="4"/>
      <c r="Z1119" s="2" t="s">
        <v>13500</v>
      </c>
      <c r="AA1119" s="2" t="s">
        <v>13501</v>
      </c>
      <c r="AB1119" s="2" t="s">
        <v>13482</v>
      </c>
      <c r="AC1119" s="6" t="s">
        <v>13502</v>
      </c>
      <c r="AD1119" s="4"/>
      <c r="AE1119" s="2" t="s">
        <v>882</v>
      </c>
      <c r="AF1119" s="2" t="s">
        <v>13503</v>
      </c>
      <c r="AG1119" s="2" t="s">
        <v>13504</v>
      </c>
      <c r="AH1119" s="4"/>
      <c r="AI1119" s="4"/>
      <c r="AJ1119" s="4"/>
      <c r="AK1119" s="2" t="s">
        <v>99</v>
      </c>
      <c r="AL1119" s="2" t="b">
        <f t="shared" si="14"/>
        <v>0</v>
      </c>
    </row>
    <row r="1120" ht="15.75" customHeight="1">
      <c r="A1120" s="2" t="s">
        <v>13505</v>
      </c>
      <c r="B1120" s="3">
        <v>43941.0</v>
      </c>
      <c r="C1120" s="2" t="s">
        <v>13506</v>
      </c>
      <c r="D1120" s="2" t="s">
        <v>13506</v>
      </c>
      <c r="E1120" s="4"/>
      <c r="F1120" s="2" t="s">
        <v>13507</v>
      </c>
      <c r="G1120" s="5">
        <v>43930.0</v>
      </c>
      <c r="H1120" s="2">
        <v>2.0200409E7</v>
      </c>
      <c r="I1120" s="2" t="s">
        <v>42</v>
      </c>
      <c r="J1120" s="2" t="s">
        <v>133</v>
      </c>
      <c r="K1120" s="2" t="s">
        <v>13508</v>
      </c>
      <c r="L1120" s="2" t="s">
        <v>68</v>
      </c>
      <c r="M1120" s="2" t="s">
        <v>46</v>
      </c>
      <c r="N1120" s="2" t="s">
        <v>51</v>
      </c>
      <c r="O1120" s="2" t="s">
        <v>51</v>
      </c>
      <c r="P1120" s="2" t="s">
        <v>136</v>
      </c>
      <c r="Q1120" s="3">
        <v>43923.0</v>
      </c>
      <c r="R1120" s="2">
        <v>1200.0</v>
      </c>
      <c r="S1120" s="2" t="s">
        <v>198</v>
      </c>
      <c r="T1120" s="4"/>
      <c r="U1120" s="4"/>
      <c r="V1120" s="2" t="s">
        <v>7113</v>
      </c>
      <c r="W1120" s="4"/>
      <c r="X1120" s="4"/>
      <c r="Y1120" s="4"/>
      <c r="Z1120" s="4"/>
      <c r="AA1120" s="4"/>
      <c r="AB1120" s="4"/>
      <c r="AC1120" s="6" t="s">
        <v>13509</v>
      </c>
      <c r="AD1120" s="4"/>
      <c r="AE1120" s="2" t="s">
        <v>13510</v>
      </c>
      <c r="AF1120" s="2" t="s">
        <v>13511</v>
      </c>
      <c r="AG1120" s="2" t="s">
        <v>13512</v>
      </c>
      <c r="AH1120" s="4"/>
      <c r="AI1120" s="4"/>
      <c r="AJ1120" s="4"/>
      <c r="AK1120" s="2" t="s">
        <v>99</v>
      </c>
      <c r="AL1120" s="2" t="b">
        <f t="shared" si="14"/>
        <v>0</v>
      </c>
    </row>
    <row r="1121" ht="15.75" customHeight="1">
      <c r="A1121" s="2" t="s">
        <v>13513</v>
      </c>
      <c r="B1121" s="3">
        <v>43941.0</v>
      </c>
      <c r="C1121" s="2" t="s">
        <v>13514</v>
      </c>
      <c r="D1121" s="2" t="s">
        <v>13514</v>
      </c>
      <c r="E1121" s="2" t="s">
        <v>13515</v>
      </c>
      <c r="F1121" s="2" t="s">
        <v>13516</v>
      </c>
      <c r="G1121" s="5">
        <v>43929.0</v>
      </c>
      <c r="H1121" s="2">
        <v>2.0200408E7</v>
      </c>
      <c r="I1121" s="2" t="s">
        <v>42</v>
      </c>
      <c r="J1121" s="2" t="s">
        <v>133</v>
      </c>
      <c r="K1121" s="2" t="s">
        <v>13517</v>
      </c>
      <c r="L1121" s="2" t="s">
        <v>135</v>
      </c>
      <c r="M1121" s="2" t="s">
        <v>46</v>
      </c>
      <c r="N1121" s="2" t="s">
        <v>182</v>
      </c>
      <c r="O1121" s="2" t="s">
        <v>51</v>
      </c>
      <c r="P1121" s="2" t="s">
        <v>136</v>
      </c>
      <c r="Q1121" s="8">
        <v>43922.0</v>
      </c>
      <c r="R1121" s="2">
        <v>380.0</v>
      </c>
      <c r="S1121" s="2" t="s">
        <v>137</v>
      </c>
      <c r="T1121" s="2" t="s">
        <v>9478</v>
      </c>
      <c r="U1121" s="2" t="s">
        <v>51</v>
      </c>
      <c r="V1121" s="4"/>
      <c r="W1121" s="2" t="s">
        <v>185</v>
      </c>
      <c r="X1121" s="2" t="s">
        <v>13518</v>
      </c>
      <c r="Y1121" s="4"/>
      <c r="Z1121" s="2" t="s">
        <v>13519</v>
      </c>
      <c r="AA1121" s="2" t="s">
        <v>13520</v>
      </c>
      <c r="AB1121" s="2" t="s">
        <v>13521</v>
      </c>
      <c r="AC1121" s="6" t="s">
        <v>13522</v>
      </c>
      <c r="AD1121" s="4"/>
      <c r="AE1121" s="2" t="s">
        <v>882</v>
      </c>
      <c r="AF1121" s="2" t="s">
        <v>13523</v>
      </c>
      <c r="AG1121" s="2" t="s">
        <v>13524</v>
      </c>
      <c r="AH1121" s="4"/>
      <c r="AI1121" s="4"/>
      <c r="AJ1121" s="4"/>
      <c r="AK1121" s="2" t="s">
        <v>99</v>
      </c>
      <c r="AL1121" s="2" t="b">
        <f t="shared" si="14"/>
        <v>0</v>
      </c>
    </row>
    <row r="1122" ht="15.75" customHeight="1">
      <c r="A1122" s="2" t="s">
        <v>13525</v>
      </c>
      <c r="B1122" s="3">
        <v>43941.0</v>
      </c>
      <c r="C1122" s="2" t="s">
        <v>13526</v>
      </c>
      <c r="D1122" s="2" t="s">
        <v>13527</v>
      </c>
      <c r="E1122" s="4"/>
      <c r="F1122" s="2" t="s">
        <v>13528</v>
      </c>
      <c r="G1122" s="5">
        <v>43931.0</v>
      </c>
      <c r="H1122" s="2">
        <v>2.020041E7</v>
      </c>
      <c r="I1122" s="2" t="s">
        <v>42</v>
      </c>
      <c r="J1122" s="2" t="s">
        <v>133</v>
      </c>
      <c r="K1122" s="2" t="s">
        <v>13529</v>
      </c>
      <c r="L1122" s="2" t="s">
        <v>135</v>
      </c>
      <c r="M1122" s="2" t="s">
        <v>46</v>
      </c>
      <c r="N1122" s="2" t="s">
        <v>51</v>
      </c>
      <c r="O1122" s="2" t="s">
        <v>51</v>
      </c>
      <c r="P1122" s="2" t="s">
        <v>136</v>
      </c>
      <c r="Q1122" s="8">
        <v>43922.0</v>
      </c>
      <c r="R1122" s="2">
        <v>100.0</v>
      </c>
      <c r="S1122" s="2" t="s">
        <v>198</v>
      </c>
      <c r="T1122" s="4"/>
      <c r="U1122" s="4"/>
      <c r="V1122" s="2" t="s">
        <v>9340</v>
      </c>
      <c r="W1122" s="2" t="s">
        <v>340</v>
      </c>
      <c r="X1122" s="2" t="s">
        <v>13530</v>
      </c>
      <c r="Y1122" s="4"/>
      <c r="Z1122" s="2" t="s">
        <v>13531</v>
      </c>
      <c r="AA1122" s="2" t="s">
        <v>13532</v>
      </c>
      <c r="AB1122" s="2" t="s">
        <v>13533</v>
      </c>
      <c r="AC1122" s="6" t="s">
        <v>13534</v>
      </c>
      <c r="AD1122" s="4"/>
      <c r="AE1122" s="2" t="s">
        <v>13535</v>
      </c>
      <c r="AF1122" s="2" t="s">
        <v>13536</v>
      </c>
      <c r="AG1122" s="2" t="s">
        <v>13537</v>
      </c>
      <c r="AH1122" s="4"/>
      <c r="AI1122" s="4"/>
      <c r="AJ1122" s="4"/>
      <c r="AK1122" s="2" t="s">
        <v>99</v>
      </c>
      <c r="AL1122" s="2" t="b">
        <f t="shared" si="14"/>
        <v>0</v>
      </c>
    </row>
    <row r="1123" ht="15.75" customHeight="1">
      <c r="A1123" s="2" t="s">
        <v>13538</v>
      </c>
      <c r="B1123" s="3">
        <v>43941.0</v>
      </c>
      <c r="C1123" s="2" t="s">
        <v>13539</v>
      </c>
      <c r="D1123" s="2" t="s">
        <v>13540</v>
      </c>
      <c r="E1123" s="4"/>
      <c r="F1123" s="2" t="s">
        <v>13541</v>
      </c>
      <c r="G1123" s="5">
        <v>43935.0</v>
      </c>
      <c r="H1123" s="2">
        <v>2.0200414E7</v>
      </c>
      <c r="I1123" s="2" t="s">
        <v>42</v>
      </c>
      <c r="J1123" s="2" t="s">
        <v>133</v>
      </c>
      <c r="K1123" s="2" t="s">
        <v>13542</v>
      </c>
      <c r="L1123" s="2" t="s">
        <v>68</v>
      </c>
      <c r="M1123" s="2" t="s">
        <v>46</v>
      </c>
      <c r="N1123" s="2" t="s">
        <v>182</v>
      </c>
      <c r="O1123" s="2" t="s">
        <v>2824</v>
      </c>
      <c r="P1123" s="2" t="s">
        <v>136</v>
      </c>
      <c r="Q1123" s="3">
        <v>43935.0</v>
      </c>
      <c r="R1123" s="2">
        <v>20.0</v>
      </c>
      <c r="S1123" s="2" t="s">
        <v>137</v>
      </c>
      <c r="T1123" s="2" t="s">
        <v>184</v>
      </c>
      <c r="U1123" s="2" t="s">
        <v>1782</v>
      </c>
      <c r="V1123" s="2" t="s">
        <v>12430</v>
      </c>
      <c r="W1123" s="2" t="s">
        <v>185</v>
      </c>
      <c r="X1123" s="2" t="s">
        <v>13543</v>
      </c>
      <c r="Y1123" s="4"/>
      <c r="Z1123" s="2" t="s">
        <v>13544</v>
      </c>
      <c r="AA1123" s="2" t="s">
        <v>13545</v>
      </c>
      <c r="AB1123" s="2" t="s">
        <v>13546</v>
      </c>
      <c r="AC1123" s="6" t="s">
        <v>13547</v>
      </c>
      <c r="AD1123" s="4"/>
      <c r="AE1123" s="2" t="s">
        <v>11798</v>
      </c>
      <c r="AF1123" s="2" t="s">
        <v>13548</v>
      </c>
      <c r="AG1123" s="2" t="s">
        <v>13549</v>
      </c>
      <c r="AH1123" s="4"/>
      <c r="AI1123" s="4"/>
      <c r="AJ1123" s="4"/>
      <c r="AK1123" s="2" t="s">
        <v>99</v>
      </c>
      <c r="AL1123" s="2" t="b">
        <f t="shared" si="14"/>
        <v>0</v>
      </c>
    </row>
    <row r="1124" ht="15.75" customHeight="1">
      <c r="A1124" s="2" t="s">
        <v>13550</v>
      </c>
      <c r="B1124" s="3">
        <v>43941.0</v>
      </c>
      <c r="C1124" s="2" t="s">
        <v>13551</v>
      </c>
      <c r="D1124" s="2" t="s">
        <v>13552</v>
      </c>
      <c r="E1124" s="4"/>
      <c r="F1124" s="2" t="s">
        <v>13553</v>
      </c>
      <c r="G1124" s="5">
        <v>43930.0</v>
      </c>
      <c r="H1124" s="2">
        <v>2.0200409E7</v>
      </c>
      <c r="I1124" s="2" t="s">
        <v>42</v>
      </c>
      <c r="J1124" s="2" t="s">
        <v>133</v>
      </c>
      <c r="K1124" s="2" t="s">
        <v>13554</v>
      </c>
      <c r="L1124" s="2" t="s">
        <v>68</v>
      </c>
      <c r="M1124" s="2" t="s">
        <v>46</v>
      </c>
      <c r="N1124" s="2" t="s">
        <v>182</v>
      </c>
      <c r="O1124" s="2" t="s">
        <v>51</v>
      </c>
      <c r="P1124" s="2" t="s">
        <v>136</v>
      </c>
      <c r="Q1124" s="3">
        <v>43934.0</v>
      </c>
      <c r="R1124" s="2">
        <v>2000.0</v>
      </c>
      <c r="S1124" s="2" t="s">
        <v>137</v>
      </c>
      <c r="T1124" s="2" t="s">
        <v>10369</v>
      </c>
      <c r="U1124" s="2" t="s">
        <v>51</v>
      </c>
      <c r="V1124" s="2" t="s">
        <v>8067</v>
      </c>
      <c r="W1124" s="2" t="s">
        <v>185</v>
      </c>
      <c r="X1124" s="2" t="s">
        <v>13555</v>
      </c>
      <c r="Y1124" s="4"/>
      <c r="Z1124" s="2" t="s">
        <v>13556</v>
      </c>
      <c r="AA1124" s="2" t="s">
        <v>13557</v>
      </c>
      <c r="AB1124" s="4"/>
      <c r="AC1124" s="6" t="s">
        <v>13558</v>
      </c>
      <c r="AD1124" s="4"/>
      <c r="AE1124" s="2" t="s">
        <v>882</v>
      </c>
      <c r="AF1124" s="2" t="s">
        <v>13559</v>
      </c>
      <c r="AG1124" s="2" t="s">
        <v>13560</v>
      </c>
      <c r="AH1124" s="4"/>
      <c r="AI1124" s="4"/>
      <c r="AJ1124" s="4"/>
      <c r="AK1124" s="2" t="s">
        <v>99</v>
      </c>
      <c r="AL1124" s="2" t="b">
        <f t="shared" si="14"/>
        <v>0</v>
      </c>
    </row>
    <row r="1125" ht="15.75" customHeight="1">
      <c r="A1125" s="2" t="s">
        <v>13561</v>
      </c>
      <c r="B1125" s="3">
        <v>43941.0</v>
      </c>
      <c r="C1125" s="2" t="s">
        <v>13562</v>
      </c>
      <c r="D1125" s="2" t="s">
        <v>13563</v>
      </c>
      <c r="E1125" s="2" t="s">
        <v>13564</v>
      </c>
      <c r="F1125" s="2" t="s">
        <v>13565</v>
      </c>
      <c r="G1125" s="5">
        <v>43929.0</v>
      </c>
      <c r="H1125" s="2">
        <v>2.0200408E7</v>
      </c>
      <c r="I1125" s="2" t="s">
        <v>42</v>
      </c>
      <c r="J1125" s="2" t="s">
        <v>133</v>
      </c>
      <c r="K1125" s="2" t="s">
        <v>13566</v>
      </c>
      <c r="L1125" s="2" t="s">
        <v>68</v>
      </c>
      <c r="M1125" s="2" t="s">
        <v>46</v>
      </c>
      <c r="N1125" s="2" t="s">
        <v>182</v>
      </c>
      <c r="O1125" s="2" t="s">
        <v>51</v>
      </c>
      <c r="P1125" s="2" t="s">
        <v>136</v>
      </c>
      <c r="Q1125" s="3">
        <v>43922.0</v>
      </c>
      <c r="R1125" s="2">
        <v>25.0</v>
      </c>
      <c r="S1125" s="2" t="s">
        <v>137</v>
      </c>
      <c r="T1125" s="2" t="s">
        <v>11415</v>
      </c>
      <c r="U1125" s="2" t="s">
        <v>51</v>
      </c>
      <c r="V1125" s="2" t="s">
        <v>1768</v>
      </c>
      <c r="W1125" s="2" t="s">
        <v>10788</v>
      </c>
      <c r="X1125" s="2" t="s">
        <v>13567</v>
      </c>
      <c r="Y1125" s="4"/>
      <c r="Z1125" s="2" t="s">
        <v>13568</v>
      </c>
      <c r="AA1125" s="2" t="s">
        <v>13569</v>
      </c>
      <c r="AB1125" s="2" t="s">
        <v>13570</v>
      </c>
      <c r="AC1125" s="6" t="s">
        <v>13571</v>
      </c>
      <c r="AD1125" s="4"/>
      <c r="AE1125" s="2" t="s">
        <v>13572</v>
      </c>
      <c r="AF1125" s="2" t="s">
        <v>13573</v>
      </c>
      <c r="AG1125" s="2" t="s">
        <v>13574</v>
      </c>
      <c r="AH1125" s="4"/>
      <c r="AI1125" s="4"/>
      <c r="AJ1125" s="4"/>
      <c r="AK1125" s="2" t="s">
        <v>99</v>
      </c>
      <c r="AL1125" s="2" t="b">
        <f t="shared" si="14"/>
        <v>0</v>
      </c>
    </row>
    <row r="1126" ht="15.75" customHeight="1">
      <c r="A1126" s="2" t="s">
        <v>13575</v>
      </c>
      <c r="B1126" s="3">
        <v>43941.0</v>
      </c>
      <c r="C1126" s="2" t="s">
        <v>13576</v>
      </c>
      <c r="D1126" s="2" t="s">
        <v>13577</v>
      </c>
      <c r="E1126" s="2" t="s">
        <v>13578</v>
      </c>
      <c r="F1126" s="2" t="s">
        <v>13579</v>
      </c>
      <c r="G1126" s="5">
        <v>43930.0</v>
      </c>
      <c r="H1126" s="2">
        <v>2.0200409E7</v>
      </c>
      <c r="I1126" s="2" t="s">
        <v>42</v>
      </c>
      <c r="J1126" s="2" t="s">
        <v>133</v>
      </c>
      <c r="K1126" s="2" t="s">
        <v>13580</v>
      </c>
      <c r="L1126" s="2" t="s">
        <v>68</v>
      </c>
      <c r="M1126" s="2" t="s">
        <v>46</v>
      </c>
      <c r="N1126" s="2" t="s">
        <v>182</v>
      </c>
      <c r="O1126" s="2" t="s">
        <v>51</v>
      </c>
      <c r="P1126" s="2" t="s">
        <v>136</v>
      </c>
      <c r="Q1126" s="3">
        <v>43931.0</v>
      </c>
      <c r="R1126" s="2">
        <v>500.0</v>
      </c>
      <c r="S1126" s="2" t="s">
        <v>198</v>
      </c>
      <c r="T1126" s="4"/>
      <c r="U1126" s="2" t="s">
        <v>51</v>
      </c>
      <c r="V1126" s="2" t="s">
        <v>1768</v>
      </c>
      <c r="W1126" s="2" t="s">
        <v>340</v>
      </c>
      <c r="X1126" s="2" t="s">
        <v>13581</v>
      </c>
      <c r="Y1126" s="4"/>
      <c r="Z1126" s="2" t="s">
        <v>13582</v>
      </c>
      <c r="AA1126" s="2" t="s">
        <v>13583</v>
      </c>
      <c r="AB1126" s="2" t="s">
        <v>13584</v>
      </c>
      <c r="AC1126" s="6" t="s">
        <v>13585</v>
      </c>
      <c r="AD1126" s="4"/>
      <c r="AE1126" s="2" t="s">
        <v>13586</v>
      </c>
      <c r="AF1126" s="4"/>
      <c r="AG1126" s="2" t="s">
        <v>13587</v>
      </c>
      <c r="AH1126" s="4"/>
      <c r="AI1126" s="4"/>
      <c r="AJ1126" s="4"/>
      <c r="AK1126" s="2" t="s">
        <v>99</v>
      </c>
      <c r="AL1126" s="2" t="b">
        <f t="shared" si="14"/>
        <v>0</v>
      </c>
    </row>
    <row r="1127" ht="15.75" customHeight="1">
      <c r="A1127" s="2" t="s">
        <v>13588</v>
      </c>
      <c r="B1127" s="3">
        <v>43941.0</v>
      </c>
      <c r="C1127" s="2" t="s">
        <v>13589</v>
      </c>
      <c r="D1127" s="2" t="s">
        <v>13590</v>
      </c>
      <c r="E1127" s="2" t="s">
        <v>13591</v>
      </c>
      <c r="F1127" s="2" t="s">
        <v>13592</v>
      </c>
      <c r="G1127" s="5">
        <v>43931.0</v>
      </c>
      <c r="H1127" s="2">
        <v>2.020041E7</v>
      </c>
      <c r="I1127" s="2" t="s">
        <v>42</v>
      </c>
      <c r="J1127" s="2" t="s">
        <v>133</v>
      </c>
      <c r="K1127" s="2" t="s">
        <v>13593</v>
      </c>
      <c r="L1127" s="2" t="s">
        <v>68</v>
      </c>
      <c r="M1127" s="2" t="s">
        <v>46</v>
      </c>
      <c r="N1127" s="2" t="s">
        <v>182</v>
      </c>
      <c r="O1127" s="2" t="s">
        <v>4291</v>
      </c>
      <c r="P1127" s="2" t="s">
        <v>136</v>
      </c>
      <c r="Q1127" s="3">
        <v>43931.0</v>
      </c>
      <c r="R1127" s="2">
        <v>600.0</v>
      </c>
      <c r="S1127" s="2" t="s">
        <v>137</v>
      </c>
      <c r="T1127" s="2" t="s">
        <v>184</v>
      </c>
      <c r="U1127" s="2" t="s">
        <v>3692</v>
      </c>
      <c r="V1127" s="2" t="s">
        <v>8067</v>
      </c>
      <c r="W1127" s="2" t="s">
        <v>340</v>
      </c>
      <c r="X1127" s="2" t="s">
        <v>13594</v>
      </c>
      <c r="Y1127" s="4"/>
      <c r="Z1127" s="2" t="s">
        <v>13595</v>
      </c>
      <c r="AA1127" s="2" t="s">
        <v>13596</v>
      </c>
      <c r="AB1127" s="2" t="s">
        <v>13597</v>
      </c>
      <c r="AC1127" s="6" t="s">
        <v>13598</v>
      </c>
      <c r="AD1127" s="4"/>
      <c r="AE1127" s="2" t="s">
        <v>882</v>
      </c>
      <c r="AF1127" s="2" t="s">
        <v>11288</v>
      </c>
      <c r="AG1127" s="2" t="s">
        <v>13599</v>
      </c>
      <c r="AH1127" s="4"/>
      <c r="AI1127" s="4"/>
      <c r="AJ1127" s="4"/>
      <c r="AK1127" s="2" t="s">
        <v>99</v>
      </c>
      <c r="AL1127" s="2" t="b">
        <f t="shared" si="14"/>
        <v>0</v>
      </c>
    </row>
    <row r="1128" ht="15.75" customHeight="1">
      <c r="A1128" s="2" t="s">
        <v>13600</v>
      </c>
      <c r="B1128" s="3">
        <v>43941.0</v>
      </c>
      <c r="C1128" s="2" t="s">
        <v>13601</v>
      </c>
      <c r="D1128" s="2" t="s">
        <v>13602</v>
      </c>
      <c r="E1128" s="4"/>
      <c r="F1128" s="2" t="s">
        <v>10686</v>
      </c>
      <c r="G1128" s="5">
        <v>43932.0</v>
      </c>
      <c r="H1128" s="2">
        <v>2.0200411E7</v>
      </c>
      <c r="I1128" s="2" t="s">
        <v>42</v>
      </c>
      <c r="J1128" s="2" t="s">
        <v>133</v>
      </c>
      <c r="K1128" s="2" t="s">
        <v>13603</v>
      </c>
      <c r="L1128" s="2" t="s">
        <v>135</v>
      </c>
      <c r="M1128" s="2" t="s">
        <v>46</v>
      </c>
      <c r="N1128" s="2" t="s">
        <v>51</v>
      </c>
      <c r="O1128" s="2" t="s">
        <v>51</v>
      </c>
      <c r="P1128" s="2" t="s">
        <v>136</v>
      </c>
      <c r="Q1128" s="8">
        <v>43952.0</v>
      </c>
      <c r="R1128" s="2">
        <v>300.0</v>
      </c>
      <c r="S1128" s="2" t="s">
        <v>198</v>
      </c>
      <c r="T1128" s="4"/>
      <c r="U1128" s="2" t="s">
        <v>51</v>
      </c>
      <c r="V1128" s="4"/>
      <c r="W1128" s="4"/>
      <c r="X1128" s="4"/>
      <c r="Y1128" s="4"/>
      <c r="Z1128" s="4"/>
      <c r="AA1128" s="4"/>
      <c r="AB1128" s="4"/>
      <c r="AC1128" s="6" t="s">
        <v>13604</v>
      </c>
      <c r="AD1128" s="4"/>
      <c r="AE1128" s="2" t="s">
        <v>13605</v>
      </c>
      <c r="AF1128" s="2" t="s">
        <v>13606</v>
      </c>
      <c r="AG1128" s="2" t="s">
        <v>13607</v>
      </c>
      <c r="AH1128" s="4"/>
      <c r="AI1128" s="4"/>
      <c r="AJ1128" s="4"/>
      <c r="AK1128" s="2" t="s">
        <v>99</v>
      </c>
      <c r="AL1128" s="2" t="b">
        <f t="shared" si="14"/>
        <v>0</v>
      </c>
    </row>
    <row r="1129" ht="15.75" customHeight="1">
      <c r="A1129" s="2" t="s">
        <v>13608</v>
      </c>
      <c r="B1129" s="3">
        <v>43941.0</v>
      </c>
      <c r="C1129" s="2" t="s">
        <v>13609</v>
      </c>
      <c r="D1129" s="2" t="s">
        <v>13610</v>
      </c>
      <c r="E1129" s="4"/>
      <c r="F1129" s="2" t="s">
        <v>9704</v>
      </c>
      <c r="G1129" s="5">
        <v>43931.0</v>
      </c>
      <c r="H1129" s="2">
        <v>2.020041E7</v>
      </c>
      <c r="I1129" s="2" t="s">
        <v>42</v>
      </c>
      <c r="J1129" s="2" t="s">
        <v>133</v>
      </c>
      <c r="K1129" s="2" t="s">
        <v>13611</v>
      </c>
      <c r="L1129" s="2" t="s">
        <v>68</v>
      </c>
      <c r="M1129" s="2" t="s">
        <v>46</v>
      </c>
      <c r="N1129" s="2" t="s">
        <v>182</v>
      </c>
      <c r="O1129" s="2" t="s">
        <v>354</v>
      </c>
      <c r="P1129" s="2" t="s">
        <v>136</v>
      </c>
      <c r="Q1129" s="3">
        <v>43908.0</v>
      </c>
      <c r="R1129" s="2">
        <v>40.0</v>
      </c>
      <c r="S1129" s="2" t="s">
        <v>137</v>
      </c>
      <c r="T1129" s="2" t="s">
        <v>2586</v>
      </c>
      <c r="U1129" s="2" t="s">
        <v>139</v>
      </c>
      <c r="V1129" s="2" t="s">
        <v>52</v>
      </c>
      <c r="W1129" s="2" t="s">
        <v>340</v>
      </c>
      <c r="X1129" s="2" t="s">
        <v>13612</v>
      </c>
      <c r="Y1129" s="4"/>
      <c r="Z1129" s="2" t="s">
        <v>13613</v>
      </c>
      <c r="AA1129" s="2" t="s">
        <v>13614</v>
      </c>
      <c r="AB1129" s="2" t="s">
        <v>13615</v>
      </c>
      <c r="AC1129" s="6" t="s">
        <v>13616</v>
      </c>
      <c r="AD1129" s="4"/>
      <c r="AE1129" s="2" t="s">
        <v>882</v>
      </c>
      <c r="AF1129" s="2" t="s">
        <v>13617</v>
      </c>
      <c r="AG1129" s="2" t="s">
        <v>10354</v>
      </c>
      <c r="AH1129" s="4"/>
      <c r="AI1129" s="4"/>
      <c r="AJ1129" s="4"/>
      <c r="AK1129" s="2" t="s">
        <v>99</v>
      </c>
      <c r="AL1129" s="2" t="b">
        <f t="shared" si="14"/>
        <v>0</v>
      </c>
    </row>
    <row r="1130" ht="15.75" customHeight="1">
      <c r="A1130" s="2" t="s">
        <v>13618</v>
      </c>
      <c r="B1130" s="3">
        <v>43941.0</v>
      </c>
      <c r="C1130" s="2" t="s">
        <v>13619</v>
      </c>
      <c r="D1130" s="2" t="s">
        <v>13620</v>
      </c>
      <c r="E1130" s="2" t="s">
        <v>13621</v>
      </c>
      <c r="F1130" s="2" t="s">
        <v>11011</v>
      </c>
      <c r="G1130" s="5">
        <v>43929.0</v>
      </c>
      <c r="H1130" s="2">
        <v>2.0200408E7</v>
      </c>
      <c r="I1130" s="2" t="s">
        <v>42</v>
      </c>
      <c r="J1130" s="2" t="s">
        <v>133</v>
      </c>
      <c r="K1130" s="2" t="s">
        <v>13622</v>
      </c>
      <c r="L1130" s="2" t="s">
        <v>135</v>
      </c>
      <c r="M1130" s="2" t="s">
        <v>46</v>
      </c>
      <c r="N1130" s="2" t="s">
        <v>182</v>
      </c>
      <c r="O1130" s="2" t="s">
        <v>4291</v>
      </c>
      <c r="P1130" s="2" t="s">
        <v>136</v>
      </c>
      <c r="Q1130" s="3">
        <v>43936.0</v>
      </c>
      <c r="R1130" s="2">
        <v>850.0</v>
      </c>
      <c r="S1130" s="2" t="s">
        <v>6010</v>
      </c>
      <c r="T1130" s="4"/>
      <c r="U1130" s="4"/>
      <c r="V1130" s="2" t="s">
        <v>1768</v>
      </c>
      <c r="W1130" s="2" t="s">
        <v>140</v>
      </c>
      <c r="X1130" s="2" t="s">
        <v>13623</v>
      </c>
      <c r="Y1130" s="4"/>
      <c r="Z1130" s="2" t="s">
        <v>13624</v>
      </c>
      <c r="AA1130" s="2">
        <v>2.40083152E8</v>
      </c>
      <c r="AB1130" s="4"/>
      <c r="AC1130" s="6" t="s">
        <v>13625</v>
      </c>
      <c r="AD1130" s="4"/>
      <c r="AE1130" s="2" t="s">
        <v>13626</v>
      </c>
      <c r="AF1130" s="4"/>
      <c r="AG1130" s="2" t="s">
        <v>13627</v>
      </c>
      <c r="AH1130" s="4"/>
      <c r="AI1130" s="4"/>
      <c r="AJ1130" s="4"/>
      <c r="AK1130" s="2" t="s">
        <v>99</v>
      </c>
      <c r="AL1130" s="2" t="b">
        <f t="shared" si="14"/>
        <v>0</v>
      </c>
    </row>
    <row r="1131" ht="15.75" customHeight="1">
      <c r="A1131" s="2" t="s">
        <v>13628</v>
      </c>
      <c r="B1131" s="3">
        <v>43941.0</v>
      </c>
      <c r="C1131" s="2" t="s">
        <v>13629</v>
      </c>
      <c r="D1131" s="2" t="s">
        <v>13629</v>
      </c>
      <c r="E1131" s="2" t="s">
        <v>13630</v>
      </c>
      <c r="F1131" s="2" t="s">
        <v>13631</v>
      </c>
      <c r="G1131" s="5">
        <v>43930.0</v>
      </c>
      <c r="H1131" s="2">
        <v>2.0200409E7</v>
      </c>
      <c r="I1131" s="2" t="s">
        <v>42</v>
      </c>
      <c r="J1131" s="2" t="s">
        <v>133</v>
      </c>
      <c r="K1131" s="2" t="s">
        <v>13632</v>
      </c>
      <c r="L1131" s="2" t="s">
        <v>135</v>
      </c>
      <c r="M1131" s="2" t="s">
        <v>46</v>
      </c>
      <c r="N1131" s="2" t="s">
        <v>182</v>
      </c>
      <c r="O1131" s="2" t="s">
        <v>2539</v>
      </c>
      <c r="P1131" s="2" t="s">
        <v>136</v>
      </c>
      <c r="Q1131" s="8">
        <v>43922.0</v>
      </c>
      <c r="R1131" s="2">
        <v>100.0</v>
      </c>
      <c r="S1131" s="2" t="s">
        <v>137</v>
      </c>
      <c r="T1131" s="2" t="s">
        <v>9354</v>
      </c>
      <c r="U1131" s="2" t="s">
        <v>603</v>
      </c>
      <c r="V1131" s="2" t="s">
        <v>1768</v>
      </c>
      <c r="W1131" s="2" t="s">
        <v>185</v>
      </c>
      <c r="X1131" s="2" t="s">
        <v>13633</v>
      </c>
      <c r="Y1131" s="4"/>
      <c r="Z1131" s="2" t="s">
        <v>13634</v>
      </c>
      <c r="AA1131" s="2" t="s">
        <v>13635</v>
      </c>
      <c r="AB1131" s="2" t="s">
        <v>13636</v>
      </c>
      <c r="AC1131" s="6" t="s">
        <v>13637</v>
      </c>
      <c r="AD1131" s="4"/>
      <c r="AE1131" s="2" t="s">
        <v>9278</v>
      </c>
      <c r="AF1131" s="2" t="s">
        <v>13638</v>
      </c>
      <c r="AG1131" s="2" t="s">
        <v>13639</v>
      </c>
      <c r="AH1131" s="4"/>
      <c r="AI1131" s="4"/>
      <c r="AJ1131" s="4"/>
      <c r="AK1131" s="2" t="s">
        <v>99</v>
      </c>
      <c r="AL1131" s="2" t="b">
        <f t="shared" si="14"/>
        <v>0</v>
      </c>
    </row>
    <row r="1132" ht="15.75" customHeight="1">
      <c r="A1132" s="2" t="s">
        <v>13640</v>
      </c>
      <c r="B1132" s="3">
        <v>43941.0</v>
      </c>
      <c r="C1132" s="2" t="s">
        <v>13641</v>
      </c>
      <c r="D1132" s="2" t="s">
        <v>13642</v>
      </c>
      <c r="E1132" s="4"/>
      <c r="F1132" s="2" t="s">
        <v>13643</v>
      </c>
      <c r="G1132" s="5">
        <v>43931.0</v>
      </c>
      <c r="H1132" s="2">
        <v>2.020041E7</v>
      </c>
      <c r="I1132" s="2" t="s">
        <v>42</v>
      </c>
      <c r="J1132" s="2" t="s">
        <v>133</v>
      </c>
      <c r="K1132" s="2" t="s">
        <v>13644</v>
      </c>
      <c r="L1132" s="2" t="s">
        <v>68</v>
      </c>
      <c r="M1132" s="2" t="s">
        <v>46</v>
      </c>
      <c r="N1132" s="2" t="s">
        <v>182</v>
      </c>
      <c r="O1132" s="2" t="s">
        <v>51</v>
      </c>
      <c r="P1132" s="2" t="s">
        <v>136</v>
      </c>
      <c r="Q1132" s="3">
        <v>43929.0</v>
      </c>
      <c r="R1132" s="2">
        <v>500.0</v>
      </c>
      <c r="S1132" s="2" t="s">
        <v>137</v>
      </c>
      <c r="T1132" s="2" t="s">
        <v>2512</v>
      </c>
      <c r="U1132" s="2" t="s">
        <v>2587</v>
      </c>
      <c r="V1132" s="2" t="s">
        <v>8067</v>
      </c>
      <c r="W1132" s="2" t="s">
        <v>140</v>
      </c>
      <c r="X1132" s="2" t="s">
        <v>13645</v>
      </c>
      <c r="Y1132" s="4"/>
      <c r="Z1132" s="4"/>
      <c r="AA1132" s="4"/>
      <c r="AB1132" s="2" t="s">
        <v>13646</v>
      </c>
      <c r="AC1132" s="6" t="s">
        <v>13647</v>
      </c>
      <c r="AD1132" s="4"/>
      <c r="AE1132" s="2" t="s">
        <v>11798</v>
      </c>
      <c r="AF1132" s="2" t="s">
        <v>13648</v>
      </c>
      <c r="AG1132" s="2" t="s">
        <v>13649</v>
      </c>
      <c r="AH1132" s="4"/>
      <c r="AI1132" s="4"/>
      <c r="AJ1132" s="4"/>
      <c r="AK1132" s="2" t="s">
        <v>99</v>
      </c>
      <c r="AL1132" s="2" t="b">
        <f t="shared" si="14"/>
        <v>0</v>
      </c>
    </row>
    <row r="1133" ht="15.75" customHeight="1">
      <c r="A1133" s="2" t="s">
        <v>13650</v>
      </c>
      <c r="B1133" s="3">
        <v>43941.0</v>
      </c>
      <c r="C1133" s="2" t="s">
        <v>13651</v>
      </c>
      <c r="D1133" s="2" t="s">
        <v>13652</v>
      </c>
      <c r="E1133" s="2" t="s">
        <v>13653</v>
      </c>
      <c r="F1133" s="2" t="s">
        <v>10807</v>
      </c>
      <c r="G1133" s="5">
        <v>43931.0</v>
      </c>
      <c r="H1133" s="2">
        <v>2.020041E7</v>
      </c>
      <c r="I1133" s="2" t="s">
        <v>42</v>
      </c>
      <c r="J1133" s="2" t="s">
        <v>133</v>
      </c>
      <c r="K1133" s="2" t="s">
        <v>13654</v>
      </c>
      <c r="L1133" s="2" t="s">
        <v>135</v>
      </c>
      <c r="M1133" s="2" t="s">
        <v>46</v>
      </c>
      <c r="N1133" s="2" t="s">
        <v>182</v>
      </c>
      <c r="O1133" s="2" t="s">
        <v>51</v>
      </c>
      <c r="P1133" s="2" t="s">
        <v>136</v>
      </c>
      <c r="Q1133" s="3">
        <v>43941.0</v>
      </c>
      <c r="R1133" s="2">
        <v>70.0</v>
      </c>
      <c r="S1133" s="2" t="s">
        <v>137</v>
      </c>
      <c r="T1133" s="2" t="s">
        <v>184</v>
      </c>
      <c r="U1133" s="2" t="s">
        <v>51</v>
      </c>
      <c r="V1133" s="4"/>
      <c r="W1133" s="2" t="s">
        <v>185</v>
      </c>
      <c r="X1133" s="2" t="s">
        <v>13655</v>
      </c>
      <c r="Y1133" s="4"/>
      <c r="Z1133" s="2" t="s">
        <v>13656</v>
      </c>
      <c r="AA1133" s="2" t="s">
        <v>13657</v>
      </c>
      <c r="AB1133" s="2" t="s">
        <v>10812</v>
      </c>
      <c r="AC1133" s="6" t="s">
        <v>13658</v>
      </c>
      <c r="AD1133" s="4"/>
      <c r="AE1133" s="2" t="s">
        <v>13659</v>
      </c>
      <c r="AF1133" s="2" t="s">
        <v>13660</v>
      </c>
      <c r="AG1133" s="2" t="s">
        <v>13661</v>
      </c>
      <c r="AH1133" s="4"/>
      <c r="AI1133" s="4"/>
      <c r="AJ1133" s="4"/>
      <c r="AK1133" s="2" t="s">
        <v>99</v>
      </c>
      <c r="AL1133" s="2" t="b">
        <f t="shared" si="14"/>
        <v>0</v>
      </c>
    </row>
    <row r="1134" ht="15.75" customHeight="1">
      <c r="A1134" s="2" t="s">
        <v>13662</v>
      </c>
      <c r="B1134" s="3">
        <v>43941.0</v>
      </c>
      <c r="C1134" s="2" t="s">
        <v>13663</v>
      </c>
      <c r="D1134" s="2" t="s">
        <v>13664</v>
      </c>
      <c r="E1134" s="2" t="s">
        <v>13665</v>
      </c>
      <c r="F1134" s="2" t="s">
        <v>13666</v>
      </c>
      <c r="G1134" s="5">
        <v>43934.0</v>
      </c>
      <c r="H1134" s="2">
        <v>2.0200413E7</v>
      </c>
      <c r="I1134" s="2" t="s">
        <v>42</v>
      </c>
      <c r="J1134" s="2" t="s">
        <v>133</v>
      </c>
      <c r="K1134" s="2" t="s">
        <v>13667</v>
      </c>
      <c r="L1134" s="2" t="s">
        <v>135</v>
      </c>
      <c r="M1134" s="2" t="s">
        <v>46</v>
      </c>
      <c r="N1134" s="2" t="s">
        <v>11103</v>
      </c>
      <c r="O1134" s="2" t="s">
        <v>7146</v>
      </c>
      <c r="P1134" s="2" t="s">
        <v>136</v>
      </c>
      <c r="Q1134" s="3">
        <v>43935.0</v>
      </c>
      <c r="R1134" s="2">
        <v>400.0</v>
      </c>
      <c r="S1134" s="2" t="s">
        <v>137</v>
      </c>
      <c r="T1134" s="2" t="s">
        <v>6895</v>
      </c>
      <c r="U1134" s="2" t="s">
        <v>139</v>
      </c>
      <c r="V1134" s="4"/>
      <c r="W1134" s="2" t="s">
        <v>140</v>
      </c>
      <c r="X1134" s="2" t="s">
        <v>13668</v>
      </c>
      <c r="Y1134" s="4"/>
      <c r="Z1134" s="2" t="s">
        <v>13669</v>
      </c>
      <c r="AA1134" s="2">
        <f>92-42-35302701-14</f>
        <v>-35302665</v>
      </c>
      <c r="AB1134" s="4"/>
      <c r="AC1134" s="6" t="s">
        <v>13670</v>
      </c>
      <c r="AD1134" s="4"/>
      <c r="AE1134" s="2" t="s">
        <v>13671</v>
      </c>
      <c r="AF1134" s="2" t="s">
        <v>13672</v>
      </c>
      <c r="AG1134" s="2" t="s">
        <v>13673</v>
      </c>
      <c r="AH1134" s="4"/>
      <c r="AI1134" s="4"/>
      <c r="AJ1134" s="4"/>
      <c r="AK1134" s="2" t="s">
        <v>99</v>
      </c>
      <c r="AL1134" s="2" t="b">
        <f t="shared" si="14"/>
        <v>0</v>
      </c>
    </row>
    <row r="1135" ht="15.75" customHeight="1">
      <c r="A1135" s="2" t="s">
        <v>13674</v>
      </c>
      <c r="B1135" s="3">
        <v>43941.0</v>
      </c>
      <c r="C1135" s="2" t="s">
        <v>13675</v>
      </c>
      <c r="D1135" s="2" t="s">
        <v>13676</v>
      </c>
      <c r="E1135" s="4"/>
      <c r="F1135" s="2" t="s">
        <v>13677</v>
      </c>
      <c r="G1135" s="5">
        <v>43929.0</v>
      </c>
      <c r="H1135" s="2">
        <v>2.0200408E7</v>
      </c>
      <c r="I1135" s="2" t="s">
        <v>42</v>
      </c>
      <c r="J1135" s="2" t="s">
        <v>133</v>
      </c>
      <c r="K1135" s="2" t="s">
        <v>13678</v>
      </c>
      <c r="L1135" s="2" t="s">
        <v>68</v>
      </c>
      <c r="M1135" s="2" t="s">
        <v>46</v>
      </c>
      <c r="N1135" s="2" t="s">
        <v>182</v>
      </c>
      <c r="O1135" s="2" t="s">
        <v>183</v>
      </c>
      <c r="P1135" s="2" t="s">
        <v>136</v>
      </c>
      <c r="Q1135" s="3">
        <v>43929.0</v>
      </c>
      <c r="R1135" s="2">
        <v>320.0</v>
      </c>
      <c r="S1135" s="2" t="s">
        <v>137</v>
      </c>
      <c r="T1135" s="2" t="s">
        <v>11392</v>
      </c>
      <c r="U1135" s="2" t="s">
        <v>3692</v>
      </c>
      <c r="V1135" s="2" t="s">
        <v>13679</v>
      </c>
      <c r="W1135" s="4"/>
      <c r="X1135" s="4"/>
      <c r="Y1135" s="4"/>
      <c r="Z1135" s="4"/>
      <c r="AA1135" s="4"/>
      <c r="AB1135" s="4"/>
      <c r="AC1135" s="6" t="s">
        <v>13680</v>
      </c>
      <c r="AD1135" s="4"/>
      <c r="AE1135" s="2" t="s">
        <v>13681</v>
      </c>
      <c r="AF1135" s="2" t="s">
        <v>13682</v>
      </c>
      <c r="AG1135" s="2" t="s">
        <v>13683</v>
      </c>
      <c r="AH1135" s="4"/>
      <c r="AI1135" s="4"/>
      <c r="AJ1135" s="4"/>
      <c r="AK1135" s="2" t="s">
        <v>99</v>
      </c>
      <c r="AL1135" s="2" t="b">
        <f t="shared" si="14"/>
        <v>0</v>
      </c>
    </row>
    <row r="1136" ht="15.75" customHeight="1">
      <c r="A1136" s="2" t="s">
        <v>13684</v>
      </c>
      <c r="B1136" s="3">
        <v>43941.0</v>
      </c>
      <c r="C1136" s="2" t="s">
        <v>13685</v>
      </c>
      <c r="D1136" s="2" t="s">
        <v>13685</v>
      </c>
      <c r="E1136" s="4"/>
      <c r="F1136" s="2" t="s">
        <v>13686</v>
      </c>
      <c r="G1136" s="5">
        <v>43932.0</v>
      </c>
      <c r="H1136" s="2">
        <v>2.0200411E7</v>
      </c>
      <c r="I1136" s="2" t="s">
        <v>42</v>
      </c>
      <c r="J1136" s="2" t="s">
        <v>133</v>
      </c>
      <c r="K1136" s="2" t="s">
        <v>13687</v>
      </c>
      <c r="L1136" s="2" t="s">
        <v>135</v>
      </c>
      <c r="M1136" s="2" t="s">
        <v>46</v>
      </c>
      <c r="N1136" s="2" t="s">
        <v>182</v>
      </c>
      <c r="O1136" s="2" t="s">
        <v>51</v>
      </c>
      <c r="P1136" s="2" t="s">
        <v>136</v>
      </c>
      <c r="Q1136" s="3">
        <v>43935.0</v>
      </c>
      <c r="R1136" s="2">
        <v>20.0</v>
      </c>
      <c r="S1136" s="2" t="s">
        <v>137</v>
      </c>
      <c r="T1136" s="2" t="s">
        <v>2586</v>
      </c>
      <c r="U1136" s="2" t="s">
        <v>4433</v>
      </c>
      <c r="V1136" s="4"/>
      <c r="W1136" s="2" t="s">
        <v>185</v>
      </c>
      <c r="X1136" s="2" t="s">
        <v>13688</v>
      </c>
      <c r="Y1136" s="4"/>
      <c r="Z1136" s="2" t="s">
        <v>13689</v>
      </c>
      <c r="AA1136" s="2" t="s">
        <v>13690</v>
      </c>
      <c r="AB1136" s="2" t="s">
        <v>13691</v>
      </c>
      <c r="AC1136" s="6" t="s">
        <v>13692</v>
      </c>
      <c r="AD1136" s="4"/>
      <c r="AE1136" s="2" t="s">
        <v>11568</v>
      </c>
      <c r="AF1136" s="2" t="s">
        <v>12570</v>
      </c>
      <c r="AG1136" s="2" t="s">
        <v>13693</v>
      </c>
      <c r="AH1136" s="4"/>
      <c r="AI1136" s="4"/>
      <c r="AJ1136" s="4"/>
      <c r="AK1136" s="2" t="s">
        <v>99</v>
      </c>
      <c r="AL1136" s="2" t="b">
        <f t="shared" si="14"/>
        <v>0</v>
      </c>
    </row>
    <row r="1137" ht="15.75" customHeight="1">
      <c r="A1137" s="2" t="s">
        <v>13694</v>
      </c>
      <c r="B1137" s="3">
        <v>43941.0</v>
      </c>
      <c r="C1137" s="2" t="s">
        <v>13695</v>
      </c>
      <c r="D1137" s="2" t="s">
        <v>13696</v>
      </c>
      <c r="E1137" s="2" t="s">
        <v>13697</v>
      </c>
      <c r="F1137" s="2" t="s">
        <v>13698</v>
      </c>
      <c r="G1137" s="5">
        <v>43930.0</v>
      </c>
      <c r="H1137" s="2">
        <v>2.0200409E7</v>
      </c>
      <c r="I1137" s="2" t="s">
        <v>42</v>
      </c>
      <c r="J1137" s="2" t="s">
        <v>133</v>
      </c>
      <c r="K1137" s="2" t="s">
        <v>13699</v>
      </c>
      <c r="L1137" s="2" t="s">
        <v>68</v>
      </c>
      <c r="M1137" s="2" t="s">
        <v>46</v>
      </c>
      <c r="N1137" s="2" t="s">
        <v>182</v>
      </c>
      <c r="O1137" s="2" t="s">
        <v>12344</v>
      </c>
      <c r="P1137" s="2" t="s">
        <v>136</v>
      </c>
      <c r="Q1137" s="3">
        <v>43916.0</v>
      </c>
      <c r="R1137" s="2">
        <v>350.0</v>
      </c>
      <c r="S1137" s="2" t="s">
        <v>137</v>
      </c>
      <c r="T1137" s="2" t="s">
        <v>184</v>
      </c>
      <c r="U1137" s="2" t="s">
        <v>3692</v>
      </c>
      <c r="V1137" s="2" t="s">
        <v>8067</v>
      </c>
      <c r="W1137" s="2" t="s">
        <v>340</v>
      </c>
      <c r="X1137" s="2" t="s">
        <v>13700</v>
      </c>
      <c r="Y1137" s="4"/>
      <c r="Z1137" s="2" t="s">
        <v>13701</v>
      </c>
      <c r="AA1137" s="2" t="s">
        <v>13702</v>
      </c>
      <c r="AB1137" s="2" t="s">
        <v>13703</v>
      </c>
      <c r="AC1137" s="6" t="s">
        <v>13704</v>
      </c>
      <c r="AD1137" s="4"/>
      <c r="AE1137" s="2" t="s">
        <v>882</v>
      </c>
      <c r="AF1137" s="2" t="s">
        <v>10288</v>
      </c>
      <c r="AG1137" s="2" t="s">
        <v>13705</v>
      </c>
      <c r="AH1137" s="4"/>
      <c r="AI1137" s="4"/>
      <c r="AJ1137" s="4"/>
      <c r="AK1137" s="2" t="s">
        <v>99</v>
      </c>
      <c r="AL1137" s="2" t="b">
        <f t="shared" si="14"/>
        <v>0</v>
      </c>
    </row>
    <row r="1138" ht="15.75" customHeight="1">
      <c r="A1138" s="2" t="s">
        <v>13706</v>
      </c>
      <c r="B1138" s="3">
        <v>43941.0</v>
      </c>
      <c r="C1138" s="2" t="s">
        <v>13707</v>
      </c>
      <c r="D1138" s="2" t="s">
        <v>13708</v>
      </c>
      <c r="E1138" s="2" t="s">
        <v>882</v>
      </c>
      <c r="F1138" s="2" t="s">
        <v>13709</v>
      </c>
      <c r="G1138" s="5">
        <v>43929.0</v>
      </c>
      <c r="H1138" s="2">
        <v>2.0200408E7</v>
      </c>
      <c r="I1138" s="2" t="s">
        <v>42</v>
      </c>
      <c r="J1138" s="2" t="s">
        <v>133</v>
      </c>
      <c r="K1138" s="2" t="s">
        <v>13710</v>
      </c>
      <c r="L1138" s="2" t="s">
        <v>68</v>
      </c>
      <c r="M1138" s="2" t="s">
        <v>46</v>
      </c>
      <c r="N1138" s="2" t="s">
        <v>182</v>
      </c>
      <c r="O1138" s="2" t="s">
        <v>51</v>
      </c>
      <c r="P1138" s="2" t="s">
        <v>136</v>
      </c>
      <c r="Q1138" s="3">
        <v>43937.0</v>
      </c>
      <c r="R1138" s="2">
        <v>80.0</v>
      </c>
      <c r="S1138" s="2" t="s">
        <v>137</v>
      </c>
      <c r="T1138" s="2" t="s">
        <v>2586</v>
      </c>
      <c r="U1138" s="2" t="s">
        <v>2587</v>
      </c>
      <c r="V1138" s="2" t="s">
        <v>8067</v>
      </c>
      <c r="W1138" s="2" t="s">
        <v>7880</v>
      </c>
      <c r="X1138" s="2" t="s">
        <v>13711</v>
      </c>
      <c r="Y1138" s="4"/>
      <c r="Z1138" s="2" t="s">
        <v>13712</v>
      </c>
      <c r="AA1138" s="2" t="s">
        <v>13713</v>
      </c>
      <c r="AB1138" s="2" t="s">
        <v>13714</v>
      </c>
      <c r="AC1138" s="6" t="s">
        <v>13715</v>
      </c>
      <c r="AD1138" s="4"/>
      <c r="AE1138" s="2" t="s">
        <v>882</v>
      </c>
      <c r="AF1138" s="2" t="s">
        <v>13716</v>
      </c>
      <c r="AG1138" s="2" t="s">
        <v>13717</v>
      </c>
      <c r="AH1138" s="4"/>
      <c r="AI1138" s="4"/>
      <c r="AJ1138" s="4"/>
      <c r="AK1138" s="2" t="s">
        <v>99</v>
      </c>
      <c r="AL1138" s="2" t="b">
        <f t="shared" si="14"/>
        <v>0</v>
      </c>
    </row>
    <row r="1139" ht="15.75" customHeight="1">
      <c r="A1139" s="2" t="s">
        <v>13718</v>
      </c>
      <c r="B1139" s="3">
        <v>43941.0</v>
      </c>
      <c r="C1139" s="2" t="s">
        <v>13719</v>
      </c>
      <c r="D1139" s="2" t="s">
        <v>13719</v>
      </c>
      <c r="E1139" s="4"/>
      <c r="F1139" s="2" t="s">
        <v>13720</v>
      </c>
      <c r="G1139" s="5">
        <v>43931.0</v>
      </c>
      <c r="H1139" s="2">
        <v>2.020041E7</v>
      </c>
      <c r="I1139" s="2" t="s">
        <v>42</v>
      </c>
      <c r="J1139" s="2" t="s">
        <v>133</v>
      </c>
      <c r="K1139" s="2" t="s">
        <v>13721</v>
      </c>
      <c r="L1139" s="2" t="s">
        <v>135</v>
      </c>
      <c r="M1139" s="2" t="s">
        <v>46</v>
      </c>
      <c r="N1139" s="2" t="s">
        <v>182</v>
      </c>
      <c r="O1139" s="2" t="s">
        <v>51</v>
      </c>
      <c r="P1139" s="2" t="s">
        <v>136</v>
      </c>
      <c r="Q1139" s="3">
        <v>43934.0</v>
      </c>
      <c r="R1139" s="2">
        <v>10.0</v>
      </c>
      <c r="S1139" s="2" t="s">
        <v>137</v>
      </c>
      <c r="T1139" s="2" t="s">
        <v>2586</v>
      </c>
      <c r="U1139" s="2" t="s">
        <v>2587</v>
      </c>
      <c r="V1139" s="2" t="s">
        <v>9222</v>
      </c>
      <c r="W1139" s="2" t="s">
        <v>185</v>
      </c>
      <c r="X1139" s="2" t="s">
        <v>13722</v>
      </c>
      <c r="Y1139" s="4"/>
      <c r="Z1139" s="2" t="s">
        <v>13723</v>
      </c>
      <c r="AA1139" s="2" t="s">
        <v>13724</v>
      </c>
      <c r="AB1139" s="4"/>
      <c r="AC1139" s="6" t="s">
        <v>13725</v>
      </c>
      <c r="AD1139" s="4"/>
      <c r="AE1139" s="2" t="s">
        <v>11798</v>
      </c>
      <c r="AF1139" s="2" t="s">
        <v>13726</v>
      </c>
      <c r="AG1139" s="2" t="s">
        <v>13727</v>
      </c>
      <c r="AH1139" s="4"/>
      <c r="AI1139" s="4"/>
      <c r="AJ1139" s="4"/>
      <c r="AK1139" s="2" t="s">
        <v>99</v>
      </c>
      <c r="AL1139" s="2" t="b">
        <f t="shared" si="14"/>
        <v>0</v>
      </c>
    </row>
    <row r="1140" ht="15.75" customHeight="1">
      <c r="A1140" s="2" t="s">
        <v>13728</v>
      </c>
      <c r="B1140" s="3">
        <v>43941.0</v>
      </c>
      <c r="C1140" s="2" t="s">
        <v>13729</v>
      </c>
      <c r="D1140" s="2" t="s">
        <v>13730</v>
      </c>
      <c r="E1140" s="4"/>
      <c r="F1140" s="2" t="s">
        <v>7660</v>
      </c>
      <c r="G1140" s="5">
        <v>43931.0</v>
      </c>
      <c r="H1140" s="2">
        <v>2.020041E7</v>
      </c>
      <c r="I1140" s="2" t="s">
        <v>42</v>
      </c>
      <c r="J1140" s="2" t="s">
        <v>133</v>
      </c>
      <c r="K1140" s="2" t="s">
        <v>13731</v>
      </c>
      <c r="L1140" s="2" t="s">
        <v>135</v>
      </c>
      <c r="M1140" s="2" t="s">
        <v>46</v>
      </c>
      <c r="N1140" s="2" t="s">
        <v>182</v>
      </c>
      <c r="O1140" s="2" t="s">
        <v>51</v>
      </c>
      <c r="P1140" s="2" t="s">
        <v>136</v>
      </c>
      <c r="Q1140" s="3">
        <v>43942.0</v>
      </c>
      <c r="R1140" s="2">
        <v>60.0</v>
      </c>
      <c r="S1140" s="2" t="s">
        <v>137</v>
      </c>
      <c r="T1140" s="2" t="s">
        <v>8637</v>
      </c>
      <c r="U1140" s="2" t="s">
        <v>139</v>
      </c>
      <c r="V1140" s="2" t="s">
        <v>7662</v>
      </c>
      <c r="W1140" s="2" t="s">
        <v>340</v>
      </c>
      <c r="X1140" s="2" t="s">
        <v>13732</v>
      </c>
      <c r="Y1140" s="4"/>
      <c r="Z1140" s="2" t="s">
        <v>13733</v>
      </c>
      <c r="AA1140" s="2" t="s">
        <v>13734</v>
      </c>
      <c r="AB1140" s="2" t="s">
        <v>13735</v>
      </c>
      <c r="AC1140" s="6" t="s">
        <v>13736</v>
      </c>
      <c r="AD1140" s="4"/>
      <c r="AE1140" s="2" t="s">
        <v>13737</v>
      </c>
      <c r="AF1140" s="2" t="s">
        <v>13738</v>
      </c>
      <c r="AG1140" s="2" t="s">
        <v>13739</v>
      </c>
      <c r="AH1140" s="4"/>
      <c r="AI1140" s="4"/>
      <c r="AJ1140" s="4"/>
      <c r="AK1140" s="2" t="s">
        <v>99</v>
      </c>
      <c r="AL1140" s="2" t="b">
        <f t="shared" si="14"/>
        <v>0</v>
      </c>
    </row>
    <row r="1141" ht="15.75" customHeight="1">
      <c r="A1141" s="2" t="s">
        <v>13740</v>
      </c>
      <c r="B1141" s="3">
        <v>43941.0</v>
      </c>
      <c r="C1141" s="2" t="s">
        <v>13741</v>
      </c>
      <c r="D1141" s="2" t="s">
        <v>13742</v>
      </c>
      <c r="E1141" s="2" t="s">
        <v>13743</v>
      </c>
      <c r="F1141" s="2" t="s">
        <v>11011</v>
      </c>
      <c r="G1141" s="5">
        <v>43931.0</v>
      </c>
      <c r="H1141" s="2">
        <v>2.020041E7</v>
      </c>
      <c r="I1141" s="2" t="s">
        <v>42</v>
      </c>
      <c r="J1141" s="2" t="s">
        <v>133</v>
      </c>
      <c r="K1141" s="2" t="s">
        <v>13744</v>
      </c>
      <c r="L1141" s="2" t="s">
        <v>135</v>
      </c>
      <c r="M1141" s="2" t="s">
        <v>46</v>
      </c>
      <c r="N1141" s="2" t="s">
        <v>51</v>
      </c>
      <c r="O1141" s="2" t="s">
        <v>51</v>
      </c>
      <c r="P1141" s="2" t="s">
        <v>136</v>
      </c>
      <c r="Q1141" s="3">
        <v>43936.0</v>
      </c>
      <c r="R1141" s="2">
        <v>1000.0</v>
      </c>
      <c r="S1141" s="2" t="s">
        <v>198</v>
      </c>
      <c r="T1141" s="4"/>
      <c r="U1141" s="4"/>
      <c r="V1141" s="2" t="s">
        <v>1768</v>
      </c>
      <c r="W1141" s="2" t="s">
        <v>185</v>
      </c>
      <c r="X1141" s="2" t="s">
        <v>13745</v>
      </c>
      <c r="Y1141" s="4"/>
      <c r="Z1141" s="2" t="s">
        <v>13746</v>
      </c>
      <c r="AA1141" s="2" t="s">
        <v>13747</v>
      </c>
      <c r="AB1141" s="4"/>
      <c r="AC1141" s="6" t="s">
        <v>13748</v>
      </c>
      <c r="AD1141" s="4"/>
      <c r="AE1141" s="2" t="s">
        <v>13749</v>
      </c>
      <c r="AF1141" s="2" t="s">
        <v>13750</v>
      </c>
      <c r="AG1141" s="2" t="s">
        <v>13751</v>
      </c>
      <c r="AH1141" s="4"/>
      <c r="AI1141" s="4"/>
      <c r="AJ1141" s="4"/>
      <c r="AK1141" s="2" t="s">
        <v>99</v>
      </c>
      <c r="AL1141" s="2" t="b">
        <f t="shared" si="14"/>
        <v>0</v>
      </c>
    </row>
    <row r="1142" ht="15.75" customHeight="1">
      <c r="A1142" s="2" t="s">
        <v>13752</v>
      </c>
      <c r="B1142" s="3">
        <v>43941.0</v>
      </c>
      <c r="C1142" s="2" t="s">
        <v>13551</v>
      </c>
      <c r="D1142" s="2" t="s">
        <v>13753</v>
      </c>
      <c r="E1142" s="2" t="s">
        <v>13754</v>
      </c>
      <c r="F1142" s="2" t="s">
        <v>13755</v>
      </c>
      <c r="G1142" s="5">
        <v>43934.0</v>
      </c>
      <c r="H1142" s="2">
        <v>2.0200413E7</v>
      </c>
      <c r="I1142" s="2" t="s">
        <v>42</v>
      </c>
      <c r="J1142" s="2" t="s">
        <v>133</v>
      </c>
      <c r="K1142" s="2" t="s">
        <v>13756</v>
      </c>
      <c r="L1142" s="2" t="s">
        <v>135</v>
      </c>
      <c r="M1142" s="2" t="s">
        <v>46</v>
      </c>
      <c r="N1142" s="2" t="s">
        <v>182</v>
      </c>
      <c r="O1142" s="2" t="s">
        <v>2600</v>
      </c>
      <c r="P1142" s="2" t="s">
        <v>136</v>
      </c>
      <c r="Q1142" s="3">
        <v>43936.0</v>
      </c>
      <c r="R1142" s="2">
        <v>2800.0</v>
      </c>
      <c r="S1142" s="2" t="s">
        <v>198</v>
      </c>
      <c r="T1142" s="4"/>
      <c r="U1142" s="4"/>
      <c r="V1142" s="4"/>
      <c r="W1142" s="4"/>
      <c r="X1142" s="4"/>
      <c r="Y1142" s="4"/>
      <c r="Z1142" s="4"/>
      <c r="AA1142" s="4"/>
      <c r="AB1142" s="4"/>
      <c r="AC1142" s="6" t="s">
        <v>13757</v>
      </c>
      <c r="AD1142" s="4"/>
      <c r="AE1142" s="2" t="s">
        <v>13758</v>
      </c>
      <c r="AF1142" s="4"/>
      <c r="AG1142" s="2" t="s">
        <v>13759</v>
      </c>
      <c r="AH1142" s="4"/>
      <c r="AI1142" s="4"/>
      <c r="AJ1142" s="4"/>
      <c r="AK1142" s="2" t="s">
        <v>99</v>
      </c>
      <c r="AL1142" s="2" t="b">
        <f t="shared" si="14"/>
        <v>0</v>
      </c>
    </row>
    <row r="1143" ht="15.75" customHeight="1">
      <c r="A1143" s="2" t="s">
        <v>13760</v>
      </c>
      <c r="B1143" s="3">
        <v>43941.0</v>
      </c>
      <c r="C1143" s="2" t="s">
        <v>13761</v>
      </c>
      <c r="D1143" s="2" t="s">
        <v>13762</v>
      </c>
      <c r="E1143" s="4"/>
      <c r="F1143" s="2" t="s">
        <v>13763</v>
      </c>
      <c r="G1143" s="5">
        <v>43932.0</v>
      </c>
      <c r="H1143" s="2">
        <v>2.0200411E7</v>
      </c>
      <c r="I1143" s="2" t="s">
        <v>42</v>
      </c>
      <c r="J1143" s="2" t="s">
        <v>133</v>
      </c>
      <c r="K1143" s="2" t="s">
        <v>13764</v>
      </c>
      <c r="L1143" s="2" t="s">
        <v>135</v>
      </c>
      <c r="M1143" s="2" t="s">
        <v>46</v>
      </c>
      <c r="N1143" s="2" t="s">
        <v>51</v>
      </c>
      <c r="O1143" s="2" t="s">
        <v>51</v>
      </c>
      <c r="P1143" s="2" t="s">
        <v>136</v>
      </c>
      <c r="Q1143" s="3">
        <v>43936.0</v>
      </c>
      <c r="R1143" s="2">
        <v>100.0</v>
      </c>
      <c r="S1143" s="2" t="s">
        <v>137</v>
      </c>
      <c r="T1143" s="2" t="s">
        <v>138</v>
      </c>
      <c r="U1143" s="2" t="s">
        <v>603</v>
      </c>
      <c r="V1143" s="2" t="s">
        <v>7912</v>
      </c>
      <c r="W1143" s="2" t="s">
        <v>7880</v>
      </c>
      <c r="X1143" s="2" t="s">
        <v>13765</v>
      </c>
      <c r="Y1143" s="4"/>
      <c r="Z1143" s="2" t="s">
        <v>13766</v>
      </c>
      <c r="AA1143" s="2" t="s">
        <v>13767</v>
      </c>
      <c r="AB1143" s="2" t="s">
        <v>13768</v>
      </c>
      <c r="AC1143" s="6" t="s">
        <v>13769</v>
      </c>
      <c r="AD1143" s="4"/>
      <c r="AE1143" s="2" t="s">
        <v>11798</v>
      </c>
      <c r="AF1143" s="2" t="s">
        <v>13770</v>
      </c>
      <c r="AG1143" s="2" t="s">
        <v>13771</v>
      </c>
      <c r="AH1143" s="4"/>
      <c r="AI1143" s="4"/>
      <c r="AJ1143" s="4"/>
      <c r="AK1143" s="2" t="s">
        <v>99</v>
      </c>
      <c r="AL1143" s="2" t="b">
        <f t="shared" si="14"/>
        <v>0</v>
      </c>
    </row>
    <row r="1144" ht="15.75" customHeight="1">
      <c r="A1144" s="2" t="s">
        <v>13772</v>
      </c>
      <c r="B1144" s="3">
        <v>43941.0</v>
      </c>
      <c r="C1144" s="2" t="s">
        <v>13773</v>
      </c>
      <c r="D1144" s="2" t="s">
        <v>13774</v>
      </c>
      <c r="E1144" s="4"/>
      <c r="F1144" s="2" t="s">
        <v>13775</v>
      </c>
      <c r="G1144" s="5">
        <v>43929.0</v>
      </c>
      <c r="H1144" s="2">
        <v>2.0200408E7</v>
      </c>
      <c r="I1144" s="2" t="s">
        <v>42</v>
      </c>
      <c r="J1144" s="2" t="s">
        <v>133</v>
      </c>
      <c r="K1144" s="2" t="s">
        <v>13776</v>
      </c>
      <c r="L1144" s="2" t="s">
        <v>135</v>
      </c>
      <c r="M1144" s="2" t="s">
        <v>46</v>
      </c>
      <c r="N1144" s="2" t="s">
        <v>182</v>
      </c>
      <c r="O1144" s="2" t="s">
        <v>51</v>
      </c>
      <c r="P1144" s="2" t="s">
        <v>136</v>
      </c>
      <c r="Q1144" s="3">
        <v>43936.0</v>
      </c>
      <c r="R1144" s="2">
        <v>310.0</v>
      </c>
      <c r="S1144" s="2" t="s">
        <v>137</v>
      </c>
      <c r="T1144" s="2" t="s">
        <v>12977</v>
      </c>
      <c r="U1144" s="2" t="s">
        <v>3692</v>
      </c>
      <c r="V1144" s="2" t="s">
        <v>13777</v>
      </c>
      <c r="W1144" s="2" t="s">
        <v>185</v>
      </c>
      <c r="X1144" s="2" t="s">
        <v>13778</v>
      </c>
      <c r="Y1144" s="4"/>
      <c r="Z1144" s="2" t="s">
        <v>13779</v>
      </c>
      <c r="AA1144" s="2" t="s">
        <v>13780</v>
      </c>
      <c r="AB1144" s="4"/>
      <c r="AC1144" s="6" t="s">
        <v>13781</v>
      </c>
      <c r="AD1144" s="4"/>
      <c r="AE1144" s="2" t="s">
        <v>882</v>
      </c>
      <c r="AF1144" s="2" t="s">
        <v>13782</v>
      </c>
      <c r="AG1144" s="2" t="s">
        <v>13783</v>
      </c>
      <c r="AH1144" s="4"/>
      <c r="AI1144" s="4"/>
      <c r="AJ1144" s="4"/>
      <c r="AK1144" s="2" t="s">
        <v>99</v>
      </c>
      <c r="AL1144" s="2" t="b">
        <f t="shared" si="14"/>
        <v>0</v>
      </c>
    </row>
    <row r="1145" ht="15.75" customHeight="1">
      <c r="A1145" s="2" t="s">
        <v>13784</v>
      </c>
      <c r="B1145" s="3">
        <v>43941.0</v>
      </c>
      <c r="C1145" s="2" t="s">
        <v>13785</v>
      </c>
      <c r="D1145" s="2" t="s">
        <v>13786</v>
      </c>
      <c r="E1145" s="2" t="s">
        <v>13787</v>
      </c>
      <c r="F1145" s="2" t="s">
        <v>8836</v>
      </c>
      <c r="G1145" s="5">
        <v>43930.0</v>
      </c>
      <c r="H1145" s="2">
        <v>2.0200409E7</v>
      </c>
      <c r="I1145" s="2" t="s">
        <v>42</v>
      </c>
      <c r="J1145" s="2" t="s">
        <v>133</v>
      </c>
      <c r="K1145" s="2" t="s">
        <v>13788</v>
      </c>
      <c r="L1145" s="2" t="s">
        <v>135</v>
      </c>
      <c r="M1145" s="2" t="s">
        <v>46</v>
      </c>
      <c r="N1145" s="2" t="s">
        <v>182</v>
      </c>
      <c r="O1145" s="2" t="s">
        <v>51</v>
      </c>
      <c r="P1145" s="2" t="s">
        <v>136</v>
      </c>
      <c r="Q1145" s="3">
        <v>43941.0</v>
      </c>
      <c r="R1145" s="2">
        <v>808.0</v>
      </c>
      <c r="S1145" s="2" t="s">
        <v>137</v>
      </c>
      <c r="T1145" s="2" t="s">
        <v>184</v>
      </c>
      <c r="U1145" s="2" t="s">
        <v>1782</v>
      </c>
      <c r="V1145" s="2" t="s">
        <v>1768</v>
      </c>
      <c r="W1145" s="2" t="s">
        <v>140</v>
      </c>
      <c r="X1145" s="2" t="s">
        <v>13789</v>
      </c>
      <c r="Y1145" s="4"/>
      <c r="Z1145" s="2" t="s">
        <v>13790</v>
      </c>
      <c r="AA1145" s="2" t="s">
        <v>13791</v>
      </c>
      <c r="AB1145" s="4"/>
      <c r="AC1145" s="6" t="s">
        <v>13792</v>
      </c>
      <c r="AD1145" s="4"/>
      <c r="AE1145" s="2" t="s">
        <v>13793</v>
      </c>
      <c r="AF1145" s="2" t="s">
        <v>13794</v>
      </c>
      <c r="AG1145" s="2" t="s">
        <v>13795</v>
      </c>
      <c r="AH1145" s="4"/>
      <c r="AI1145" s="4"/>
      <c r="AJ1145" s="4"/>
      <c r="AK1145" s="2" t="s">
        <v>99</v>
      </c>
      <c r="AL1145" s="2" t="b">
        <f t="shared" si="14"/>
        <v>0</v>
      </c>
    </row>
    <row r="1146" ht="15.75" customHeight="1">
      <c r="A1146" s="2" t="s">
        <v>13796</v>
      </c>
      <c r="B1146" s="3">
        <v>43941.0</v>
      </c>
      <c r="C1146" s="2" t="s">
        <v>13797</v>
      </c>
      <c r="D1146" s="2" t="s">
        <v>13798</v>
      </c>
      <c r="E1146" s="2" t="s">
        <v>13799</v>
      </c>
      <c r="F1146" s="2" t="s">
        <v>8836</v>
      </c>
      <c r="G1146" s="5">
        <v>43930.0</v>
      </c>
      <c r="H1146" s="2">
        <v>2.0200409E7</v>
      </c>
      <c r="I1146" s="2" t="s">
        <v>42</v>
      </c>
      <c r="J1146" s="2" t="s">
        <v>133</v>
      </c>
      <c r="K1146" s="2" t="s">
        <v>13800</v>
      </c>
      <c r="L1146" s="2" t="s">
        <v>135</v>
      </c>
      <c r="M1146" s="2" t="s">
        <v>46</v>
      </c>
      <c r="N1146" s="2" t="s">
        <v>182</v>
      </c>
      <c r="O1146" s="2" t="s">
        <v>51</v>
      </c>
      <c r="P1146" s="2" t="s">
        <v>136</v>
      </c>
      <c r="Q1146" s="3">
        <v>43936.0</v>
      </c>
      <c r="R1146" s="2">
        <v>130.0</v>
      </c>
      <c r="S1146" s="2" t="s">
        <v>137</v>
      </c>
      <c r="T1146" s="2" t="s">
        <v>184</v>
      </c>
      <c r="U1146" s="2" t="s">
        <v>1782</v>
      </c>
      <c r="V1146" s="4"/>
      <c r="W1146" s="2" t="s">
        <v>140</v>
      </c>
      <c r="X1146" s="2" t="s">
        <v>13801</v>
      </c>
      <c r="Y1146" s="4"/>
      <c r="Z1146" s="2" t="s">
        <v>13802</v>
      </c>
      <c r="AA1146" s="2" t="s">
        <v>13803</v>
      </c>
      <c r="AB1146" s="4"/>
      <c r="AC1146" s="6" t="s">
        <v>13804</v>
      </c>
      <c r="AD1146" s="4"/>
      <c r="AE1146" s="2" t="s">
        <v>13793</v>
      </c>
      <c r="AF1146" s="2" t="s">
        <v>8657</v>
      </c>
      <c r="AG1146" s="2" t="s">
        <v>13805</v>
      </c>
      <c r="AH1146" s="4"/>
      <c r="AI1146" s="4"/>
      <c r="AJ1146" s="4"/>
      <c r="AK1146" s="2" t="s">
        <v>99</v>
      </c>
      <c r="AL1146" s="2" t="b">
        <f t="shared" si="14"/>
        <v>0</v>
      </c>
    </row>
    <row r="1147" ht="15.75" customHeight="1">
      <c r="A1147" s="2" t="s">
        <v>13806</v>
      </c>
      <c r="B1147" s="3">
        <v>43941.0</v>
      </c>
      <c r="C1147" s="2" t="s">
        <v>13807</v>
      </c>
      <c r="D1147" s="2" t="s">
        <v>13807</v>
      </c>
      <c r="E1147" s="4"/>
      <c r="F1147" s="2" t="s">
        <v>13808</v>
      </c>
      <c r="G1147" s="5">
        <v>43932.0</v>
      </c>
      <c r="H1147" s="2">
        <v>2.0200411E7</v>
      </c>
      <c r="I1147" s="2" t="s">
        <v>42</v>
      </c>
      <c r="J1147" s="2" t="s">
        <v>133</v>
      </c>
      <c r="K1147" s="2" t="s">
        <v>13809</v>
      </c>
      <c r="L1147" s="2" t="s">
        <v>135</v>
      </c>
      <c r="M1147" s="2" t="s">
        <v>46</v>
      </c>
      <c r="N1147" s="2" t="s">
        <v>182</v>
      </c>
      <c r="O1147" s="2" t="s">
        <v>51</v>
      </c>
      <c r="P1147" s="2" t="s">
        <v>136</v>
      </c>
      <c r="Q1147" s="8">
        <v>43952.0</v>
      </c>
      <c r="R1147" s="2">
        <v>90.0</v>
      </c>
      <c r="S1147" s="2" t="s">
        <v>137</v>
      </c>
      <c r="T1147" s="2" t="s">
        <v>8889</v>
      </c>
      <c r="U1147" s="2" t="s">
        <v>51</v>
      </c>
      <c r="V1147" s="2" t="s">
        <v>8067</v>
      </c>
      <c r="W1147" s="2" t="s">
        <v>340</v>
      </c>
      <c r="X1147" s="2" t="s">
        <v>13810</v>
      </c>
      <c r="Y1147" s="4"/>
      <c r="Z1147" s="2" t="s">
        <v>13811</v>
      </c>
      <c r="AA1147" s="2" t="s">
        <v>13812</v>
      </c>
      <c r="AB1147" s="2" t="s">
        <v>13813</v>
      </c>
      <c r="AC1147" s="6" t="s">
        <v>13814</v>
      </c>
      <c r="AD1147" s="4"/>
      <c r="AE1147" s="2" t="s">
        <v>11568</v>
      </c>
      <c r="AF1147" s="2" t="s">
        <v>13815</v>
      </c>
      <c r="AG1147" s="2" t="s">
        <v>13816</v>
      </c>
      <c r="AH1147" s="4"/>
      <c r="AI1147" s="4"/>
      <c r="AJ1147" s="4"/>
      <c r="AK1147" s="2" t="s">
        <v>99</v>
      </c>
      <c r="AL1147" s="2" t="b">
        <f t="shared" si="14"/>
        <v>0</v>
      </c>
    </row>
    <row r="1148" ht="15.75" customHeight="1">
      <c r="A1148" s="2" t="s">
        <v>13817</v>
      </c>
      <c r="B1148" s="3">
        <v>43941.0</v>
      </c>
      <c r="C1148" s="2" t="s">
        <v>13818</v>
      </c>
      <c r="D1148" s="2" t="s">
        <v>13819</v>
      </c>
      <c r="E1148" s="4"/>
      <c r="F1148" s="2" t="s">
        <v>9148</v>
      </c>
      <c r="G1148" s="5">
        <v>43934.0</v>
      </c>
      <c r="H1148" s="2">
        <v>2.0200413E7</v>
      </c>
      <c r="I1148" s="2" t="s">
        <v>42</v>
      </c>
      <c r="J1148" s="2" t="s">
        <v>133</v>
      </c>
      <c r="K1148" s="2" t="s">
        <v>13820</v>
      </c>
      <c r="L1148" s="2" t="s">
        <v>135</v>
      </c>
      <c r="M1148" s="2" t="s">
        <v>46</v>
      </c>
      <c r="N1148" s="2" t="s">
        <v>182</v>
      </c>
      <c r="O1148" s="2" t="s">
        <v>51</v>
      </c>
      <c r="P1148" s="2" t="s">
        <v>136</v>
      </c>
      <c r="Q1148" s="8">
        <v>43952.0</v>
      </c>
      <c r="R1148" s="2">
        <v>45.0</v>
      </c>
      <c r="S1148" s="2" t="s">
        <v>137</v>
      </c>
      <c r="T1148" s="2" t="s">
        <v>2825</v>
      </c>
      <c r="U1148" s="2" t="s">
        <v>2587</v>
      </c>
      <c r="V1148" s="2" t="s">
        <v>8067</v>
      </c>
      <c r="W1148" s="2" t="s">
        <v>185</v>
      </c>
      <c r="X1148" s="2" t="s">
        <v>13821</v>
      </c>
      <c r="Y1148" s="4"/>
      <c r="Z1148" s="2" t="s">
        <v>13822</v>
      </c>
      <c r="AA1148" s="2" t="s">
        <v>13823</v>
      </c>
      <c r="AB1148" s="2" t="s">
        <v>13824</v>
      </c>
      <c r="AC1148" s="6" t="s">
        <v>13825</v>
      </c>
      <c r="AD1148" s="4"/>
      <c r="AE1148" s="2" t="s">
        <v>882</v>
      </c>
      <c r="AF1148" s="2" t="s">
        <v>13826</v>
      </c>
      <c r="AG1148" s="2" t="s">
        <v>13827</v>
      </c>
      <c r="AH1148" s="4"/>
      <c r="AI1148" s="4"/>
      <c r="AJ1148" s="4"/>
      <c r="AK1148" s="2" t="s">
        <v>99</v>
      </c>
      <c r="AL1148" s="2" t="b">
        <f t="shared" si="14"/>
        <v>0</v>
      </c>
    </row>
    <row r="1149" ht="15.75" customHeight="1">
      <c r="A1149" s="2" t="s">
        <v>13828</v>
      </c>
      <c r="B1149" s="3">
        <v>43941.0</v>
      </c>
      <c r="C1149" s="2" t="s">
        <v>13829</v>
      </c>
      <c r="D1149" s="2" t="s">
        <v>13830</v>
      </c>
      <c r="E1149" s="4"/>
      <c r="F1149" s="2" t="s">
        <v>9500</v>
      </c>
      <c r="G1149" s="5">
        <v>43931.0</v>
      </c>
      <c r="H1149" s="2">
        <v>2.020041E7</v>
      </c>
      <c r="I1149" s="2" t="s">
        <v>42</v>
      </c>
      <c r="J1149" s="2" t="s">
        <v>133</v>
      </c>
      <c r="K1149" s="2" t="s">
        <v>13831</v>
      </c>
      <c r="L1149" s="2" t="s">
        <v>135</v>
      </c>
      <c r="M1149" s="2" t="s">
        <v>46</v>
      </c>
      <c r="N1149" s="2" t="s">
        <v>182</v>
      </c>
      <c r="O1149" s="2" t="s">
        <v>51</v>
      </c>
      <c r="P1149" s="2" t="s">
        <v>136</v>
      </c>
      <c r="Q1149" s="3">
        <v>43936.0</v>
      </c>
      <c r="R1149" s="2">
        <v>150.0</v>
      </c>
      <c r="S1149" s="2" t="s">
        <v>198</v>
      </c>
      <c r="T1149" s="4"/>
      <c r="U1149" s="4"/>
      <c r="V1149" s="4"/>
      <c r="W1149" s="2" t="s">
        <v>185</v>
      </c>
      <c r="X1149" s="2" t="s">
        <v>13832</v>
      </c>
      <c r="Y1149" s="4"/>
      <c r="Z1149" s="2" t="s">
        <v>13833</v>
      </c>
      <c r="AA1149" s="2" t="s">
        <v>13834</v>
      </c>
      <c r="AB1149" s="2" t="s">
        <v>13835</v>
      </c>
      <c r="AC1149" s="6" t="s">
        <v>13836</v>
      </c>
      <c r="AD1149" s="4"/>
      <c r="AE1149" s="2" t="s">
        <v>13837</v>
      </c>
      <c r="AF1149" s="2" t="s">
        <v>13838</v>
      </c>
      <c r="AG1149" s="2" t="s">
        <v>13839</v>
      </c>
      <c r="AH1149" s="4"/>
      <c r="AI1149" s="4"/>
      <c r="AJ1149" s="4"/>
      <c r="AK1149" s="2" t="s">
        <v>99</v>
      </c>
      <c r="AL1149" s="2" t="b">
        <f t="shared" si="14"/>
        <v>0</v>
      </c>
    </row>
    <row r="1150" ht="15.75" customHeight="1">
      <c r="A1150" s="2" t="s">
        <v>13840</v>
      </c>
      <c r="B1150" s="3">
        <v>43941.0</v>
      </c>
      <c r="C1150" s="2" t="s">
        <v>13841</v>
      </c>
      <c r="D1150" s="2" t="s">
        <v>13842</v>
      </c>
      <c r="E1150" s="2" t="s">
        <v>13843</v>
      </c>
      <c r="F1150" s="2" t="s">
        <v>13844</v>
      </c>
      <c r="G1150" s="5">
        <v>43931.0</v>
      </c>
      <c r="H1150" s="2">
        <v>2.020041E7</v>
      </c>
      <c r="I1150" s="2" t="s">
        <v>42</v>
      </c>
      <c r="J1150" s="2" t="s">
        <v>133</v>
      </c>
      <c r="K1150" s="2" t="s">
        <v>13845</v>
      </c>
      <c r="L1150" s="2" t="s">
        <v>68</v>
      </c>
      <c r="M1150" s="2" t="s">
        <v>46</v>
      </c>
      <c r="N1150" s="2" t="s">
        <v>182</v>
      </c>
      <c r="O1150" s="2" t="s">
        <v>51</v>
      </c>
      <c r="P1150" s="2" t="s">
        <v>136</v>
      </c>
      <c r="Q1150" s="3">
        <v>43917.0</v>
      </c>
      <c r="R1150" s="2">
        <v>500.0</v>
      </c>
      <c r="S1150" s="2" t="s">
        <v>198</v>
      </c>
      <c r="T1150" s="4"/>
      <c r="U1150" s="2" t="s">
        <v>51</v>
      </c>
      <c r="V1150" s="2" t="s">
        <v>7113</v>
      </c>
      <c r="W1150" s="2" t="s">
        <v>340</v>
      </c>
      <c r="X1150" s="2" t="s">
        <v>13846</v>
      </c>
      <c r="Y1150" s="4"/>
      <c r="Z1150" s="2" t="s">
        <v>13847</v>
      </c>
      <c r="AA1150" s="2" t="s">
        <v>13848</v>
      </c>
      <c r="AB1150" s="2" t="s">
        <v>13849</v>
      </c>
      <c r="AC1150" s="6" t="s">
        <v>13850</v>
      </c>
      <c r="AD1150" s="4"/>
      <c r="AE1150" s="2" t="s">
        <v>10282</v>
      </c>
      <c r="AF1150" s="2" t="s">
        <v>13851</v>
      </c>
      <c r="AG1150" s="2" t="s">
        <v>13852</v>
      </c>
      <c r="AH1150" s="4"/>
      <c r="AI1150" s="4"/>
      <c r="AJ1150" s="4"/>
      <c r="AK1150" s="2" t="s">
        <v>99</v>
      </c>
      <c r="AL1150" s="2" t="b">
        <f t="shared" si="14"/>
        <v>0</v>
      </c>
    </row>
    <row r="1151" ht="15.75" customHeight="1">
      <c r="A1151" s="2" t="s">
        <v>13853</v>
      </c>
      <c r="B1151" s="3">
        <v>43941.0</v>
      </c>
      <c r="C1151" s="2" t="s">
        <v>13854</v>
      </c>
      <c r="D1151" s="2" t="s">
        <v>13854</v>
      </c>
      <c r="E1151" s="4"/>
      <c r="F1151" s="2" t="s">
        <v>13855</v>
      </c>
      <c r="G1151" s="5">
        <v>43933.0</v>
      </c>
      <c r="H1151" s="2">
        <v>2.0200412E7</v>
      </c>
      <c r="I1151" s="2" t="s">
        <v>42</v>
      </c>
      <c r="J1151" s="2" t="s">
        <v>133</v>
      </c>
      <c r="K1151" s="2" t="s">
        <v>13856</v>
      </c>
      <c r="L1151" s="2" t="s">
        <v>135</v>
      </c>
      <c r="M1151" s="2" t="s">
        <v>46</v>
      </c>
      <c r="N1151" s="2" t="s">
        <v>182</v>
      </c>
      <c r="O1151" s="2" t="s">
        <v>51</v>
      </c>
      <c r="P1151" s="2" t="s">
        <v>136</v>
      </c>
      <c r="Q1151" s="3">
        <v>43941.0</v>
      </c>
      <c r="R1151" s="2">
        <v>500.0</v>
      </c>
      <c r="S1151" s="2" t="s">
        <v>198</v>
      </c>
      <c r="T1151" s="4"/>
      <c r="U1151" s="2" t="s">
        <v>51</v>
      </c>
      <c r="V1151" s="4"/>
      <c r="W1151" s="4"/>
      <c r="X1151" s="4"/>
      <c r="Y1151" s="4"/>
      <c r="Z1151" s="4"/>
      <c r="AA1151" s="4"/>
      <c r="AB1151" s="4"/>
      <c r="AC1151" s="6" t="s">
        <v>13857</v>
      </c>
      <c r="AD1151" s="4"/>
      <c r="AE1151" s="2" t="s">
        <v>13858</v>
      </c>
      <c r="AF1151" s="4"/>
      <c r="AG1151" s="2" t="s">
        <v>13859</v>
      </c>
      <c r="AH1151" s="4"/>
      <c r="AI1151" s="4"/>
      <c r="AJ1151" s="4"/>
      <c r="AK1151" s="2" t="s">
        <v>99</v>
      </c>
      <c r="AL1151" s="2" t="b">
        <f t="shared" si="14"/>
        <v>0</v>
      </c>
    </row>
    <row r="1152" ht="15.75" customHeight="1">
      <c r="A1152" s="2" t="s">
        <v>13860</v>
      </c>
      <c r="B1152" s="3">
        <v>43941.0</v>
      </c>
      <c r="C1152" s="2" t="s">
        <v>13861</v>
      </c>
      <c r="D1152" s="2" t="s">
        <v>13861</v>
      </c>
      <c r="E1152" s="2" t="s">
        <v>13862</v>
      </c>
      <c r="F1152" s="2" t="s">
        <v>9045</v>
      </c>
      <c r="G1152" s="5">
        <v>43926.0</v>
      </c>
      <c r="H1152" s="2">
        <v>2.0200405E7</v>
      </c>
      <c r="I1152" s="2" t="s">
        <v>42</v>
      </c>
      <c r="J1152" s="2" t="s">
        <v>133</v>
      </c>
      <c r="K1152" s="2" t="s">
        <v>13863</v>
      </c>
      <c r="L1152" s="2" t="s">
        <v>68</v>
      </c>
      <c r="M1152" s="2" t="s">
        <v>46</v>
      </c>
      <c r="N1152" s="2" t="s">
        <v>51</v>
      </c>
      <c r="O1152" s="2" t="s">
        <v>51</v>
      </c>
      <c r="P1152" s="2" t="s">
        <v>136</v>
      </c>
      <c r="Q1152" s="3">
        <v>43905.0</v>
      </c>
      <c r="R1152" s="2">
        <v>400.0</v>
      </c>
      <c r="S1152" s="2" t="s">
        <v>6010</v>
      </c>
      <c r="T1152" s="4"/>
      <c r="U1152" s="4"/>
      <c r="V1152" s="2" t="s">
        <v>8754</v>
      </c>
      <c r="W1152" s="2" t="s">
        <v>340</v>
      </c>
      <c r="X1152" s="2" t="s">
        <v>13864</v>
      </c>
      <c r="Y1152" s="4"/>
      <c r="Z1152" s="2" t="s">
        <v>13865</v>
      </c>
      <c r="AA1152" s="2" t="s">
        <v>13866</v>
      </c>
      <c r="AB1152" s="2" t="s">
        <v>11927</v>
      </c>
      <c r="AC1152" s="6" t="s">
        <v>13867</v>
      </c>
      <c r="AD1152" s="4"/>
      <c r="AE1152" s="2" t="s">
        <v>882</v>
      </c>
      <c r="AF1152" s="4"/>
      <c r="AG1152" s="2" t="s">
        <v>13868</v>
      </c>
      <c r="AH1152" s="4"/>
      <c r="AI1152" s="4"/>
      <c r="AJ1152" s="4"/>
      <c r="AK1152" s="2" t="s">
        <v>99</v>
      </c>
      <c r="AL1152" s="2" t="b">
        <f t="shared" si="14"/>
        <v>0</v>
      </c>
    </row>
    <row r="1153" ht="15.75" customHeight="1">
      <c r="A1153" s="2" t="s">
        <v>13869</v>
      </c>
      <c r="B1153" s="3">
        <v>43941.0</v>
      </c>
      <c r="C1153" s="2" t="s">
        <v>13870</v>
      </c>
      <c r="D1153" s="2" t="s">
        <v>13871</v>
      </c>
      <c r="E1153" s="4"/>
      <c r="F1153" s="2" t="s">
        <v>13275</v>
      </c>
      <c r="G1153" s="5">
        <v>43929.0</v>
      </c>
      <c r="H1153" s="2">
        <v>2.0200408E7</v>
      </c>
      <c r="I1153" s="2" t="s">
        <v>42</v>
      </c>
      <c r="J1153" s="2" t="s">
        <v>133</v>
      </c>
      <c r="K1153" s="2" t="s">
        <v>13872</v>
      </c>
      <c r="L1153" s="2" t="s">
        <v>68</v>
      </c>
      <c r="M1153" s="2" t="s">
        <v>46</v>
      </c>
      <c r="N1153" s="2" t="s">
        <v>182</v>
      </c>
      <c r="O1153" s="2" t="s">
        <v>6024</v>
      </c>
      <c r="P1153" s="2" t="s">
        <v>136</v>
      </c>
      <c r="Q1153" s="3">
        <v>43935.0</v>
      </c>
      <c r="R1153" s="2">
        <v>45.0</v>
      </c>
      <c r="S1153" s="2" t="s">
        <v>137</v>
      </c>
      <c r="T1153" s="2" t="s">
        <v>1990</v>
      </c>
      <c r="U1153" s="2" t="s">
        <v>1782</v>
      </c>
      <c r="V1153" s="2" t="s">
        <v>8067</v>
      </c>
      <c r="W1153" s="2" t="s">
        <v>140</v>
      </c>
      <c r="X1153" s="2" t="s">
        <v>13873</v>
      </c>
      <c r="Y1153" s="4"/>
      <c r="Z1153" s="4"/>
      <c r="AA1153" s="4"/>
      <c r="AB1153" s="2" t="s">
        <v>13874</v>
      </c>
      <c r="AC1153" s="6" t="s">
        <v>13875</v>
      </c>
      <c r="AD1153" s="4"/>
      <c r="AE1153" s="2" t="s">
        <v>8910</v>
      </c>
      <c r="AF1153" s="2" t="s">
        <v>13876</v>
      </c>
      <c r="AG1153" s="2" t="s">
        <v>13877</v>
      </c>
      <c r="AH1153" s="4"/>
      <c r="AI1153" s="4"/>
      <c r="AJ1153" s="4"/>
      <c r="AK1153" s="2" t="s">
        <v>99</v>
      </c>
      <c r="AL1153" s="2" t="b">
        <f t="shared" si="14"/>
        <v>0</v>
      </c>
    </row>
    <row r="1154" ht="15.75" customHeight="1">
      <c r="A1154" s="2" t="s">
        <v>13878</v>
      </c>
      <c r="B1154" s="3">
        <v>43941.0</v>
      </c>
      <c r="C1154" s="2" t="s">
        <v>13879</v>
      </c>
      <c r="D1154" s="2" t="s">
        <v>13880</v>
      </c>
      <c r="E1154" s="2" t="s">
        <v>13881</v>
      </c>
      <c r="F1154" s="2" t="s">
        <v>13882</v>
      </c>
      <c r="G1154" s="5">
        <v>43930.0</v>
      </c>
      <c r="H1154" s="2">
        <v>2.0200409E7</v>
      </c>
      <c r="I1154" s="2" t="s">
        <v>42</v>
      </c>
      <c r="J1154" s="2" t="s">
        <v>133</v>
      </c>
      <c r="K1154" s="2" t="s">
        <v>13883</v>
      </c>
      <c r="L1154" s="2" t="s">
        <v>68</v>
      </c>
      <c r="M1154" s="2" t="s">
        <v>46</v>
      </c>
      <c r="N1154" s="2" t="s">
        <v>182</v>
      </c>
      <c r="O1154" s="2" t="s">
        <v>183</v>
      </c>
      <c r="P1154" s="2" t="s">
        <v>136</v>
      </c>
      <c r="Q1154" s="8">
        <v>43922.0</v>
      </c>
      <c r="R1154" s="2">
        <v>122.0</v>
      </c>
      <c r="S1154" s="2" t="s">
        <v>137</v>
      </c>
      <c r="T1154" s="2" t="s">
        <v>138</v>
      </c>
      <c r="U1154" s="2" t="s">
        <v>3692</v>
      </c>
      <c r="V1154" s="2" t="s">
        <v>1768</v>
      </c>
      <c r="W1154" s="2" t="s">
        <v>340</v>
      </c>
      <c r="X1154" s="2" t="s">
        <v>13884</v>
      </c>
      <c r="Y1154" s="4"/>
      <c r="Z1154" s="2" t="s">
        <v>13885</v>
      </c>
      <c r="AA1154" s="2" t="s">
        <v>13886</v>
      </c>
      <c r="AB1154" s="2" t="s">
        <v>13887</v>
      </c>
      <c r="AC1154" s="6" t="s">
        <v>13888</v>
      </c>
      <c r="AD1154" s="4"/>
      <c r="AE1154" s="2" t="s">
        <v>13889</v>
      </c>
      <c r="AF1154" s="2" t="s">
        <v>13890</v>
      </c>
      <c r="AG1154" s="2" t="s">
        <v>13891</v>
      </c>
      <c r="AH1154" s="4"/>
      <c r="AI1154" s="4"/>
      <c r="AJ1154" s="4"/>
      <c r="AK1154" s="2" t="s">
        <v>99</v>
      </c>
      <c r="AL1154" s="2" t="b">
        <f t="shared" si="14"/>
        <v>0</v>
      </c>
    </row>
    <row r="1155" ht="15.75" customHeight="1">
      <c r="A1155" s="2" t="s">
        <v>13892</v>
      </c>
      <c r="B1155" s="3">
        <v>43941.0</v>
      </c>
      <c r="C1155" s="2" t="s">
        <v>13893</v>
      </c>
      <c r="D1155" s="2" t="s">
        <v>13894</v>
      </c>
      <c r="E1155" s="4"/>
      <c r="F1155" s="2" t="s">
        <v>13275</v>
      </c>
      <c r="G1155" s="5">
        <v>43934.0</v>
      </c>
      <c r="H1155" s="2">
        <v>2.0200413E7</v>
      </c>
      <c r="I1155" s="2" t="s">
        <v>42</v>
      </c>
      <c r="J1155" s="2" t="s">
        <v>133</v>
      </c>
      <c r="K1155" s="2" t="s">
        <v>13895</v>
      </c>
      <c r="L1155" s="2" t="s">
        <v>68</v>
      </c>
      <c r="M1155" s="2" t="s">
        <v>46</v>
      </c>
      <c r="N1155" s="2" t="s">
        <v>51</v>
      </c>
      <c r="O1155" s="2" t="s">
        <v>51</v>
      </c>
      <c r="P1155" s="2" t="s">
        <v>136</v>
      </c>
      <c r="Q1155" s="3">
        <v>43917.0</v>
      </c>
      <c r="R1155" s="2">
        <v>5000.0</v>
      </c>
      <c r="S1155" s="2" t="s">
        <v>6010</v>
      </c>
      <c r="T1155" s="4"/>
      <c r="U1155" s="4"/>
      <c r="V1155" s="2" t="s">
        <v>8067</v>
      </c>
      <c r="W1155" s="2" t="s">
        <v>340</v>
      </c>
      <c r="X1155" s="2" t="s">
        <v>13896</v>
      </c>
      <c r="Y1155" s="4"/>
      <c r="Z1155" s="2" t="s">
        <v>13897</v>
      </c>
      <c r="AA1155" s="2" t="s">
        <v>13898</v>
      </c>
      <c r="AB1155" s="2" t="s">
        <v>13280</v>
      </c>
      <c r="AC1155" s="6" t="s">
        <v>13899</v>
      </c>
      <c r="AD1155" s="4"/>
      <c r="AE1155" s="2" t="s">
        <v>882</v>
      </c>
      <c r="AF1155" s="4"/>
      <c r="AG1155" s="2" t="s">
        <v>13900</v>
      </c>
      <c r="AH1155" s="4"/>
      <c r="AI1155" s="4"/>
      <c r="AJ1155" s="4"/>
      <c r="AK1155" s="2" t="s">
        <v>99</v>
      </c>
      <c r="AL1155" s="2" t="b">
        <f t="shared" si="14"/>
        <v>0</v>
      </c>
    </row>
    <row r="1156" ht="15.75" customHeight="1">
      <c r="A1156" s="2" t="s">
        <v>13901</v>
      </c>
      <c r="B1156" s="3">
        <v>43941.0</v>
      </c>
      <c r="C1156" s="2" t="s">
        <v>13902</v>
      </c>
      <c r="D1156" s="2" t="s">
        <v>13903</v>
      </c>
      <c r="E1156" s="4"/>
      <c r="F1156" s="2" t="s">
        <v>13763</v>
      </c>
      <c r="G1156" s="5">
        <v>43932.0</v>
      </c>
      <c r="H1156" s="2">
        <v>2.0200411E7</v>
      </c>
      <c r="I1156" s="2" t="s">
        <v>42</v>
      </c>
      <c r="J1156" s="2" t="s">
        <v>133</v>
      </c>
      <c r="K1156" s="2" t="s">
        <v>13904</v>
      </c>
      <c r="L1156" s="2" t="s">
        <v>135</v>
      </c>
      <c r="M1156" s="2" t="s">
        <v>46</v>
      </c>
      <c r="N1156" s="2" t="s">
        <v>51</v>
      </c>
      <c r="O1156" s="2" t="s">
        <v>51</v>
      </c>
      <c r="P1156" s="2" t="s">
        <v>136</v>
      </c>
      <c r="Q1156" s="3">
        <v>43936.0</v>
      </c>
      <c r="R1156" s="2">
        <v>60.0</v>
      </c>
      <c r="S1156" s="2" t="s">
        <v>137</v>
      </c>
      <c r="T1156" s="2" t="s">
        <v>184</v>
      </c>
      <c r="U1156" s="2" t="s">
        <v>3692</v>
      </c>
      <c r="V1156" s="2" t="s">
        <v>7912</v>
      </c>
      <c r="W1156" s="2" t="s">
        <v>185</v>
      </c>
      <c r="X1156" s="2" t="s">
        <v>13905</v>
      </c>
      <c r="Y1156" s="4"/>
      <c r="Z1156" s="2" t="s">
        <v>13906</v>
      </c>
      <c r="AA1156" s="2" t="s">
        <v>13907</v>
      </c>
      <c r="AB1156" s="2" t="s">
        <v>13908</v>
      </c>
      <c r="AC1156" s="6" t="s">
        <v>13909</v>
      </c>
      <c r="AD1156" s="4"/>
      <c r="AE1156" s="2" t="s">
        <v>11798</v>
      </c>
      <c r="AF1156" s="2" t="s">
        <v>13910</v>
      </c>
      <c r="AG1156" s="2" t="s">
        <v>13911</v>
      </c>
      <c r="AH1156" s="4"/>
      <c r="AI1156" s="4"/>
      <c r="AJ1156" s="4"/>
      <c r="AK1156" s="2" t="s">
        <v>99</v>
      </c>
      <c r="AL1156" s="2" t="b">
        <f t="shared" si="14"/>
        <v>0</v>
      </c>
    </row>
    <row r="1157" ht="15.75" customHeight="1">
      <c r="A1157" s="2" t="s">
        <v>13912</v>
      </c>
      <c r="B1157" s="3">
        <v>43941.0</v>
      </c>
      <c r="C1157" s="2" t="s">
        <v>13913</v>
      </c>
      <c r="D1157" s="2" t="s">
        <v>13914</v>
      </c>
      <c r="E1157" s="2" t="s">
        <v>13915</v>
      </c>
      <c r="F1157" s="2" t="s">
        <v>13916</v>
      </c>
      <c r="G1157" s="5">
        <v>43923.0</v>
      </c>
      <c r="H1157" s="2">
        <v>2.0200402E7</v>
      </c>
      <c r="I1157" s="2" t="s">
        <v>42</v>
      </c>
      <c r="J1157" s="2" t="s">
        <v>133</v>
      </c>
      <c r="K1157" s="2" t="s">
        <v>13917</v>
      </c>
      <c r="L1157" s="2" t="s">
        <v>68</v>
      </c>
      <c r="M1157" s="2" t="s">
        <v>46</v>
      </c>
      <c r="N1157" s="2" t="s">
        <v>182</v>
      </c>
      <c r="O1157" s="2" t="s">
        <v>51</v>
      </c>
      <c r="P1157" s="2" t="s">
        <v>136</v>
      </c>
      <c r="Q1157" s="3">
        <v>43924.0</v>
      </c>
      <c r="R1157" s="2">
        <v>278.0</v>
      </c>
      <c r="S1157" s="2" t="s">
        <v>137</v>
      </c>
      <c r="T1157" s="2" t="s">
        <v>184</v>
      </c>
      <c r="U1157" s="2" t="s">
        <v>1782</v>
      </c>
      <c r="V1157" s="2" t="s">
        <v>9340</v>
      </c>
      <c r="W1157" s="2" t="s">
        <v>12118</v>
      </c>
      <c r="X1157" s="2" t="s">
        <v>13918</v>
      </c>
      <c r="Y1157" s="4"/>
      <c r="Z1157" s="2" t="s">
        <v>13919</v>
      </c>
      <c r="AA1157" s="2" t="s">
        <v>13920</v>
      </c>
      <c r="AB1157" s="2" t="s">
        <v>13921</v>
      </c>
      <c r="AC1157" s="6" t="s">
        <v>13922</v>
      </c>
      <c r="AD1157" s="4"/>
      <c r="AE1157" s="2" t="s">
        <v>882</v>
      </c>
      <c r="AF1157" s="2" t="s">
        <v>13923</v>
      </c>
      <c r="AG1157" s="2" t="s">
        <v>13924</v>
      </c>
      <c r="AH1157" s="4"/>
      <c r="AI1157" s="4"/>
      <c r="AJ1157" s="4"/>
      <c r="AK1157" s="2" t="s">
        <v>99</v>
      </c>
      <c r="AL1157" s="2" t="b">
        <f t="shared" si="14"/>
        <v>0</v>
      </c>
    </row>
    <row r="1158" ht="15.75" customHeight="1">
      <c r="A1158" s="2" t="s">
        <v>13925</v>
      </c>
      <c r="B1158" s="3">
        <v>43941.0</v>
      </c>
      <c r="C1158" s="2" t="s">
        <v>13926</v>
      </c>
      <c r="D1158" s="2" t="s">
        <v>13927</v>
      </c>
      <c r="E1158" s="2" t="s">
        <v>13928</v>
      </c>
      <c r="F1158" s="2" t="s">
        <v>12141</v>
      </c>
      <c r="G1158" s="5">
        <v>43926.0</v>
      </c>
      <c r="H1158" s="2">
        <v>2.0200405E7</v>
      </c>
      <c r="I1158" s="2" t="s">
        <v>42</v>
      </c>
      <c r="J1158" s="2" t="s">
        <v>133</v>
      </c>
      <c r="K1158" s="2" t="s">
        <v>13929</v>
      </c>
      <c r="L1158" s="2" t="s">
        <v>135</v>
      </c>
      <c r="M1158" s="2" t="s">
        <v>46</v>
      </c>
      <c r="N1158" s="2" t="s">
        <v>182</v>
      </c>
      <c r="O1158" s="2" t="s">
        <v>354</v>
      </c>
      <c r="P1158" s="2" t="s">
        <v>136</v>
      </c>
      <c r="Q1158" s="3">
        <v>43931.0</v>
      </c>
      <c r="R1158" s="2">
        <v>150.0</v>
      </c>
      <c r="S1158" s="2" t="s">
        <v>137</v>
      </c>
      <c r="T1158" s="2" t="s">
        <v>2825</v>
      </c>
      <c r="U1158" s="2" t="s">
        <v>603</v>
      </c>
      <c r="V1158" s="2" t="s">
        <v>1768</v>
      </c>
      <c r="W1158" s="2" t="s">
        <v>340</v>
      </c>
      <c r="X1158" s="2" t="s">
        <v>13930</v>
      </c>
      <c r="Y1158" s="4"/>
      <c r="Z1158" s="2" t="s">
        <v>13931</v>
      </c>
      <c r="AA1158" s="2" t="s">
        <v>13932</v>
      </c>
      <c r="AB1158" s="2" t="s">
        <v>13933</v>
      </c>
      <c r="AC1158" s="6" t="s">
        <v>13934</v>
      </c>
      <c r="AD1158" s="4"/>
      <c r="AE1158" s="2" t="s">
        <v>13935</v>
      </c>
      <c r="AF1158" s="2" t="s">
        <v>13936</v>
      </c>
      <c r="AG1158" s="2" t="s">
        <v>13937</v>
      </c>
      <c r="AH1158" s="4"/>
      <c r="AI1158" s="4"/>
      <c r="AJ1158" s="4"/>
      <c r="AK1158" s="2" t="s">
        <v>99</v>
      </c>
      <c r="AL1158" s="2" t="b">
        <f t="shared" si="14"/>
        <v>0</v>
      </c>
    </row>
    <row r="1159" ht="15.75" customHeight="1">
      <c r="A1159" s="2" t="s">
        <v>13938</v>
      </c>
      <c r="B1159" s="3">
        <v>43941.0</v>
      </c>
      <c r="C1159" s="2" t="s">
        <v>13939</v>
      </c>
      <c r="D1159" s="2" t="s">
        <v>13940</v>
      </c>
      <c r="E1159" s="4"/>
      <c r="F1159" s="2" t="s">
        <v>13941</v>
      </c>
      <c r="G1159" s="5">
        <v>43931.0</v>
      </c>
      <c r="H1159" s="2">
        <v>2.020041E7</v>
      </c>
      <c r="I1159" s="2" t="s">
        <v>42</v>
      </c>
      <c r="J1159" s="2" t="s">
        <v>133</v>
      </c>
      <c r="K1159" s="2" t="s">
        <v>13942</v>
      </c>
      <c r="L1159" s="2" t="s">
        <v>135</v>
      </c>
      <c r="M1159" s="2" t="s">
        <v>46</v>
      </c>
      <c r="N1159" s="2" t="s">
        <v>182</v>
      </c>
      <c r="O1159" s="2" t="s">
        <v>51</v>
      </c>
      <c r="P1159" s="2" t="s">
        <v>136</v>
      </c>
      <c r="Q1159" s="3">
        <v>43935.0</v>
      </c>
      <c r="R1159" s="2">
        <v>25.0</v>
      </c>
      <c r="S1159" s="2" t="s">
        <v>198</v>
      </c>
      <c r="T1159" s="4"/>
      <c r="U1159" s="4"/>
      <c r="V1159" s="2" t="s">
        <v>7113</v>
      </c>
      <c r="W1159" s="2" t="s">
        <v>185</v>
      </c>
      <c r="X1159" s="2" t="s">
        <v>13943</v>
      </c>
      <c r="Y1159" s="4"/>
      <c r="Z1159" s="2" t="s">
        <v>13944</v>
      </c>
      <c r="AA1159" s="2" t="s">
        <v>13945</v>
      </c>
      <c r="AB1159" s="2" t="s">
        <v>13946</v>
      </c>
      <c r="AC1159" s="6" t="s">
        <v>13947</v>
      </c>
      <c r="AD1159" s="4"/>
      <c r="AE1159" s="2" t="s">
        <v>13948</v>
      </c>
      <c r="AF1159" s="2" t="s">
        <v>13949</v>
      </c>
      <c r="AG1159" s="2" t="s">
        <v>13950</v>
      </c>
      <c r="AH1159" s="4"/>
      <c r="AI1159" s="4"/>
      <c r="AJ1159" s="4"/>
      <c r="AK1159" s="2" t="s">
        <v>99</v>
      </c>
      <c r="AL1159" s="2" t="b">
        <f t="shared" si="14"/>
        <v>0</v>
      </c>
    </row>
    <row r="1160" ht="15.75" customHeight="1">
      <c r="A1160" s="2" t="s">
        <v>13951</v>
      </c>
      <c r="B1160" s="3">
        <v>43941.0</v>
      </c>
      <c r="C1160" s="2" t="s">
        <v>13952</v>
      </c>
      <c r="D1160" s="2" t="s">
        <v>13953</v>
      </c>
      <c r="E1160" s="2" t="s">
        <v>13954</v>
      </c>
      <c r="F1160" s="2" t="s">
        <v>13955</v>
      </c>
      <c r="G1160" s="5">
        <v>43928.0</v>
      </c>
      <c r="H1160" s="2">
        <v>2.0200407E7</v>
      </c>
      <c r="I1160" s="2" t="s">
        <v>42</v>
      </c>
      <c r="J1160" s="2" t="s">
        <v>133</v>
      </c>
      <c r="K1160" s="2" t="s">
        <v>13956</v>
      </c>
      <c r="L1160" s="2" t="s">
        <v>135</v>
      </c>
      <c r="M1160" s="2" t="s">
        <v>46</v>
      </c>
      <c r="N1160" s="2" t="s">
        <v>182</v>
      </c>
      <c r="O1160" s="2" t="s">
        <v>51</v>
      </c>
      <c r="P1160" s="2" t="s">
        <v>136</v>
      </c>
      <c r="Q1160" s="3">
        <v>43934.0</v>
      </c>
      <c r="R1160" s="2">
        <v>165.0</v>
      </c>
      <c r="S1160" s="2" t="s">
        <v>137</v>
      </c>
      <c r="T1160" s="2" t="s">
        <v>184</v>
      </c>
      <c r="U1160" s="2" t="s">
        <v>1782</v>
      </c>
      <c r="V1160" s="2" t="s">
        <v>9340</v>
      </c>
      <c r="W1160" s="2" t="s">
        <v>140</v>
      </c>
      <c r="X1160" s="2" t="s">
        <v>13957</v>
      </c>
      <c r="Y1160" s="4"/>
      <c r="Z1160" s="4"/>
      <c r="AA1160" s="4"/>
      <c r="AB1160" s="2" t="s">
        <v>13955</v>
      </c>
      <c r="AC1160" s="6" t="s">
        <v>13958</v>
      </c>
      <c r="AD1160" s="4"/>
      <c r="AE1160" s="2" t="s">
        <v>7886</v>
      </c>
      <c r="AF1160" s="2" t="s">
        <v>13959</v>
      </c>
      <c r="AG1160" s="2" t="s">
        <v>13960</v>
      </c>
      <c r="AH1160" s="4"/>
      <c r="AI1160" s="4"/>
      <c r="AJ1160" s="4"/>
      <c r="AK1160" s="2" t="s">
        <v>99</v>
      </c>
      <c r="AL1160" s="2" t="b">
        <f t="shared" si="14"/>
        <v>0</v>
      </c>
    </row>
    <row r="1161" ht="15.75" customHeight="1">
      <c r="A1161" s="2" t="s">
        <v>13961</v>
      </c>
      <c r="B1161" s="3">
        <v>43941.0</v>
      </c>
      <c r="C1161" s="2" t="s">
        <v>13962</v>
      </c>
      <c r="D1161" s="2" t="s">
        <v>13963</v>
      </c>
      <c r="E1161" s="2" t="s">
        <v>13964</v>
      </c>
      <c r="F1161" s="2" t="s">
        <v>13720</v>
      </c>
      <c r="G1161" s="5">
        <v>43931.0</v>
      </c>
      <c r="H1161" s="2">
        <v>2.020041E7</v>
      </c>
      <c r="I1161" s="2" t="s">
        <v>42</v>
      </c>
      <c r="J1161" s="2" t="s">
        <v>133</v>
      </c>
      <c r="K1161" s="2" t="s">
        <v>13965</v>
      </c>
      <c r="L1161" s="2" t="s">
        <v>135</v>
      </c>
      <c r="M1161" s="2" t="s">
        <v>46</v>
      </c>
      <c r="N1161" s="2" t="s">
        <v>182</v>
      </c>
      <c r="O1161" s="2" t="s">
        <v>51</v>
      </c>
      <c r="P1161" s="2" t="s">
        <v>136</v>
      </c>
      <c r="Q1161" s="3">
        <v>43941.0</v>
      </c>
      <c r="R1161" s="2">
        <v>86.0</v>
      </c>
      <c r="S1161" s="2" t="s">
        <v>137</v>
      </c>
      <c r="T1161" s="2" t="s">
        <v>13966</v>
      </c>
      <c r="U1161" s="2" t="s">
        <v>3692</v>
      </c>
      <c r="V1161" s="2" t="s">
        <v>9222</v>
      </c>
      <c r="W1161" s="4"/>
      <c r="X1161" s="4"/>
      <c r="Y1161" s="4"/>
      <c r="Z1161" s="4"/>
      <c r="AA1161" s="4"/>
      <c r="AB1161" s="4"/>
      <c r="AC1161" s="6" t="s">
        <v>13967</v>
      </c>
      <c r="AD1161" s="4"/>
      <c r="AE1161" s="2" t="s">
        <v>11798</v>
      </c>
      <c r="AF1161" s="2" t="s">
        <v>8251</v>
      </c>
      <c r="AG1161" s="2" t="s">
        <v>13968</v>
      </c>
      <c r="AH1161" s="4"/>
      <c r="AI1161" s="4"/>
      <c r="AJ1161" s="4"/>
      <c r="AK1161" s="2" t="s">
        <v>99</v>
      </c>
      <c r="AL1161" s="2" t="b">
        <f t="shared" si="14"/>
        <v>0</v>
      </c>
    </row>
    <row r="1162" ht="15.75" customHeight="1">
      <c r="A1162" s="2" t="s">
        <v>13969</v>
      </c>
      <c r="B1162" s="3">
        <v>43941.0</v>
      </c>
      <c r="C1162" s="2" t="s">
        <v>13970</v>
      </c>
      <c r="D1162" s="2" t="s">
        <v>13971</v>
      </c>
      <c r="E1162" s="4"/>
      <c r="F1162" s="2" t="s">
        <v>13972</v>
      </c>
      <c r="G1162" s="5">
        <v>43931.0</v>
      </c>
      <c r="H1162" s="2">
        <v>2.020041E7</v>
      </c>
      <c r="I1162" s="2" t="s">
        <v>42</v>
      </c>
      <c r="J1162" s="2" t="s">
        <v>133</v>
      </c>
      <c r="K1162" s="2" t="s">
        <v>13973</v>
      </c>
      <c r="L1162" s="2" t="s">
        <v>135</v>
      </c>
      <c r="M1162" s="2" t="s">
        <v>46</v>
      </c>
      <c r="N1162" s="2" t="s">
        <v>182</v>
      </c>
      <c r="O1162" s="2" t="s">
        <v>7895</v>
      </c>
      <c r="P1162" s="2" t="s">
        <v>136</v>
      </c>
      <c r="Q1162" s="3">
        <v>43887.0</v>
      </c>
      <c r="R1162" s="2">
        <v>18.0</v>
      </c>
      <c r="S1162" s="2" t="s">
        <v>137</v>
      </c>
      <c r="T1162" s="2" t="s">
        <v>11415</v>
      </c>
      <c r="U1162" s="2" t="s">
        <v>51</v>
      </c>
      <c r="V1162" s="2" t="s">
        <v>7813</v>
      </c>
      <c r="W1162" s="2" t="s">
        <v>185</v>
      </c>
      <c r="X1162" s="2" t="s">
        <v>13974</v>
      </c>
      <c r="Y1162" s="4"/>
      <c r="Z1162" s="2" t="s">
        <v>8033</v>
      </c>
      <c r="AA1162" s="2" t="s">
        <v>8033</v>
      </c>
      <c r="AB1162" s="2" t="s">
        <v>13975</v>
      </c>
      <c r="AC1162" s="6" t="s">
        <v>13976</v>
      </c>
      <c r="AD1162" s="4"/>
      <c r="AE1162" s="2" t="s">
        <v>13977</v>
      </c>
      <c r="AF1162" s="2" t="s">
        <v>13978</v>
      </c>
      <c r="AG1162" s="2" t="s">
        <v>13979</v>
      </c>
      <c r="AH1162" s="4"/>
      <c r="AI1162" s="4"/>
      <c r="AJ1162" s="4"/>
      <c r="AK1162" s="2" t="s">
        <v>99</v>
      </c>
      <c r="AL1162" s="2" t="b">
        <f t="shared" si="14"/>
        <v>0</v>
      </c>
    </row>
    <row r="1163" ht="15.75" customHeight="1">
      <c r="A1163" s="2" t="s">
        <v>13980</v>
      </c>
      <c r="B1163" s="3">
        <v>43941.0</v>
      </c>
      <c r="C1163" s="2" t="s">
        <v>13981</v>
      </c>
      <c r="D1163" s="2" t="s">
        <v>13982</v>
      </c>
      <c r="E1163" s="4"/>
      <c r="F1163" s="2" t="s">
        <v>13983</v>
      </c>
      <c r="G1163" s="5">
        <v>43928.0</v>
      </c>
      <c r="H1163" s="2">
        <v>2.0200407E7</v>
      </c>
      <c r="I1163" s="2" t="s">
        <v>42</v>
      </c>
      <c r="J1163" s="2" t="s">
        <v>133</v>
      </c>
      <c r="K1163" s="2" t="s">
        <v>13984</v>
      </c>
      <c r="L1163" s="2" t="s">
        <v>68</v>
      </c>
      <c r="M1163" s="2" t="s">
        <v>46</v>
      </c>
      <c r="N1163" s="2" t="s">
        <v>182</v>
      </c>
      <c r="O1163" s="2" t="s">
        <v>51</v>
      </c>
      <c r="P1163" s="2" t="s">
        <v>136</v>
      </c>
      <c r="Q1163" s="3">
        <v>43929.0</v>
      </c>
      <c r="R1163" s="2">
        <v>120.0</v>
      </c>
      <c r="S1163" s="2" t="s">
        <v>137</v>
      </c>
      <c r="T1163" s="2" t="s">
        <v>184</v>
      </c>
      <c r="U1163" s="2" t="s">
        <v>1782</v>
      </c>
      <c r="V1163" s="2" t="s">
        <v>8067</v>
      </c>
      <c r="W1163" s="2" t="s">
        <v>185</v>
      </c>
      <c r="X1163" s="2" t="s">
        <v>13985</v>
      </c>
      <c r="Y1163" s="4"/>
      <c r="Z1163" s="2" t="s">
        <v>13986</v>
      </c>
      <c r="AA1163" s="2" t="s">
        <v>13987</v>
      </c>
      <c r="AB1163" s="2" t="s">
        <v>13988</v>
      </c>
      <c r="AC1163" s="6" t="s">
        <v>13989</v>
      </c>
      <c r="AD1163" s="4"/>
      <c r="AE1163" s="2" t="s">
        <v>13990</v>
      </c>
      <c r="AF1163" s="2" t="s">
        <v>13991</v>
      </c>
      <c r="AG1163" s="2" t="s">
        <v>13992</v>
      </c>
      <c r="AH1163" s="4"/>
      <c r="AI1163" s="4"/>
      <c r="AJ1163" s="4"/>
      <c r="AK1163" s="2" t="s">
        <v>99</v>
      </c>
      <c r="AL1163" s="2" t="b">
        <f t="shared" si="14"/>
        <v>0</v>
      </c>
    </row>
    <row r="1164" ht="15.75" customHeight="1">
      <c r="A1164" s="2" t="s">
        <v>13993</v>
      </c>
      <c r="B1164" s="3">
        <v>43941.0</v>
      </c>
      <c r="C1164" s="2" t="s">
        <v>13994</v>
      </c>
      <c r="D1164" s="2" t="s">
        <v>13994</v>
      </c>
      <c r="E1164" s="4"/>
      <c r="F1164" s="2" t="s">
        <v>13995</v>
      </c>
      <c r="G1164" s="5">
        <v>43932.0</v>
      </c>
      <c r="H1164" s="2">
        <v>2.0200411E7</v>
      </c>
      <c r="I1164" s="2" t="s">
        <v>42</v>
      </c>
      <c r="J1164" s="2" t="s">
        <v>133</v>
      </c>
      <c r="K1164" s="2" t="s">
        <v>13996</v>
      </c>
      <c r="L1164" s="2" t="s">
        <v>135</v>
      </c>
      <c r="M1164" s="2" t="s">
        <v>46</v>
      </c>
      <c r="N1164" s="2" t="s">
        <v>51</v>
      </c>
      <c r="O1164" s="2" t="s">
        <v>51</v>
      </c>
      <c r="P1164" s="2" t="s">
        <v>136</v>
      </c>
      <c r="Q1164" s="3">
        <v>43936.0</v>
      </c>
      <c r="R1164" s="2">
        <v>30000.0</v>
      </c>
      <c r="S1164" s="2" t="s">
        <v>198</v>
      </c>
      <c r="T1164" s="4"/>
      <c r="U1164" s="2" t="s">
        <v>51</v>
      </c>
      <c r="V1164" s="2" t="s">
        <v>8609</v>
      </c>
      <c r="W1164" s="2" t="s">
        <v>13997</v>
      </c>
      <c r="X1164" s="2" t="s">
        <v>13998</v>
      </c>
      <c r="Y1164" s="4"/>
      <c r="Z1164" s="2" t="s">
        <v>13999</v>
      </c>
      <c r="AA1164" s="2" t="s">
        <v>14000</v>
      </c>
      <c r="AB1164" s="2" t="s">
        <v>14001</v>
      </c>
      <c r="AC1164" s="6" t="s">
        <v>14002</v>
      </c>
      <c r="AD1164" s="4"/>
      <c r="AE1164" s="2" t="s">
        <v>11798</v>
      </c>
      <c r="AF1164" s="2" t="s">
        <v>14003</v>
      </c>
      <c r="AG1164" s="2" t="s">
        <v>14004</v>
      </c>
      <c r="AH1164" s="4"/>
      <c r="AI1164" s="4"/>
      <c r="AJ1164" s="4"/>
      <c r="AK1164" s="2" t="s">
        <v>99</v>
      </c>
      <c r="AL1164" s="2" t="b">
        <f t="shared" si="14"/>
        <v>0</v>
      </c>
    </row>
    <row r="1165" ht="15.75" customHeight="1">
      <c r="A1165" s="2" t="s">
        <v>14005</v>
      </c>
      <c r="B1165" s="3">
        <v>43941.0</v>
      </c>
      <c r="C1165" s="2" t="s">
        <v>14006</v>
      </c>
      <c r="D1165" s="2" t="s">
        <v>14006</v>
      </c>
      <c r="E1165" s="4"/>
      <c r="F1165" s="2" t="s">
        <v>14007</v>
      </c>
      <c r="G1165" s="5">
        <v>43934.0</v>
      </c>
      <c r="H1165" s="2">
        <v>2.0200413E7</v>
      </c>
      <c r="I1165" s="2" t="s">
        <v>42</v>
      </c>
      <c r="J1165" s="2" t="s">
        <v>133</v>
      </c>
      <c r="K1165" s="2" t="s">
        <v>14008</v>
      </c>
      <c r="L1165" s="2" t="s">
        <v>135</v>
      </c>
      <c r="M1165" s="2" t="s">
        <v>46</v>
      </c>
      <c r="N1165" s="2" t="s">
        <v>182</v>
      </c>
      <c r="O1165" s="2" t="s">
        <v>2600</v>
      </c>
      <c r="P1165" s="2" t="s">
        <v>136</v>
      </c>
      <c r="Q1165" s="3">
        <v>43948.0</v>
      </c>
      <c r="R1165" s="4"/>
      <c r="S1165" s="2" t="s">
        <v>7976</v>
      </c>
      <c r="T1165" s="4"/>
      <c r="U1165" s="2" t="s">
        <v>1782</v>
      </c>
      <c r="V1165" s="2" t="s">
        <v>7113</v>
      </c>
      <c r="W1165" s="2" t="s">
        <v>140</v>
      </c>
      <c r="X1165" s="2" t="s">
        <v>14009</v>
      </c>
      <c r="Y1165" s="4"/>
      <c r="Z1165" s="2" t="s">
        <v>14010</v>
      </c>
      <c r="AA1165" s="2">
        <f>39-2-26434683</f>
        <v>-26434646</v>
      </c>
      <c r="AB1165" s="4"/>
      <c r="AC1165" s="6" t="s">
        <v>14011</v>
      </c>
      <c r="AD1165" s="4"/>
      <c r="AE1165" s="2" t="s">
        <v>14012</v>
      </c>
      <c r="AF1165" s="2" t="s">
        <v>14013</v>
      </c>
      <c r="AG1165" s="4"/>
      <c r="AH1165" s="4"/>
      <c r="AI1165" s="4"/>
      <c r="AJ1165" s="4"/>
      <c r="AK1165" s="2" t="s">
        <v>99</v>
      </c>
      <c r="AL1165" s="2" t="b">
        <f t="shared" si="14"/>
        <v>0</v>
      </c>
    </row>
    <row r="1166" ht="15.75" customHeight="1">
      <c r="A1166" s="2" t="s">
        <v>14014</v>
      </c>
      <c r="B1166" s="3">
        <v>43941.0</v>
      </c>
      <c r="C1166" s="2" t="s">
        <v>14015</v>
      </c>
      <c r="D1166" s="2" t="s">
        <v>14016</v>
      </c>
      <c r="E1166" s="4"/>
      <c r="F1166" s="2" t="s">
        <v>13440</v>
      </c>
      <c r="G1166" s="5">
        <v>43934.0</v>
      </c>
      <c r="H1166" s="2">
        <v>2.0200413E7</v>
      </c>
      <c r="I1166" s="2" t="s">
        <v>42</v>
      </c>
      <c r="J1166" s="2" t="s">
        <v>133</v>
      </c>
      <c r="K1166" s="2" t="s">
        <v>14017</v>
      </c>
      <c r="L1166" s="2" t="s">
        <v>135</v>
      </c>
      <c r="M1166" s="2" t="s">
        <v>46</v>
      </c>
      <c r="N1166" s="2" t="s">
        <v>182</v>
      </c>
      <c r="O1166" s="2" t="s">
        <v>51</v>
      </c>
      <c r="P1166" s="2" t="s">
        <v>136</v>
      </c>
      <c r="Q1166" s="3">
        <v>43941.0</v>
      </c>
      <c r="R1166" s="2">
        <v>3000.0</v>
      </c>
      <c r="S1166" s="2" t="s">
        <v>198</v>
      </c>
      <c r="T1166" s="4"/>
      <c r="U1166" s="2" t="s">
        <v>51</v>
      </c>
      <c r="V1166" s="4"/>
      <c r="W1166" s="4"/>
      <c r="X1166" s="4"/>
      <c r="Y1166" s="4"/>
      <c r="Z1166" s="4"/>
      <c r="AA1166" s="4"/>
      <c r="AB1166" s="4"/>
      <c r="AC1166" s="6" t="s">
        <v>14018</v>
      </c>
      <c r="AD1166" s="4"/>
      <c r="AE1166" s="2" t="s">
        <v>2843</v>
      </c>
      <c r="AF1166" s="4"/>
      <c r="AG1166" s="2" t="s">
        <v>14019</v>
      </c>
      <c r="AH1166" s="4"/>
      <c r="AI1166" s="4"/>
      <c r="AJ1166" s="4"/>
      <c r="AK1166" s="2" t="s">
        <v>99</v>
      </c>
      <c r="AL1166" s="2" t="b">
        <f t="shared" si="14"/>
        <v>0</v>
      </c>
    </row>
    <row r="1167" ht="15.75" customHeight="1">
      <c r="A1167" s="2" t="s">
        <v>14020</v>
      </c>
      <c r="B1167" s="3">
        <v>43941.0</v>
      </c>
      <c r="C1167" s="2" t="s">
        <v>14021</v>
      </c>
      <c r="D1167" s="2" t="s">
        <v>14022</v>
      </c>
      <c r="E1167" s="2" t="s">
        <v>14023</v>
      </c>
      <c r="F1167" s="2" t="s">
        <v>14024</v>
      </c>
      <c r="G1167" s="5">
        <v>43929.0</v>
      </c>
      <c r="H1167" s="2">
        <v>2.0200408E7</v>
      </c>
      <c r="I1167" s="2" t="s">
        <v>42</v>
      </c>
      <c r="J1167" s="2" t="s">
        <v>133</v>
      </c>
      <c r="K1167" s="2" t="s">
        <v>14025</v>
      </c>
      <c r="L1167" s="2" t="s">
        <v>68</v>
      </c>
      <c r="M1167" s="2" t="s">
        <v>46</v>
      </c>
      <c r="N1167" s="2" t="s">
        <v>182</v>
      </c>
      <c r="O1167" s="2" t="s">
        <v>51</v>
      </c>
      <c r="P1167" s="2" t="s">
        <v>136</v>
      </c>
      <c r="Q1167" s="3">
        <v>43929.0</v>
      </c>
      <c r="R1167" s="2">
        <v>120.0</v>
      </c>
      <c r="S1167" s="2" t="s">
        <v>137</v>
      </c>
      <c r="T1167" s="2" t="s">
        <v>2825</v>
      </c>
      <c r="U1167" s="2" t="s">
        <v>1782</v>
      </c>
      <c r="V1167" s="2" t="s">
        <v>9340</v>
      </c>
      <c r="W1167" s="2" t="s">
        <v>140</v>
      </c>
      <c r="X1167" s="2" t="s">
        <v>14026</v>
      </c>
      <c r="Y1167" s="4"/>
      <c r="Z1167" s="2" t="s">
        <v>14027</v>
      </c>
      <c r="AA1167" s="2" t="s">
        <v>14028</v>
      </c>
      <c r="AB1167" s="4"/>
      <c r="AC1167" s="6" t="s">
        <v>14029</v>
      </c>
      <c r="AD1167" s="4"/>
      <c r="AE1167" s="2" t="s">
        <v>8910</v>
      </c>
      <c r="AF1167" s="2" t="s">
        <v>14030</v>
      </c>
      <c r="AG1167" s="2" t="s">
        <v>14031</v>
      </c>
      <c r="AH1167" s="4"/>
      <c r="AI1167" s="4"/>
      <c r="AJ1167" s="4"/>
      <c r="AK1167" s="2" t="s">
        <v>99</v>
      </c>
      <c r="AL1167" s="2" t="b">
        <f t="shared" si="14"/>
        <v>0</v>
      </c>
    </row>
    <row r="1168" ht="15.75" customHeight="1">
      <c r="A1168" s="2" t="s">
        <v>14032</v>
      </c>
      <c r="B1168" s="3">
        <v>43941.0</v>
      </c>
      <c r="C1168" s="2" t="s">
        <v>14033</v>
      </c>
      <c r="D1168" s="2" t="s">
        <v>14034</v>
      </c>
      <c r="E1168" s="4"/>
      <c r="F1168" s="2" t="s">
        <v>14035</v>
      </c>
      <c r="G1168" s="5">
        <v>43930.0</v>
      </c>
      <c r="H1168" s="2">
        <v>2.0200409E7</v>
      </c>
      <c r="I1168" s="2" t="s">
        <v>42</v>
      </c>
      <c r="J1168" s="2" t="s">
        <v>133</v>
      </c>
      <c r="K1168" s="2" t="s">
        <v>14036</v>
      </c>
      <c r="L1168" s="2" t="s">
        <v>68</v>
      </c>
      <c r="M1168" s="2" t="s">
        <v>46</v>
      </c>
      <c r="N1168" s="2" t="s">
        <v>182</v>
      </c>
      <c r="O1168" s="2" t="s">
        <v>51</v>
      </c>
      <c r="P1168" s="2" t="s">
        <v>136</v>
      </c>
      <c r="Q1168" s="3">
        <v>43896.0</v>
      </c>
      <c r="R1168" s="2">
        <v>1000.0</v>
      </c>
      <c r="S1168" s="2" t="s">
        <v>198</v>
      </c>
      <c r="T1168" s="4"/>
      <c r="U1168" s="4"/>
      <c r="V1168" s="2" t="s">
        <v>7719</v>
      </c>
      <c r="W1168" s="2" t="s">
        <v>14037</v>
      </c>
      <c r="X1168" s="2" t="s">
        <v>14038</v>
      </c>
      <c r="Y1168" s="4"/>
      <c r="Z1168" s="2" t="s">
        <v>14039</v>
      </c>
      <c r="AA1168" s="2" t="s">
        <v>14040</v>
      </c>
      <c r="AB1168" s="2" t="s">
        <v>14041</v>
      </c>
      <c r="AC1168" s="6" t="s">
        <v>14042</v>
      </c>
      <c r="AD1168" s="4"/>
      <c r="AE1168" s="2" t="s">
        <v>14043</v>
      </c>
      <c r="AF1168" s="4"/>
      <c r="AG1168" s="2" t="s">
        <v>14044</v>
      </c>
      <c r="AH1168" s="4"/>
      <c r="AI1168" s="4"/>
      <c r="AJ1168" s="4"/>
      <c r="AK1168" s="2" t="s">
        <v>99</v>
      </c>
      <c r="AL1168" s="2" t="b">
        <f t="shared" si="14"/>
        <v>0</v>
      </c>
    </row>
    <row r="1169" ht="15.75" customHeight="1">
      <c r="A1169" s="2" t="s">
        <v>14045</v>
      </c>
      <c r="B1169" s="3">
        <v>43941.0</v>
      </c>
      <c r="C1169" s="2" t="s">
        <v>14046</v>
      </c>
      <c r="D1169" s="2" t="s">
        <v>14047</v>
      </c>
      <c r="E1169" s="4"/>
      <c r="F1169" s="2" t="s">
        <v>14048</v>
      </c>
      <c r="G1169" s="5">
        <v>43933.0</v>
      </c>
      <c r="H1169" s="2">
        <v>2.0200412E7</v>
      </c>
      <c r="I1169" s="2" t="s">
        <v>42</v>
      </c>
      <c r="J1169" s="2" t="s">
        <v>133</v>
      </c>
      <c r="K1169" s="2" t="s">
        <v>14049</v>
      </c>
      <c r="L1169" s="2" t="s">
        <v>68</v>
      </c>
      <c r="M1169" s="2" t="s">
        <v>46</v>
      </c>
      <c r="N1169" s="2" t="s">
        <v>182</v>
      </c>
      <c r="O1169" s="2" t="s">
        <v>51</v>
      </c>
      <c r="P1169" s="2" t="s">
        <v>136</v>
      </c>
      <c r="Q1169" s="3">
        <v>43921.0</v>
      </c>
      <c r="R1169" s="2">
        <v>398.0</v>
      </c>
      <c r="S1169" s="2" t="s">
        <v>137</v>
      </c>
      <c r="T1169" s="2" t="s">
        <v>184</v>
      </c>
      <c r="U1169" s="2" t="s">
        <v>1782</v>
      </c>
      <c r="V1169" s="2" t="s">
        <v>7113</v>
      </c>
      <c r="W1169" s="2" t="s">
        <v>340</v>
      </c>
      <c r="X1169" s="2" t="s">
        <v>14050</v>
      </c>
      <c r="Y1169" s="4"/>
      <c r="Z1169" s="2" t="s">
        <v>14051</v>
      </c>
      <c r="AA1169" s="2" t="s">
        <v>14052</v>
      </c>
      <c r="AB1169" s="2" t="s">
        <v>14053</v>
      </c>
      <c r="AC1169" s="6" t="s">
        <v>14054</v>
      </c>
      <c r="AD1169" s="4"/>
      <c r="AE1169" s="2" t="s">
        <v>7886</v>
      </c>
      <c r="AF1169" s="2" t="s">
        <v>10711</v>
      </c>
      <c r="AG1169" s="2" t="s">
        <v>14055</v>
      </c>
      <c r="AH1169" s="4"/>
      <c r="AI1169" s="4"/>
      <c r="AJ1169" s="4"/>
      <c r="AK1169" s="2" t="s">
        <v>99</v>
      </c>
      <c r="AL1169" s="2" t="b">
        <f t="shared" si="14"/>
        <v>0</v>
      </c>
    </row>
    <row r="1170" ht="15.75" customHeight="1">
      <c r="A1170" s="2" t="s">
        <v>14056</v>
      </c>
      <c r="B1170" s="3">
        <v>43941.0</v>
      </c>
      <c r="C1170" s="2" t="s">
        <v>14057</v>
      </c>
      <c r="D1170" s="2" t="s">
        <v>14058</v>
      </c>
      <c r="E1170" s="4"/>
      <c r="F1170" s="2" t="s">
        <v>13541</v>
      </c>
      <c r="G1170" s="5">
        <v>43931.0</v>
      </c>
      <c r="H1170" s="2">
        <v>2.020041E7</v>
      </c>
      <c r="I1170" s="2" t="s">
        <v>42</v>
      </c>
      <c r="J1170" s="2" t="s">
        <v>133</v>
      </c>
      <c r="K1170" s="2" t="s">
        <v>14059</v>
      </c>
      <c r="L1170" s="2" t="s">
        <v>68</v>
      </c>
      <c r="M1170" s="2" t="s">
        <v>46</v>
      </c>
      <c r="N1170" s="2" t="s">
        <v>182</v>
      </c>
      <c r="O1170" s="2" t="s">
        <v>2600</v>
      </c>
      <c r="P1170" s="2" t="s">
        <v>136</v>
      </c>
      <c r="Q1170" s="3">
        <v>43935.0</v>
      </c>
      <c r="R1170" s="2">
        <v>100.0</v>
      </c>
      <c r="S1170" s="2" t="s">
        <v>198</v>
      </c>
      <c r="T1170" s="4"/>
      <c r="U1170" s="4"/>
      <c r="V1170" s="2" t="s">
        <v>12430</v>
      </c>
      <c r="W1170" s="2" t="s">
        <v>340</v>
      </c>
      <c r="X1170" s="2" t="s">
        <v>14060</v>
      </c>
      <c r="Y1170" s="4"/>
      <c r="Z1170" s="2" t="s">
        <v>14061</v>
      </c>
      <c r="AA1170" s="2" t="s">
        <v>14062</v>
      </c>
      <c r="AB1170" s="2" t="s">
        <v>13546</v>
      </c>
      <c r="AC1170" s="6" t="s">
        <v>14063</v>
      </c>
      <c r="AD1170" s="4"/>
      <c r="AE1170" s="2" t="s">
        <v>14064</v>
      </c>
      <c r="AF1170" s="2" t="s">
        <v>14065</v>
      </c>
      <c r="AG1170" s="2" t="s">
        <v>14066</v>
      </c>
      <c r="AH1170" s="4"/>
      <c r="AI1170" s="4"/>
      <c r="AJ1170" s="4"/>
      <c r="AK1170" s="2" t="s">
        <v>99</v>
      </c>
      <c r="AL1170" s="2" t="b">
        <f t="shared" si="14"/>
        <v>0</v>
      </c>
    </row>
    <row r="1171" ht="15.75" customHeight="1">
      <c r="A1171" s="2" t="s">
        <v>14067</v>
      </c>
      <c r="B1171" s="3">
        <v>43941.0</v>
      </c>
      <c r="C1171" s="2" t="s">
        <v>14068</v>
      </c>
      <c r="D1171" s="2" t="s">
        <v>14069</v>
      </c>
      <c r="E1171" s="2" t="s">
        <v>14070</v>
      </c>
      <c r="F1171" s="2" t="s">
        <v>11304</v>
      </c>
      <c r="G1171" s="5">
        <v>43928.0</v>
      </c>
      <c r="H1171" s="2">
        <v>2.0200407E7</v>
      </c>
      <c r="I1171" s="2" t="s">
        <v>42</v>
      </c>
      <c r="J1171" s="2" t="s">
        <v>133</v>
      </c>
      <c r="K1171" s="2" t="s">
        <v>14071</v>
      </c>
      <c r="L1171" s="2" t="s">
        <v>135</v>
      </c>
      <c r="M1171" s="2" t="s">
        <v>46</v>
      </c>
      <c r="N1171" s="2" t="s">
        <v>182</v>
      </c>
      <c r="O1171" s="2" t="s">
        <v>51</v>
      </c>
      <c r="P1171" s="2" t="s">
        <v>136</v>
      </c>
      <c r="Q1171" s="3">
        <v>43935.0</v>
      </c>
      <c r="R1171" s="2">
        <v>200.0</v>
      </c>
      <c r="S1171" s="2" t="s">
        <v>137</v>
      </c>
      <c r="T1171" s="2" t="s">
        <v>9354</v>
      </c>
      <c r="U1171" s="2" t="s">
        <v>3692</v>
      </c>
      <c r="V1171" s="2" t="s">
        <v>9281</v>
      </c>
      <c r="W1171" s="2" t="s">
        <v>140</v>
      </c>
      <c r="X1171" s="2" t="s">
        <v>14072</v>
      </c>
      <c r="Y1171" s="4"/>
      <c r="Z1171" s="2" t="s">
        <v>14073</v>
      </c>
      <c r="AA1171" s="2" t="s">
        <v>14074</v>
      </c>
      <c r="AB1171" s="4"/>
      <c r="AC1171" s="6" t="s">
        <v>14075</v>
      </c>
      <c r="AD1171" s="4"/>
      <c r="AE1171" s="2" t="s">
        <v>14076</v>
      </c>
      <c r="AF1171" s="2" t="s">
        <v>14077</v>
      </c>
      <c r="AG1171" s="2" t="s">
        <v>14078</v>
      </c>
      <c r="AH1171" s="4"/>
      <c r="AI1171" s="4"/>
      <c r="AJ1171" s="4"/>
      <c r="AK1171" s="2" t="s">
        <v>99</v>
      </c>
      <c r="AL1171" s="2" t="b">
        <f t="shared" si="14"/>
        <v>0</v>
      </c>
    </row>
    <row r="1172" ht="15.75" customHeight="1">
      <c r="A1172" s="2" t="s">
        <v>14079</v>
      </c>
      <c r="B1172" s="3">
        <v>43941.0</v>
      </c>
      <c r="C1172" s="2" t="s">
        <v>14080</v>
      </c>
      <c r="D1172" s="2" t="s">
        <v>14081</v>
      </c>
      <c r="E1172" s="4"/>
      <c r="F1172" s="2" t="s">
        <v>14082</v>
      </c>
      <c r="G1172" s="5">
        <v>43929.0</v>
      </c>
      <c r="H1172" s="2">
        <v>2.0200408E7</v>
      </c>
      <c r="I1172" s="2" t="s">
        <v>42</v>
      </c>
      <c r="J1172" s="2" t="s">
        <v>133</v>
      </c>
      <c r="K1172" s="2" t="s">
        <v>14083</v>
      </c>
      <c r="L1172" s="2" t="s">
        <v>68</v>
      </c>
      <c r="M1172" s="2" t="s">
        <v>46</v>
      </c>
      <c r="N1172" s="2" t="s">
        <v>182</v>
      </c>
      <c r="O1172" s="2" t="s">
        <v>51</v>
      </c>
      <c r="P1172" s="2" t="s">
        <v>136</v>
      </c>
      <c r="Q1172" s="3">
        <v>43930.0</v>
      </c>
      <c r="R1172" s="2">
        <v>15.0</v>
      </c>
      <c r="S1172" s="2" t="s">
        <v>137</v>
      </c>
      <c r="T1172" s="2" t="s">
        <v>14084</v>
      </c>
      <c r="U1172" s="2" t="s">
        <v>51</v>
      </c>
      <c r="V1172" s="2" t="s">
        <v>7702</v>
      </c>
      <c r="W1172" s="2" t="s">
        <v>185</v>
      </c>
      <c r="X1172" s="2" t="s">
        <v>14085</v>
      </c>
      <c r="Y1172" s="4"/>
      <c r="Z1172" s="2" t="s">
        <v>14086</v>
      </c>
      <c r="AA1172" s="2" t="s">
        <v>14087</v>
      </c>
      <c r="AB1172" s="4"/>
      <c r="AC1172" s="6" t="s">
        <v>14088</v>
      </c>
      <c r="AD1172" s="4"/>
      <c r="AE1172" s="2" t="s">
        <v>14089</v>
      </c>
      <c r="AF1172" s="2" t="s">
        <v>14090</v>
      </c>
      <c r="AG1172" s="2" t="s">
        <v>14091</v>
      </c>
      <c r="AH1172" s="4"/>
      <c r="AI1172" s="4"/>
      <c r="AJ1172" s="4"/>
      <c r="AK1172" s="2" t="s">
        <v>99</v>
      </c>
      <c r="AL1172" s="2" t="b">
        <f t="shared" si="14"/>
        <v>0</v>
      </c>
    </row>
    <row r="1173" ht="15.75" customHeight="1">
      <c r="A1173" s="2" t="s">
        <v>14092</v>
      </c>
      <c r="B1173" s="3">
        <v>43941.0</v>
      </c>
      <c r="C1173" s="2" t="s">
        <v>14093</v>
      </c>
      <c r="D1173" s="2" t="s">
        <v>14094</v>
      </c>
      <c r="E1173" s="4"/>
      <c r="F1173" s="2" t="s">
        <v>9148</v>
      </c>
      <c r="G1173" s="5">
        <v>43931.0</v>
      </c>
      <c r="H1173" s="2">
        <v>2.020041E7</v>
      </c>
      <c r="I1173" s="2" t="s">
        <v>42</v>
      </c>
      <c r="J1173" s="2" t="s">
        <v>133</v>
      </c>
      <c r="K1173" s="2" t="s">
        <v>14095</v>
      </c>
      <c r="L1173" s="2" t="s">
        <v>135</v>
      </c>
      <c r="M1173" s="2" t="s">
        <v>46</v>
      </c>
      <c r="N1173" s="2" t="s">
        <v>182</v>
      </c>
      <c r="O1173" s="2" t="s">
        <v>51</v>
      </c>
      <c r="P1173" s="2" t="s">
        <v>136</v>
      </c>
      <c r="Q1173" s="8">
        <v>43922.0</v>
      </c>
      <c r="R1173" s="2">
        <v>120.0</v>
      </c>
      <c r="S1173" s="2" t="s">
        <v>137</v>
      </c>
      <c r="T1173" s="2" t="s">
        <v>184</v>
      </c>
      <c r="U1173" s="2" t="s">
        <v>1782</v>
      </c>
      <c r="V1173" s="2" t="s">
        <v>8067</v>
      </c>
      <c r="W1173" s="2" t="s">
        <v>185</v>
      </c>
      <c r="X1173" s="2" t="s">
        <v>14096</v>
      </c>
      <c r="Y1173" s="4"/>
      <c r="Z1173" s="2" t="s">
        <v>14097</v>
      </c>
      <c r="AA1173" s="2" t="s">
        <v>14098</v>
      </c>
      <c r="AB1173" s="2" t="s">
        <v>9148</v>
      </c>
      <c r="AC1173" s="6" t="s">
        <v>14099</v>
      </c>
      <c r="AD1173" s="4"/>
      <c r="AE1173" s="2" t="s">
        <v>11798</v>
      </c>
      <c r="AF1173" s="2" t="s">
        <v>14100</v>
      </c>
      <c r="AG1173" s="2" t="s">
        <v>14101</v>
      </c>
      <c r="AH1173" s="4"/>
      <c r="AI1173" s="4"/>
      <c r="AJ1173" s="4"/>
      <c r="AK1173" s="2" t="s">
        <v>99</v>
      </c>
      <c r="AL1173" s="2" t="b">
        <f t="shared" si="14"/>
        <v>0</v>
      </c>
    </row>
    <row r="1174" ht="15.75" customHeight="1">
      <c r="A1174" s="2" t="s">
        <v>14102</v>
      </c>
      <c r="B1174" s="3">
        <v>43941.0</v>
      </c>
      <c r="C1174" s="2" t="s">
        <v>14103</v>
      </c>
      <c r="D1174" s="2" t="s">
        <v>14104</v>
      </c>
      <c r="E1174" s="2" t="s">
        <v>14105</v>
      </c>
      <c r="F1174" s="2" t="s">
        <v>8836</v>
      </c>
      <c r="G1174" s="5">
        <v>43931.0</v>
      </c>
      <c r="H1174" s="2">
        <v>2.020041E7</v>
      </c>
      <c r="I1174" s="2" t="s">
        <v>42</v>
      </c>
      <c r="J1174" s="2" t="s">
        <v>133</v>
      </c>
      <c r="K1174" s="2" t="s">
        <v>14106</v>
      </c>
      <c r="L1174" s="2" t="s">
        <v>135</v>
      </c>
      <c r="M1174" s="2" t="s">
        <v>46</v>
      </c>
      <c r="N1174" s="2" t="s">
        <v>182</v>
      </c>
      <c r="O1174" s="2" t="s">
        <v>51</v>
      </c>
      <c r="P1174" s="2" t="s">
        <v>136</v>
      </c>
      <c r="Q1174" s="3">
        <v>43935.0</v>
      </c>
      <c r="R1174" s="2">
        <v>120.0</v>
      </c>
      <c r="S1174" s="2" t="s">
        <v>137</v>
      </c>
      <c r="T1174" s="2" t="s">
        <v>184</v>
      </c>
      <c r="U1174" s="2" t="s">
        <v>1782</v>
      </c>
      <c r="V1174" s="2" t="s">
        <v>1768</v>
      </c>
      <c r="W1174" s="2" t="s">
        <v>340</v>
      </c>
      <c r="X1174" s="2" t="s">
        <v>14107</v>
      </c>
      <c r="Y1174" s="4"/>
      <c r="Z1174" s="2" t="s">
        <v>14108</v>
      </c>
      <c r="AA1174" s="2" t="s">
        <v>14109</v>
      </c>
      <c r="AB1174" s="2" t="s">
        <v>9384</v>
      </c>
      <c r="AC1174" s="6" t="s">
        <v>14110</v>
      </c>
      <c r="AD1174" s="4"/>
      <c r="AE1174" s="2" t="s">
        <v>12537</v>
      </c>
      <c r="AF1174" s="2" t="s">
        <v>14111</v>
      </c>
      <c r="AG1174" s="2" t="s">
        <v>14112</v>
      </c>
      <c r="AH1174" s="4"/>
      <c r="AI1174" s="4"/>
      <c r="AJ1174" s="4"/>
      <c r="AK1174" s="2" t="s">
        <v>99</v>
      </c>
      <c r="AL1174" s="2" t="b">
        <f t="shared" si="14"/>
        <v>0</v>
      </c>
    </row>
    <row r="1175" ht="15.75" customHeight="1">
      <c r="A1175" s="2" t="s">
        <v>14113</v>
      </c>
      <c r="B1175" s="3">
        <v>43941.0</v>
      </c>
      <c r="C1175" s="2" t="s">
        <v>14114</v>
      </c>
      <c r="D1175" s="2" t="s">
        <v>14115</v>
      </c>
      <c r="E1175" s="2" t="s">
        <v>14116</v>
      </c>
      <c r="F1175" s="2" t="s">
        <v>13440</v>
      </c>
      <c r="G1175" s="5">
        <v>43934.0</v>
      </c>
      <c r="H1175" s="2">
        <v>2.0200413E7</v>
      </c>
      <c r="I1175" s="2" t="s">
        <v>42</v>
      </c>
      <c r="J1175" s="2" t="s">
        <v>133</v>
      </c>
      <c r="K1175" s="2" t="s">
        <v>14117</v>
      </c>
      <c r="L1175" s="2" t="s">
        <v>135</v>
      </c>
      <c r="M1175" s="2" t="s">
        <v>46</v>
      </c>
      <c r="N1175" s="2" t="s">
        <v>10326</v>
      </c>
      <c r="O1175" s="2" t="s">
        <v>183</v>
      </c>
      <c r="P1175" s="2" t="s">
        <v>136</v>
      </c>
      <c r="Q1175" s="3">
        <v>43941.0</v>
      </c>
      <c r="R1175" s="2">
        <v>500.0</v>
      </c>
      <c r="S1175" s="2" t="s">
        <v>198</v>
      </c>
      <c r="T1175" s="4"/>
      <c r="U1175" s="2" t="s">
        <v>51</v>
      </c>
      <c r="V1175" s="4"/>
      <c r="W1175" s="4"/>
      <c r="X1175" s="4"/>
      <c r="Y1175" s="4"/>
      <c r="Z1175" s="4"/>
      <c r="AA1175" s="4"/>
      <c r="AB1175" s="4"/>
      <c r="AC1175" s="6" t="s">
        <v>14118</v>
      </c>
      <c r="AD1175" s="4"/>
      <c r="AE1175" s="2" t="s">
        <v>2843</v>
      </c>
      <c r="AF1175" s="4"/>
      <c r="AG1175" s="2" t="s">
        <v>14119</v>
      </c>
      <c r="AH1175" s="4"/>
      <c r="AI1175" s="4"/>
      <c r="AJ1175" s="4"/>
      <c r="AK1175" s="2" t="s">
        <v>99</v>
      </c>
      <c r="AL1175" s="2" t="b">
        <f t="shared" si="14"/>
        <v>0</v>
      </c>
    </row>
    <row r="1176" ht="15.75" customHeight="1">
      <c r="A1176" s="2" t="s">
        <v>14120</v>
      </c>
      <c r="B1176" s="3">
        <v>43941.0</v>
      </c>
      <c r="C1176" s="2" t="s">
        <v>14121</v>
      </c>
      <c r="D1176" s="2" t="s">
        <v>14122</v>
      </c>
      <c r="E1176" s="4"/>
      <c r="F1176" s="2" t="s">
        <v>14123</v>
      </c>
      <c r="G1176" s="5">
        <v>43931.0</v>
      </c>
      <c r="H1176" s="2">
        <v>2.020041E7</v>
      </c>
      <c r="I1176" s="2" t="s">
        <v>42</v>
      </c>
      <c r="J1176" s="2" t="s">
        <v>133</v>
      </c>
      <c r="K1176" s="2" t="s">
        <v>14124</v>
      </c>
      <c r="L1176" s="2" t="s">
        <v>135</v>
      </c>
      <c r="M1176" s="2" t="s">
        <v>46</v>
      </c>
      <c r="N1176" s="2" t="s">
        <v>2824</v>
      </c>
      <c r="O1176" s="2" t="s">
        <v>51</v>
      </c>
      <c r="P1176" s="2" t="s">
        <v>136</v>
      </c>
      <c r="Q1176" s="8">
        <v>43922.0</v>
      </c>
      <c r="R1176" s="2">
        <v>300.0</v>
      </c>
      <c r="S1176" s="2" t="s">
        <v>198</v>
      </c>
      <c r="T1176" s="4"/>
      <c r="U1176" s="4"/>
      <c r="V1176" s="2" t="s">
        <v>7113</v>
      </c>
      <c r="W1176" s="2" t="s">
        <v>185</v>
      </c>
      <c r="X1176" s="2" t="s">
        <v>14125</v>
      </c>
      <c r="Y1176" s="4"/>
      <c r="Z1176" s="2" t="s">
        <v>14126</v>
      </c>
      <c r="AA1176" s="2" t="s">
        <v>14127</v>
      </c>
      <c r="AB1176" s="4"/>
      <c r="AC1176" s="6" t="s">
        <v>14128</v>
      </c>
      <c r="AD1176" s="4"/>
      <c r="AE1176" s="2" t="s">
        <v>882</v>
      </c>
      <c r="AF1176" s="4"/>
      <c r="AG1176" s="2" t="s">
        <v>14129</v>
      </c>
      <c r="AH1176" s="4"/>
      <c r="AI1176" s="4"/>
      <c r="AJ1176" s="4"/>
      <c r="AK1176" s="2" t="s">
        <v>99</v>
      </c>
      <c r="AL1176" s="2" t="b">
        <f t="shared" si="14"/>
        <v>0</v>
      </c>
    </row>
    <row r="1177" ht="15.75" customHeight="1">
      <c r="A1177" s="2" t="s">
        <v>14130</v>
      </c>
      <c r="B1177" s="3">
        <v>43941.0</v>
      </c>
      <c r="C1177" s="2" t="s">
        <v>14131</v>
      </c>
      <c r="D1177" s="2" t="s">
        <v>14132</v>
      </c>
      <c r="E1177" s="4"/>
      <c r="F1177" s="2" t="s">
        <v>10642</v>
      </c>
      <c r="G1177" s="5">
        <v>43924.0</v>
      </c>
      <c r="H1177" s="2">
        <v>2.0200403E7</v>
      </c>
      <c r="I1177" s="2" t="s">
        <v>42</v>
      </c>
      <c r="J1177" s="2" t="s">
        <v>133</v>
      </c>
      <c r="K1177" s="2" t="s">
        <v>14133</v>
      </c>
      <c r="L1177" s="2" t="s">
        <v>135</v>
      </c>
      <c r="M1177" s="2" t="s">
        <v>46</v>
      </c>
      <c r="N1177" s="2" t="s">
        <v>182</v>
      </c>
      <c r="O1177" s="2" t="s">
        <v>51</v>
      </c>
      <c r="P1177" s="2" t="s">
        <v>136</v>
      </c>
      <c r="Q1177" s="3">
        <v>43933.0</v>
      </c>
      <c r="R1177" s="2">
        <v>50.0</v>
      </c>
      <c r="S1177" s="2" t="s">
        <v>137</v>
      </c>
      <c r="T1177" s="2" t="s">
        <v>2512</v>
      </c>
      <c r="U1177" s="2" t="s">
        <v>51</v>
      </c>
      <c r="V1177" s="2" t="s">
        <v>8727</v>
      </c>
      <c r="W1177" s="2" t="s">
        <v>140</v>
      </c>
      <c r="X1177" s="2" t="s">
        <v>14134</v>
      </c>
      <c r="Y1177" s="4"/>
      <c r="Z1177" s="2" t="s">
        <v>14135</v>
      </c>
      <c r="AA1177" s="2" t="s">
        <v>14136</v>
      </c>
      <c r="AB1177" s="4"/>
      <c r="AC1177" s="6" t="s">
        <v>11234</v>
      </c>
      <c r="AD1177" s="4"/>
      <c r="AE1177" s="2" t="s">
        <v>882</v>
      </c>
      <c r="AF1177" s="2" t="s">
        <v>14137</v>
      </c>
      <c r="AG1177" s="2" t="s">
        <v>6031</v>
      </c>
      <c r="AH1177" s="4"/>
      <c r="AI1177" s="4"/>
      <c r="AJ1177" s="4"/>
      <c r="AK1177" s="2" t="s">
        <v>99</v>
      </c>
      <c r="AL1177" s="2" t="b">
        <f t="shared" si="14"/>
        <v>0</v>
      </c>
    </row>
    <row r="1178" ht="15.75" customHeight="1">
      <c r="A1178" s="2" t="s">
        <v>14138</v>
      </c>
      <c r="B1178" s="3">
        <v>43941.0</v>
      </c>
      <c r="C1178" s="2" t="s">
        <v>14139</v>
      </c>
      <c r="D1178" s="2" t="s">
        <v>14140</v>
      </c>
      <c r="E1178" s="4"/>
      <c r="F1178" s="2" t="s">
        <v>14141</v>
      </c>
      <c r="G1178" s="5">
        <v>43913.0</v>
      </c>
      <c r="H1178" s="2">
        <v>2.0200323E7</v>
      </c>
      <c r="I1178" s="2" t="s">
        <v>42</v>
      </c>
      <c r="J1178" s="2" t="s">
        <v>133</v>
      </c>
      <c r="K1178" s="2" t="s">
        <v>14142</v>
      </c>
      <c r="L1178" s="2" t="s">
        <v>135</v>
      </c>
      <c r="M1178" s="2" t="s">
        <v>46</v>
      </c>
      <c r="N1178" s="2" t="s">
        <v>182</v>
      </c>
      <c r="O1178" s="2" t="s">
        <v>354</v>
      </c>
      <c r="P1178" s="2" t="s">
        <v>136</v>
      </c>
      <c r="Q1178" s="8">
        <v>43922.0</v>
      </c>
      <c r="R1178" s="2">
        <v>20.0</v>
      </c>
      <c r="S1178" s="2" t="s">
        <v>137</v>
      </c>
      <c r="T1178" s="2" t="s">
        <v>138</v>
      </c>
      <c r="U1178" s="2" t="s">
        <v>2587</v>
      </c>
      <c r="V1178" s="2" t="s">
        <v>52</v>
      </c>
      <c r="W1178" s="2" t="s">
        <v>185</v>
      </c>
      <c r="X1178" s="2" t="s">
        <v>14143</v>
      </c>
      <c r="Y1178" s="4"/>
      <c r="Z1178" s="2" t="s">
        <v>14144</v>
      </c>
      <c r="AA1178" s="2" t="s">
        <v>14145</v>
      </c>
      <c r="AB1178" s="4"/>
      <c r="AC1178" s="6" t="s">
        <v>14146</v>
      </c>
      <c r="AD1178" s="4"/>
      <c r="AE1178" s="2" t="s">
        <v>13758</v>
      </c>
      <c r="AF1178" s="2" t="s">
        <v>14147</v>
      </c>
      <c r="AG1178" s="2" t="s">
        <v>14148</v>
      </c>
      <c r="AH1178" s="4"/>
      <c r="AI1178" s="4"/>
      <c r="AJ1178" s="4"/>
      <c r="AK1178" s="2" t="s">
        <v>99</v>
      </c>
      <c r="AL1178" s="2" t="b">
        <f t="shared" si="14"/>
        <v>0</v>
      </c>
    </row>
    <row r="1179" ht="15.75" customHeight="1">
      <c r="A1179" s="2" t="s">
        <v>14149</v>
      </c>
      <c r="B1179" s="3">
        <v>43941.0</v>
      </c>
      <c r="C1179" s="2" t="s">
        <v>14150</v>
      </c>
      <c r="D1179" s="2" t="s">
        <v>14151</v>
      </c>
      <c r="E1179" s="4"/>
      <c r="F1179" s="2" t="s">
        <v>8792</v>
      </c>
      <c r="G1179" s="5">
        <v>43930.0</v>
      </c>
      <c r="H1179" s="2">
        <v>2.0200409E7</v>
      </c>
      <c r="I1179" s="2" t="s">
        <v>42</v>
      </c>
      <c r="J1179" s="2" t="s">
        <v>133</v>
      </c>
      <c r="K1179" s="2" t="s">
        <v>14152</v>
      </c>
      <c r="L1179" s="2" t="s">
        <v>135</v>
      </c>
      <c r="M1179" s="2" t="s">
        <v>46</v>
      </c>
      <c r="N1179" s="2" t="s">
        <v>182</v>
      </c>
      <c r="O1179" s="2" t="s">
        <v>51</v>
      </c>
      <c r="P1179" s="2" t="s">
        <v>136</v>
      </c>
      <c r="Q1179" s="8">
        <v>43922.0</v>
      </c>
      <c r="R1179" s="2">
        <v>10.0</v>
      </c>
      <c r="S1179" s="2" t="s">
        <v>137</v>
      </c>
      <c r="T1179" s="2" t="s">
        <v>2586</v>
      </c>
      <c r="U1179" s="2" t="s">
        <v>51</v>
      </c>
      <c r="V1179" s="2" t="s">
        <v>7113</v>
      </c>
      <c r="W1179" s="2" t="s">
        <v>140</v>
      </c>
      <c r="X1179" s="2" t="s">
        <v>14153</v>
      </c>
      <c r="Y1179" s="4"/>
      <c r="Z1179" s="2" t="s">
        <v>14154</v>
      </c>
      <c r="AA1179" s="2" t="s">
        <v>14155</v>
      </c>
      <c r="AB1179" s="4"/>
      <c r="AC1179" s="6" t="s">
        <v>14156</v>
      </c>
      <c r="AD1179" s="4"/>
      <c r="AE1179" s="2" t="s">
        <v>14157</v>
      </c>
      <c r="AF1179" s="2" t="s">
        <v>14158</v>
      </c>
      <c r="AG1179" s="2" t="s">
        <v>14159</v>
      </c>
      <c r="AH1179" s="4"/>
      <c r="AI1179" s="4"/>
      <c r="AJ1179" s="4"/>
      <c r="AK1179" s="2" t="s">
        <v>99</v>
      </c>
      <c r="AL1179" s="2" t="b">
        <f t="shared" si="14"/>
        <v>0</v>
      </c>
    </row>
    <row r="1180" ht="15.75" customHeight="1">
      <c r="A1180" s="2" t="s">
        <v>14160</v>
      </c>
      <c r="B1180" s="3">
        <v>43941.0</v>
      </c>
      <c r="C1180" s="2" t="s">
        <v>14161</v>
      </c>
      <c r="D1180" s="2" t="s">
        <v>14161</v>
      </c>
      <c r="E1180" s="4"/>
      <c r="F1180" s="2" t="s">
        <v>14162</v>
      </c>
      <c r="G1180" s="5">
        <v>43929.0</v>
      </c>
      <c r="H1180" s="2">
        <v>2.0200408E7</v>
      </c>
      <c r="I1180" s="2" t="s">
        <v>42</v>
      </c>
      <c r="J1180" s="2" t="s">
        <v>133</v>
      </c>
      <c r="K1180" s="2" t="s">
        <v>14163</v>
      </c>
      <c r="L1180" s="2" t="s">
        <v>135</v>
      </c>
      <c r="M1180" s="2" t="s">
        <v>46</v>
      </c>
      <c r="N1180" s="2" t="s">
        <v>51</v>
      </c>
      <c r="O1180" s="2" t="s">
        <v>51</v>
      </c>
      <c r="P1180" s="2" t="s">
        <v>136</v>
      </c>
      <c r="Q1180" s="3">
        <v>43936.0</v>
      </c>
      <c r="R1180" s="2">
        <v>100.0</v>
      </c>
      <c r="S1180" s="2" t="s">
        <v>198</v>
      </c>
      <c r="T1180" s="4"/>
      <c r="U1180" s="4"/>
      <c r="V1180" s="4"/>
      <c r="W1180" s="2" t="s">
        <v>140</v>
      </c>
      <c r="X1180" s="2" t="s">
        <v>14164</v>
      </c>
      <c r="Y1180" s="4"/>
      <c r="Z1180" s="2" t="s">
        <v>14165</v>
      </c>
      <c r="AA1180" s="2">
        <v>3.3149095422E10</v>
      </c>
      <c r="AB1180" s="4"/>
      <c r="AC1180" s="6" t="s">
        <v>14166</v>
      </c>
      <c r="AD1180" s="4"/>
      <c r="AE1180" s="2" t="s">
        <v>14167</v>
      </c>
      <c r="AF1180" s="2" t="s">
        <v>14168</v>
      </c>
      <c r="AG1180" s="2" t="s">
        <v>14169</v>
      </c>
      <c r="AH1180" s="4"/>
      <c r="AI1180" s="4"/>
      <c r="AJ1180" s="4"/>
      <c r="AK1180" s="2" t="s">
        <v>99</v>
      </c>
      <c r="AL1180" s="2" t="b">
        <f t="shared" si="14"/>
        <v>0</v>
      </c>
    </row>
    <row r="1181" ht="15.75" customHeight="1">
      <c r="A1181" s="2" t="s">
        <v>14170</v>
      </c>
      <c r="B1181" s="3">
        <v>43941.0</v>
      </c>
      <c r="C1181" s="2" t="s">
        <v>14171</v>
      </c>
      <c r="D1181" s="2" t="s">
        <v>14172</v>
      </c>
      <c r="E1181" s="2" t="s">
        <v>882</v>
      </c>
      <c r="F1181" s="2" t="s">
        <v>14173</v>
      </c>
      <c r="G1181" s="5">
        <v>43934.0</v>
      </c>
      <c r="H1181" s="2">
        <v>2.0200413E7</v>
      </c>
      <c r="I1181" s="2" t="s">
        <v>42</v>
      </c>
      <c r="J1181" s="2" t="s">
        <v>133</v>
      </c>
      <c r="K1181" s="2" t="s">
        <v>14174</v>
      </c>
      <c r="L1181" s="2" t="s">
        <v>135</v>
      </c>
      <c r="M1181" s="2" t="s">
        <v>46</v>
      </c>
      <c r="N1181" s="2" t="s">
        <v>182</v>
      </c>
      <c r="O1181" s="2" t="s">
        <v>2600</v>
      </c>
      <c r="P1181" s="2" t="s">
        <v>136</v>
      </c>
      <c r="Q1181" s="3">
        <v>43931.0</v>
      </c>
      <c r="R1181" s="2">
        <v>30.0</v>
      </c>
      <c r="S1181" s="2" t="s">
        <v>137</v>
      </c>
      <c r="T1181" s="2" t="s">
        <v>138</v>
      </c>
      <c r="U1181" s="2" t="s">
        <v>51</v>
      </c>
      <c r="V1181" s="4"/>
      <c r="W1181" s="4"/>
      <c r="X1181" s="4"/>
      <c r="Y1181" s="4"/>
      <c r="Z1181" s="4"/>
      <c r="AA1181" s="4"/>
      <c r="AB1181" s="4"/>
      <c r="AC1181" s="6" t="s">
        <v>14175</v>
      </c>
      <c r="AD1181" s="4"/>
      <c r="AE1181" s="2" t="s">
        <v>14176</v>
      </c>
      <c r="AF1181" s="2" t="s">
        <v>14177</v>
      </c>
      <c r="AG1181" s="2" t="s">
        <v>14178</v>
      </c>
      <c r="AH1181" s="4"/>
      <c r="AI1181" s="4"/>
      <c r="AJ1181" s="4"/>
      <c r="AK1181" s="2" t="s">
        <v>99</v>
      </c>
      <c r="AL1181" s="2" t="b">
        <f t="shared" si="14"/>
        <v>0</v>
      </c>
    </row>
    <row r="1182" ht="15.75" customHeight="1">
      <c r="A1182" s="2" t="s">
        <v>14179</v>
      </c>
      <c r="B1182" s="3">
        <v>43941.0</v>
      </c>
      <c r="C1182" s="2" t="s">
        <v>14180</v>
      </c>
      <c r="D1182" s="2" t="s">
        <v>14181</v>
      </c>
      <c r="E1182" s="2" t="s">
        <v>14182</v>
      </c>
      <c r="F1182" s="2" t="s">
        <v>14183</v>
      </c>
      <c r="G1182" s="5">
        <v>43934.0</v>
      </c>
      <c r="H1182" s="2">
        <v>2.0200413E7</v>
      </c>
      <c r="I1182" s="2" t="s">
        <v>42</v>
      </c>
      <c r="J1182" s="2" t="s">
        <v>133</v>
      </c>
      <c r="K1182" s="2" t="s">
        <v>14184</v>
      </c>
      <c r="L1182" s="2" t="s">
        <v>135</v>
      </c>
      <c r="M1182" s="2" t="s">
        <v>46</v>
      </c>
      <c r="N1182" s="2" t="s">
        <v>182</v>
      </c>
      <c r="O1182" s="2" t="s">
        <v>51</v>
      </c>
      <c r="P1182" s="2" t="s">
        <v>136</v>
      </c>
      <c r="Q1182" s="3">
        <v>43941.0</v>
      </c>
      <c r="R1182" s="2">
        <v>1000.0</v>
      </c>
      <c r="S1182" s="2" t="s">
        <v>198</v>
      </c>
      <c r="T1182" s="4"/>
      <c r="U1182" s="2" t="s">
        <v>51</v>
      </c>
      <c r="V1182" s="4"/>
      <c r="W1182" s="2" t="s">
        <v>185</v>
      </c>
      <c r="X1182" s="2" t="s">
        <v>14185</v>
      </c>
      <c r="Y1182" s="4"/>
      <c r="Z1182" s="2" t="s">
        <v>14186</v>
      </c>
      <c r="AA1182" s="2" t="s">
        <v>14187</v>
      </c>
      <c r="AB1182" s="2" t="s">
        <v>14188</v>
      </c>
      <c r="AC1182" s="6" t="s">
        <v>14189</v>
      </c>
      <c r="AD1182" s="4"/>
      <c r="AE1182" s="2" t="s">
        <v>882</v>
      </c>
      <c r="AF1182" s="2" t="s">
        <v>14190</v>
      </c>
      <c r="AG1182" s="2" t="s">
        <v>14191</v>
      </c>
      <c r="AH1182" s="4"/>
      <c r="AI1182" s="4"/>
      <c r="AJ1182" s="4"/>
      <c r="AK1182" s="2" t="s">
        <v>99</v>
      </c>
      <c r="AL1182" s="2" t="b">
        <f t="shared" si="14"/>
        <v>0</v>
      </c>
    </row>
    <row r="1183" ht="15.75" customHeight="1">
      <c r="A1183" s="2" t="s">
        <v>14192</v>
      </c>
      <c r="B1183" s="3">
        <v>43941.0</v>
      </c>
      <c r="C1183" s="2" t="s">
        <v>14193</v>
      </c>
      <c r="D1183" s="2" t="s">
        <v>14194</v>
      </c>
      <c r="E1183" s="4"/>
      <c r="F1183" s="2" t="s">
        <v>14195</v>
      </c>
      <c r="G1183" s="5">
        <v>43935.0</v>
      </c>
      <c r="H1183" s="2">
        <v>2.0200414E7</v>
      </c>
      <c r="I1183" s="2" t="s">
        <v>42</v>
      </c>
      <c r="J1183" s="2" t="s">
        <v>133</v>
      </c>
      <c r="K1183" s="2" t="s">
        <v>14196</v>
      </c>
      <c r="L1183" s="2" t="s">
        <v>68</v>
      </c>
      <c r="M1183" s="2" t="s">
        <v>46</v>
      </c>
      <c r="N1183" s="2" t="s">
        <v>51</v>
      </c>
      <c r="O1183" s="2" t="s">
        <v>51</v>
      </c>
      <c r="P1183" s="2" t="s">
        <v>136</v>
      </c>
      <c r="Q1183" s="3">
        <v>43944.0</v>
      </c>
      <c r="R1183" s="2">
        <v>100.0</v>
      </c>
      <c r="S1183" s="2" t="s">
        <v>137</v>
      </c>
      <c r="T1183" s="2" t="s">
        <v>7027</v>
      </c>
      <c r="U1183" s="2" t="s">
        <v>1782</v>
      </c>
      <c r="V1183" s="2" t="s">
        <v>8067</v>
      </c>
      <c r="W1183" s="2" t="s">
        <v>140</v>
      </c>
      <c r="X1183" s="2" t="s">
        <v>14197</v>
      </c>
      <c r="Y1183" s="4"/>
      <c r="Z1183" s="4"/>
      <c r="AA1183" s="4"/>
      <c r="AB1183" s="2" t="s">
        <v>14198</v>
      </c>
      <c r="AC1183" s="6" t="s">
        <v>14199</v>
      </c>
      <c r="AD1183" s="4"/>
      <c r="AE1183" s="2" t="s">
        <v>882</v>
      </c>
      <c r="AF1183" s="2" t="s">
        <v>14200</v>
      </c>
      <c r="AG1183" s="2" t="s">
        <v>14201</v>
      </c>
      <c r="AH1183" s="4"/>
      <c r="AI1183" s="4"/>
      <c r="AJ1183" s="4"/>
      <c r="AK1183" s="2" t="s">
        <v>99</v>
      </c>
      <c r="AL1183" s="2" t="b">
        <f t="shared" si="14"/>
        <v>0</v>
      </c>
    </row>
    <row r="1184" ht="15.75" customHeight="1">
      <c r="A1184" s="2" t="s">
        <v>14202</v>
      </c>
      <c r="B1184" s="3">
        <v>43941.0</v>
      </c>
      <c r="C1184" s="2" t="s">
        <v>14203</v>
      </c>
      <c r="D1184" s="2" t="s">
        <v>14204</v>
      </c>
      <c r="E1184" s="4"/>
      <c r="F1184" s="2" t="s">
        <v>6303</v>
      </c>
      <c r="G1184" s="5">
        <v>43928.0</v>
      </c>
      <c r="H1184" s="2">
        <v>2.0200407E7</v>
      </c>
      <c r="I1184" s="2" t="s">
        <v>42</v>
      </c>
      <c r="J1184" s="2" t="s">
        <v>133</v>
      </c>
      <c r="K1184" s="2" t="s">
        <v>14205</v>
      </c>
      <c r="L1184" s="2" t="s">
        <v>135</v>
      </c>
      <c r="M1184" s="2" t="s">
        <v>46</v>
      </c>
      <c r="N1184" s="2" t="s">
        <v>182</v>
      </c>
      <c r="O1184" s="2" t="s">
        <v>51</v>
      </c>
      <c r="P1184" s="2" t="s">
        <v>136</v>
      </c>
      <c r="Q1184" s="3">
        <v>43952.0</v>
      </c>
      <c r="R1184" s="2">
        <v>30.0</v>
      </c>
      <c r="S1184" s="2" t="s">
        <v>137</v>
      </c>
      <c r="T1184" s="2" t="s">
        <v>2586</v>
      </c>
      <c r="U1184" s="2" t="s">
        <v>51</v>
      </c>
      <c r="V1184" s="2" t="s">
        <v>6305</v>
      </c>
      <c r="W1184" s="2" t="s">
        <v>185</v>
      </c>
      <c r="X1184" s="2" t="s">
        <v>14206</v>
      </c>
      <c r="Y1184" s="4"/>
      <c r="Z1184" s="2" t="s">
        <v>14207</v>
      </c>
      <c r="AA1184" s="2" t="s">
        <v>14208</v>
      </c>
      <c r="AB1184" s="4"/>
      <c r="AC1184" s="6" t="s">
        <v>14209</v>
      </c>
      <c r="AD1184" s="4"/>
      <c r="AE1184" s="2" t="s">
        <v>6017</v>
      </c>
      <c r="AF1184" s="2" t="s">
        <v>14210</v>
      </c>
      <c r="AG1184" s="2" t="s">
        <v>14211</v>
      </c>
      <c r="AH1184" s="4"/>
      <c r="AI1184" s="4"/>
      <c r="AJ1184" s="4"/>
      <c r="AK1184" s="2" t="s">
        <v>99</v>
      </c>
      <c r="AL1184" s="2" t="b">
        <f t="shared" si="14"/>
        <v>0</v>
      </c>
    </row>
    <row r="1185" ht="15.75" customHeight="1">
      <c r="A1185" s="2" t="s">
        <v>14212</v>
      </c>
      <c r="B1185" s="3">
        <v>43941.0</v>
      </c>
      <c r="C1185" s="2" t="s">
        <v>14213</v>
      </c>
      <c r="D1185" s="2" t="s">
        <v>14214</v>
      </c>
      <c r="E1185" s="2" t="s">
        <v>14215</v>
      </c>
      <c r="F1185" s="2" t="s">
        <v>14216</v>
      </c>
      <c r="G1185" s="5">
        <v>43930.0</v>
      </c>
      <c r="H1185" s="2">
        <v>2.0200409E7</v>
      </c>
      <c r="I1185" s="2" t="s">
        <v>42</v>
      </c>
      <c r="J1185" s="2" t="s">
        <v>133</v>
      </c>
      <c r="K1185" s="2" t="s">
        <v>14217</v>
      </c>
      <c r="L1185" s="2" t="s">
        <v>135</v>
      </c>
      <c r="M1185" s="2" t="s">
        <v>46</v>
      </c>
      <c r="N1185" s="2" t="s">
        <v>182</v>
      </c>
      <c r="O1185" s="2" t="s">
        <v>14218</v>
      </c>
      <c r="P1185" s="2" t="s">
        <v>136</v>
      </c>
      <c r="Q1185" s="3">
        <v>43945.0</v>
      </c>
      <c r="R1185" s="2">
        <v>428.0</v>
      </c>
      <c r="S1185" s="2" t="s">
        <v>137</v>
      </c>
      <c r="T1185" s="2" t="s">
        <v>184</v>
      </c>
      <c r="U1185" s="2" t="s">
        <v>1782</v>
      </c>
      <c r="V1185" s="2" t="s">
        <v>9340</v>
      </c>
      <c r="W1185" s="2" t="s">
        <v>140</v>
      </c>
      <c r="X1185" s="2" t="s">
        <v>14219</v>
      </c>
      <c r="Y1185" s="4"/>
      <c r="Z1185" s="2" t="s">
        <v>14220</v>
      </c>
      <c r="AA1185" s="2" t="s">
        <v>14221</v>
      </c>
      <c r="AB1185" s="4"/>
      <c r="AC1185" s="6" t="s">
        <v>14222</v>
      </c>
      <c r="AD1185" s="4"/>
      <c r="AE1185" s="2" t="s">
        <v>882</v>
      </c>
      <c r="AF1185" s="2" t="s">
        <v>14223</v>
      </c>
      <c r="AG1185" s="2" t="s">
        <v>14224</v>
      </c>
      <c r="AH1185" s="4"/>
      <c r="AI1185" s="4"/>
      <c r="AJ1185" s="4"/>
      <c r="AK1185" s="2" t="s">
        <v>99</v>
      </c>
      <c r="AL1185" s="2" t="b">
        <f t="shared" si="14"/>
        <v>0</v>
      </c>
    </row>
    <row r="1186" ht="15.75" customHeight="1">
      <c r="A1186" s="2" t="s">
        <v>14225</v>
      </c>
      <c r="B1186" s="3">
        <v>43941.0</v>
      </c>
      <c r="C1186" s="2" t="s">
        <v>14226</v>
      </c>
      <c r="D1186" s="2" t="s">
        <v>14227</v>
      </c>
      <c r="E1186" s="4"/>
      <c r="F1186" s="2" t="s">
        <v>11101</v>
      </c>
      <c r="G1186" s="5">
        <v>43934.0</v>
      </c>
      <c r="H1186" s="2">
        <v>2.0200413E7</v>
      </c>
      <c r="I1186" s="2" t="s">
        <v>42</v>
      </c>
      <c r="J1186" s="2" t="s">
        <v>133</v>
      </c>
      <c r="K1186" s="2" t="s">
        <v>14228</v>
      </c>
      <c r="L1186" s="2" t="s">
        <v>135</v>
      </c>
      <c r="M1186" s="2" t="s">
        <v>46</v>
      </c>
      <c r="N1186" s="2" t="s">
        <v>10884</v>
      </c>
      <c r="O1186" s="2" t="s">
        <v>7895</v>
      </c>
      <c r="P1186" s="2" t="s">
        <v>136</v>
      </c>
      <c r="Q1186" s="3">
        <v>43941.0</v>
      </c>
      <c r="R1186" s="2">
        <v>128.0</v>
      </c>
      <c r="S1186" s="2" t="s">
        <v>137</v>
      </c>
      <c r="T1186" s="2" t="s">
        <v>9082</v>
      </c>
      <c r="U1186" s="2" t="s">
        <v>51</v>
      </c>
      <c r="V1186" s="4"/>
      <c r="W1186" s="4"/>
      <c r="X1186" s="4"/>
      <c r="Y1186" s="4"/>
      <c r="Z1186" s="4"/>
      <c r="AA1186" s="4"/>
      <c r="AB1186" s="4"/>
      <c r="AC1186" s="6" t="s">
        <v>14229</v>
      </c>
      <c r="AD1186" s="4"/>
      <c r="AE1186" s="2" t="s">
        <v>14230</v>
      </c>
      <c r="AF1186" s="2" t="s">
        <v>14231</v>
      </c>
      <c r="AG1186" s="2" t="s">
        <v>14232</v>
      </c>
      <c r="AH1186" s="4"/>
      <c r="AI1186" s="4"/>
      <c r="AJ1186" s="4"/>
      <c r="AK1186" s="2" t="s">
        <v>99</v>
      </c>
      <c r="AL1186" s="2" t="b">
        <f t="shared" si="14"/>
        <v>0</v>
      </c>
    </row>
    <row r="1187" ht="15.75" customHeight="1">
      <c r="A1187" s="2" t="s">
        <v>14233</v>
      </c>
      <c r="B1187" s="3">
        <v>43941.0</v>
      </c>
      <c r="C1187" s="2" t="s">
        <v>14234</v>
      </c>
      <c r="D1187" s="2" t="s">
        <v>14235</v>
      </c>
      <c r="E1187" s="2" t="s">
        <v>14236</v>
      </c>
      <c r="F1187" s="2" t="s">
        <v>12141</v>
      </c>
      <c r="G1187" s="5">
        <v>43931.0</v>
      </c>
      <c r="H1187" s="2">
        <v>2.020041E7</v>
      </c>
      <c r="I1187" s="2" t="s">
        <v>42</v>
      </c>
      <c r="J1187" s="2" t="s">
        <v>133</v>
      </c>
      <c r="K1187" s="2" t="s">
        <v>14237</v>
      </c>
      <c r="L1187" s="2" t="s">
        <v>68</v>
      </c>
      <c r="M1187" s="2" t="s">
        <v>46</v>
      </c>
      <c r="N1187" s="2" t="s">
        <v>182</v>
      </c>
      <c r="O1187" s="2" t="s">
        <v>51</v>
      </c>
      <c r="P1187" s="2" t="s">
        <v>136</v>
      </c>
      <c r="Q1187" s="3">
        <v>42826.0</v>
      </c>
      <c r="R1187" s="2">
        <v>150.0</v>
      </c>
      <c r="S1187" s="2" t="s">
        <v>198</v>
      </c>
      <c r="T1187" s="4"/>
      <c r="U1187" s="2" t="s">
        <v>51</v>
      </c>
      <c r="V1187" s="2" t="s">
        <v>1768</v>
      </c>
      <c r="W1187" s="2" t="s">
        <v>340</v>
      </c>
      <c r="X1187" s="2" t="s">
        <v>14238</v>
      </c>
      <c r="Y1187" s="4"/>
      <c r="Z1187" s="2" t="s">
        <v>14239</v>
      </c>
      <c r="AA1187" s="2" t="s">
        <v>14240</v>
      </c>
      <c r="AB1187" s="2" t="s">
        <v>13315</v>
      </c>
      <c r="AC1187" s="6" t="s">
        <v>14241</v>
      </c>
      <c r="AD1187" s="4"/>
      <c r="AE1187" s="2" t="s">
        <v>14242</v>
      </c>
      <c r="AF1187" s="2" t="s">
        <v>14243</v>
      </c>
      <c r="AG1187" s="2" t="s">
        <v>14244</v>
      </c>
      <c r="AH1187" s="4"/>
      <c r="AI1187" s="4"/>
      <c r="AJ1187" s="4"/>
      <c r="AK1187" s="2" t="s">
        <v>46</v>
      </c>
      <c r="AL1187" s="2" t="b">
        <f t="shared" si="14"/>
        <v>0</v>
      </c>
    </row>
    <row r="1188" ht="15.75" customHeight="1">
      <c r="A1188" s="2" t="s">
        <v>14245</v>
      </c>
      <c r="B1188" s="3">
        <v>43941.0</v>
      </c>
      <c r="C1188" s="2" t="s">
        <v>14246</v>
      </c>
      <c r="D1188" s="2" t="s">
        <v>14246</v>
      </c>
      <c r="E1188" s="2" t="s">
        <v>14247</v>
      </c>
      <c r="F1188" s="2" t="s">
        <v>8836</v>
      </c>
      <c r="G1188" s="5">
        <v>43927.0</v>
      </c>
      <c r="H1188" s="2">
        <v>2.0200406E7</v>
      </c>
      <c r="I1188" s="2" t="s">
        <v>42</v>
      </c>
      <c r="J1188" s="2" t="s">
        <v>133</v>
      </c>
      <c r="K1188" s="2" t="s">
        <v>14248</v>
      </c>
      <c r="L1188" s="2" t="s">
        <v>135</v>
      </c>
      <c r="M1188" s="2" t="s">
        <v>46</v>
      </c>
      <c r="N1188" s="2" t="s">
        <v>182</v>
      </c>
      <c r="O1188" s="2" t="s">
        <v>14249</v>
      </c>
      <c r="P1188" s="2" t="s">
        <v>136</v>
      </c>
      <c r="Q1188" s="8">
        <v>43922.0</v>
      </c>
      <c r="R1188" s="2">
        <v>120.0</v>
      </c>
      <c r="S1188" s="2" t="s">
        <v>137</v>
      </c>
      <c r="T1188" s="2" t="s">
        <v>184</v>
      </c>
      <c r="U1188" s="2" t="s">
        <v>1782</v>
      </c>
      <c r="V1188" s="4"/>
      <c r="W1188" s="2" t="s">
        <v>140</v>
      </c>
      <c r="X1188" s="2" t="s">
        <v>14250</v>
      </c>
      <c r="Y1188" s="4"/>
      <c r="Z1188" s="2" t="s">
        <v>14251</v>
      </c>
      <c r="AA1188" s="2" t="s">
        <v>14252</v>
      </c>
      <c r="AB1188" s="4"/>
      <c r="AC1188" s="6" t="s">
        <v>14253</v>
      </c>
      <c r="AD1188" s="4"/>
      <c r="AE1188" s="2" t="s">
        <v>14254</v>
      </c>
      <c r="AF1188" s="2" t="s">
        <v>7980</v>
      </c>
      <c r="AG1188" s="2" t="s">
        <v>14255</v>
      </c>
      <c r="AH1188" s="4"/>
      <c r="AI1188" s="4"/>
      <c r="AJ1188" s="4"/>
      <c r="AK1188" s="2" t="s">
        <v>99</v>
      </c>
      <c r="AL1188" s="2" t="b">
        <f t="shared" si="14"/>
        <v>0</v>
      </c>
    </row>
    <row r="1189" ht="15.75" customHeight="1">
      <c r="A1189" s="2" t="s">
        <v>14256</v>
      </c>
      <c r="B1189" s="3">
        <v>43941.0</v>
      </c>
      <c r="C1189" s="2" t="s">
        <v>14257</v>
      </c>
      <c r="D1189" s="2" t="s">
        <v>14258</v>
      </c>
      <c r="E1189" s="4"/>
      <c r="F1189" s="2" t="s">
        <v>14259</v>
      </c>
      <c r="G1189" s="5">
        <v>43923.0</v>
      </c>
      <c r="H1189" s="2">
        <v>2.0200402E7</v>
      </c>
      <c r="I1189" s="2" t="s">
        <v>42</v>
      </c>
      <c r="J1189" s="2" t="s">
        <v>133</v>
      </c>
      <c r="K1189" s="2" t="s">
        <v>14260</v>
      </c>
      <c r="L1189" s="2" t="s">
        <v>135</v>
      </c>
      <c r="M1189" s="2" t="s">
        <v>46</v>
      </c>
      <c r="N1189" s="2" t="s">
        <v>182</v>
      </c>
      <c r="O1189" s="2" t="s">
        <v>51</v>
      </c>
      <c r="P1189" s="2" t="s">
        <v>136</v>
      </c>
      <c r="Q1189" s="8">
        <v>43922.0</v>
      </c>
      <c r="R1189" s="2">
        <v>138.0</v>
      </c>
      <c r="S1189" s="2" t="s">
        <v>137</v>
      </c>
      <c r="T1189" s="2" t="s">
        <v>184</v>
      </c>
      <c r="U1189" s="2" t="s">
        <v>1782</v>
      </c>
      <c r="V1189" s="2" t="s">
        <v>8067</v>
      </c>
      <c r="W1189" s="2" t="s">
        <v>340</v>
      </c>
      <c r="X1189" s="2" t="s">
        <v>14261</v>
      </c>
      <c r="Y1189" s="4"/>
      <c r="Z1189" s="2" t="s">
        <v>14262</v>
      </c>
      <c r="AA1189" s="2" t="s">
        <v>14263</v>
      </c>
      <c r="AB1189" s="2" t="s">
        <v>8248</v>
      </c>
      <c r="AC1189" s="6" t="s">
        <v>14264</v>
      </c>
      <c r="AD1189" s="4"/>
      <c r="AE1189" s="2" t="s">
        <v>14265</v>
      </c>
      <c r="AF1189" s="2" t="s">
        <v>14266</v>
      </c>
      <c r="AG1189" s="2" t="s">
        <v>14267</v>
      </c>
      <c r="AH1189" s="4"/>
      <c r="AI1189" s="4"/>
      <c r="AJ1189" s="4"/>
      <c r="AK1189" s="2" t="s">
        <v>99</v>
      </c>
      <c r="AL1189" s="2" t="b">
        <f t="shared" si="14"/>
        <v>0</v>
      </c>
    </row>
    <row r="1190" ht="15.75" customHeight="1">
      <c r="A1190" s="2" t="s">
        <v>14268</v>
      </c>
      <c r="B1190" s="3">
        <v>43941.0</v>
      </c>
      <c r="C1190" s="2" t="s">
        <v>14269</v>
      </c>
      <c r="D1190" s="2" t="s">
        <v>14270</v>
      </c>
      <c r="E1190" s="4"/>
      <c r="F1190" s="2" t="s">
        <v>14271</v>
      </c>
      <c r="G1190" s="5">
        <v>43934.0</v>
      </c>
      <c r="H1190" s="2">
        <v>2.0200413E7</v>
      </c>
      <c r="I1190" s="2" t="s">
        <v>42</v>
      </c>
      <c r="J1190" s="2" t="s">
        <v>133</v>
      </c>
      <c r="K1190" s="2" t="s">
        <v>14272</v>
      </c>
      <c r="L1190" s="2" t="s">
        <v>68</v>
      </c>
      <c r="M1190" s="2" t="s">
        <v>46</v>
      </c>
      <c r="N1190" s="2" t="s">
        <v>182</v>
      </c>
      <c r="O1190" s="2" t="s">
        <v>6024</v>
      </c>
      <c r="P1190" s="2" t="s">
        <v>136</v>
      </c>
      <c r="Q1190" s="8">
        <v>43922.0</v>
      </c>
      <c r="R1190" s="2">
        <v>100.0</v>
      </c>
      <c r="S1190" s="2" t="s">
        <v>137</v>
      </c>
      <c r="T1190" s="2" t="s">
        <v>11971</v>
      </c>
      <c r="U1190" s="2" t="s">
        <v>51</v>
      </c>
      <c r="V1190" s="2" t="s">
        <v>8067</v>
      </c>
      <c r="W1190" s="2" t="s">
        <v>185</v>
      </c>
      <c r="X1190" s="2" t="s">
        <v>14273</v>
      </c>
      <c r="Y1190" s="4"/>
      <c r="Z1190" s="2" t="s">
        <v>14274</v>
      </c>
      <c r="AA1190" s="2" t="s">
        <v>14275</v>
      </c>
      <c r="AB1190" s="4"/>
      <c r="AC1190" s="6" t="s">
        <v>14276</v>
      </c>
      <c r="AD1190" s="4"/>
      <c r="AE1190" s="2" t="s">
        <v>14277</v>
      </c>
      <c r="AF1190" s="2" t="s">
        <v>14278</v>
      </c>
      <c r="AG1190" s="2" t="s">
        <v>14279</v>
      </c>
      <c r="AH1190" s="4"/>
      <c r="AI1190" s="4"/>
      <c r="AJ1190" s="4"/>
      <c r="AK1190" s="2" t="s">
        <v>99</v>
      </c>
      <c r="AL1190" s="2" t="b">
        <f t="shared" si="14"/>
        <v>0</v>
      </c>
    </row>
    <row r="1191" ht="15.75" customHeight="1">
      <c r="A1191" s="2" t="s">
        <v>14280</v>
      </c>
      <c r="B1191" s="3">
        <v>43941.0</v>
      </c>
      <c r="C1191" s="2" t="s">
        <v>14281</v>
      </c>
      <c r="D1191" s="2" t="s">
        <v>14282</v>
      </c>
      <c r="E1191" s="2" t="s">
        <v>14283</v>
      </c>
      <c r="F1191" s="2" t="s">
        <v>14284</v>
      </c>
      <c r="G1191" s="5">
        <v>43935.0</v>
      </c>
      <c r="H1191" s="2">
        <v>2.0200414E7</v>
      </c>
      <c r="I1191" s="2" t="s">
        <v>42</v>
      </c>
      <c r="J1191" s="2" t="s">
        <v>133</v>
      </c>
      <c r="K1191" s="2" t="s">
        <v>14285</v>
      </c>
      <c r="L1191" s="2" t="s">
        <v>68</v>
      </c>
      <c r="M1191" s="2" t="s">
        <v>46</v>
      </c>
      <c r="N1191" s="2" t="s">
        <v>182</v>
      </c>
      <c r="O1191" s="2" t="s">
        <v>51</v>
      </c>
      <c r="P1191" s="2" t="s">
        <v>136</v>
      </c>
      <c r="Q1191" s="3">
        <v>43936.0</v>
      </c>
      <c r="R1191" s="2">
        <v>900.0</v>
      </c>
      <c r="S1191" s="2" t="s">
        <v>137</v>
      </c>
      <c r="T1191" s="2" t="s">
        <v>2512</v>
      </c>
      <c r="U1191" s="2" t="s">
        <v>3692</v>
      </c>
      <c r="V1191" s="2" t="s">
        <v>8067</v>
      </c>
      <c r="W1191" s="2" t="s">
        <v>340</v>
      </c>
      <c r="X1191" s="2" t="s">
        <v>14286</v>
      </c>
      <c r="Y1191" s="4"/>
      <c r="Z1191" s="2" t="s">
        <v>14287</v>
      </c>
      <c r="AA1191" s="2" t="s">
        <v>14288</v>
      </c>
      <c r="AB1191" s="2" t="s">
        <v>14289</v>
      </c>
      <c r="AC1191" s="6" t="s">
        <v>14290</v>
      </c>
      <c r="AD1191" s="4"/>
      <c r="AE1191" s="2" t="s">
        <v>882</v>
      </c>
      <c r="AF1191" s="2" t="s">
        <v>14291</v>
      </c>
      <c r="AG1191" s="2" t="s">
        <v>14292</v>
      </c>
      <c r="AH1191" s="4"/>
      <c r="AI1191" s="4"/>
      <c r="AJ1191" s="4"/>
      <c r="AK1191" s="2" t="s">
        <v>99</v>
      </c>
      <c r="AL1191" s="2" t="b">
        <f t="shared" si="14"/>
        <v>0</v>
      </c>
    </row>
    <row r="1192" ht="15.75" customHeight="1">
      <c r="A1192" s="2" t="s">
        <v>14293</v>
      </c>
      <c r="B1192" s="3">
        <v>43941.0</v>
      </c>
      <c r="C1192" s="2" t="s">
        <v>14294</v>
      </c>
      <c r="D1192" s="2" t="s">
        <v>14295</v>
      </c>
      <c r="E1192" s="4"/>
      <c r="F1192" s="2" t="s">
        <v>14296</v>
      </c>
      <c r="G1192" s="5">
        <v>43934.0</v>
      </c>
      <c r="H1192" s="2">
        <v>2.0200413E7</v>
      </c>
      <c r="I1192" s="2" t="s">
        <v>42</v>
      </c>
      <c r="J1192" s="2" t="s">
        <v>133</v>
      </c>
      <c r="K1192" s="2" t="s">
        <v>14297</v>
      </c>
      <c r="L1192" s="2" t="s">
        <v>68</v>
      </c>
      <c r="M1192" s="2" t="s">
        <v>46</v>
      </c>
      <c r="N1192" s="2" t="s">
        <v>12095</v>
      </c>
      <c r="O1192" s="2" t="s">
        <v>3843</v>
      </c>
      <c r="P1192" s="2" t="s">
        <v>136</v>
      </c>
      <c r="Q1192" s="3">
        <v>43948.0</v>
      </c>
      <c r="R1192" s="2">
        <v>5500.0</v>
      </c>
      <c r="S1192" s="2" t="s">
        <v>198</v>
      </c>
      <c r="T1192" s="4"/>
      <c r="U1192" s="4"/>
      <c r="V1192" s="2" t="s">
        <v>14298</v>
      </c>
      <c r="W1192" s="2" t="s">
        <v>140</v>
      </c>
      <c r="X1192" s="2" t="s">
        <v>14299</v>
      </c>
      <c r="Y1192" s="4"/>
      <c r="Z1192" s="4"/>
      <c r="AA1192" s="4"/>
      <c r="AB1192" s="2" t="s">
        <v>14296</v>
      </c>
      <c r="AC1192" s="6" t="s">
        <v>14300</v>
      </c>
      <c r="AD1192" s="4"/>
      <c r="AE1192" s="2" t="s">
        <v>14301</v>
      </c>
      <c r="AF1192" s="2" t="s">
        <v>14302</v>
      </c>
      <c r="AG1192" s="2" t="s">
        <v>14303</v>
      </c>
      <c r="AH1192" s="4"/>
      <c r="AI1192" s="4"/>
      <c r="AJ1192" s="4"/>
      <c r="AK1192" s="2" t="s">
        <v>99</v>
      </c>
      <c r="AL1192" s="2" t="b">
        <f t="shared" si="14"/>
        <v>0</v>
      </c>
    </row>
    <row r="1193" ht="15.75" customHeight="1">
      <c r="A1193" s="2" t="s">
        <v>14304</v>
      </c>
      <c r="B1193" s="3">
        <v>43941.0</v>
      </c>
      <c r="C1193" s="2" t="s">
        <v>14305</v>
      </c>
      <c r="D1193" s="2" t="s">
        <v>14306</v>
      </c>
      <c r="E1193" s="4"/>
      <c r="F1193" s="2" t="s">
        <v>14307</v>
      </c>
      <c r="G1193" s="5">
        <v>43930.0</v>
      </c>
      <c r="H1193" s="2">
        <v>2.0200409E7</v>
      </c>
      <c r="I1193" s="2" t="s">
        <v>42</v>
      </c>
      <c r="J1193" s="2" t="s">
        <v>133</v>
      </c>
      <c r="K1193" s="2" t="s">
        <v>14308</v>
      </c>
      <c r="L1193" s="2" t="s">
        <v>135</v>
      </c>
      <c r="M1193" s="2" t="s">
        <v>46</v>
      </c>
      <c r="N1193" s="2" t="s">
        <v>182</v>
      </c>
      <c r="O1193" s="2" t="s">
        <v>51</v>
      </c>
      <c r="P1193" s="2" t="s">
        <v>136</v>
      </c>
      <c r="Q1193" s="8">
        <v>43922.0</v>
      </c>
      <c r="R1193" s="2">
        <v>120.0</v>
      </c>
      <c r="S1193" s="2" t="s">
        <v>137</v>
      </c>
      <c r="T1193" s="2" t="s">
        <v>2512</v>
      </c>
      <c r="U1193" s="2" t="s">
        <v>603</v>
      </c>
      <c r="V1193" s="4"/>
      <c r="W1193" s="4"/>
      <c r="X1193" s="4"/>
      <c r="Y1193" s="4"/>
      <c r="Z1193" s="4"/>
      <c r="AA1193" s="4"/>
      <c r="AB1193" s="4"/>
      <c r="AC1193" s="6" t="s">
        <v>14309</v>
      </c>
      <c r="AD1193" s="4"/>
      <c r="AE1193" s="2" t="s">
        <v>13858</v>
      </c>
      <c r="AF1193" s="2" t="s">
        <v>14310</v>
      </c>
      <c r="AG1193" s="2" t="s">
        <v>14311</v>
      </c>
      <c r="AH1193" s="4"/>
      <c r="AI1193" s="4"/>
      <c r="AJ1193" s="4"/>
      <c r="AK1193" s="2" t="s">
        <v>99</v>
      </c>
      <c r="AL1193" s="2" t="b">
        <f t="shared" si="14"/>
        <v>0</v>
      </c>
    </row>
    <row r="1194" ht="15.75" customHeight="1">
      <c r="A1194" s="2" t="s">
        <v>14312</v>
      </c>
      <c r="B1194" s="3">
        <v>43941.0</v>
      </c>
      <c r="C1194" s="2" t="s">
        <v>14313</v>
      </c>
      <c r="D1194" s="2" t="s">
        <v>14314</v>
      </c>
      <c r="E1194" s="4"/>
      <c r="F1194" s="2" t="s">
        <v>13002</v>
      </c>
      <c r="G1194" s="5">
        <v>43934.0</v>
      </c>
      <c r="H1194" s="2">
        <v>2.0200413E7</v>
      </c>
      <c r="I1194" s="2" t="s">
        <v>42</v>
      </c>
      <c r="J1194" s="2" t="s">
        <v>133</v>
      </c>
      <c r="K1194" s="2" t="s">
        <v>14315</v>
      </c>
      <c r="L1194" s="2" t="s">
        <v>68</v>
      </c>
      <c r="M1194" s="2" t="s">
        <v>46</v>
      </c>
      <c r="N1194" s="2" t="s">
        <v>182</v>
      </c>
      <c r="O1194" s="2" t="s">
        <v>2824</v>
      </c>
      <c r="P1194" s="2" t="s">
        <v>136</v>
      </c>
      <c r="Q1194" s="3">
        <v>43936.0</v>
      </c>
      <c r="R1194" s="2">
        <v>390.0</v>
      </c>
      <c r="S1194" s="2" t="s">
        <v>137</v>
      </c>
      <c r="T1194" s="2" t="s">
        <v>2512</v>
      </c>
      <c r="U1194" s="2" t="s">
        <v>1782</v>
      </c>
      <c r="V1194" s="2" t="s">
        <v>8067</v>
      </c>
      <c r="W1194" s="2" t="s">
        <v>140</v>
      </c>
      <c r="X1194" s="2" t="s">
        <v>13004</v>
      </c>
      <c r="Y1194" s="4"/>
      <c r="Z1194" s="2" t="s">
        <v>13005</v>
      </c>
      <c r="AA1194" s="2" t="s">
        <v>13006</v>
      </c>
      <c r="AB1194" s="4"/>
      <c r="AC1194" s="6" t="s">
        <v>14316</v>
      </c>
      <c r="AD1194" s="4"/>
      <c r="AE1194" s="2" t="s">
        <v>2287</v>
      </c>
      <c r="AF1194" s="2" t="s">
        <v>13008</v>
      </c>
      <c r="AG1194" s="2" t="s">
        <v>14317</v>
      </c>
      <c r="AH1194" s="4"/>
      <c r="AI1194" s="4"/>
      <c r="AJ1194" s="4"/>
      <c r="AK1194" s="2" t="s">
        <v>99</v>
      </c>
      <c r="AL1194" s="2" t="b">
        <f t="shared" si="14"/>
        <v>0</v>
      </c>
    </row>
    <row r="1195" ht="15.75" customHeight="1">
      <c r="A1195" s="2" t="s">
        <v>14318</v>
      </c>
      <c r="B1195" s="3">
        <v>43941.0</v>
      </c>
      <c r="C1195" s="2" t="s">
        <v>14319</v>
      </c>
      <c r="D1195" s="2" t="s">
        <v>14319</v>
      </c>
      <c r="E1195" s="2" t="s">
        <v>14320</v>
      </c>
      <c r="F1195" s="2" t="s">
        <v>14321</v>
      </c>
      <c r="G1195" s="5">
        <v>43928.0</v>
      </c>
      <c r="H1195" s="2">
        <v>2.0200407E7</v>
      </c>
      <c r="I1195" s="2" t="s">
        <v>42</v>
      </c>
      <c r="J1195" s="2" t="s">
        <v>133</v>
      </c>
      <c r="K1195" s="2" t="s">
        <v>14322</v>
      </c>
      <c r="L1195" s="2" t="s">
        <v>135</v>
      </c>
      <c r="M1195" s="2" t="s">
        <v>46</v>
      </c>
      <c r="N1195" s="2" t="s">
        <v>51</v>
      </c>
      <c r="O1195" s="2" t="s">
        <v>11369</v>
      </c>
      <c r="P1195" s="2" t="s">
        <v>136</v>
      </c>
      <c r="Q1195" s="3">
        <v>43934.0</v>
      </c>
      <c r="R1195" s="2">
        <v>150.0</v>
      </c>
      <c r="S1195" s="2" t="s">
        <v>198</v>
      </c>
      <c r="T1195" s="4"/>
      <c r="U1195" s="2" t="s">
        <v>51</v>
      </c>
      <c r="V1195" s="2" t="s">
        <v>7813</v>
      </c>
      <c r="W1195" s="2" t="s">
        <v>340</v>
      </c>
      <c r="X1195" s="2" t="s">
        <v>14323</v>
      </c>
      <c r="Y1195" s="4"/>
      <c r="Z1195" s="2" t="s">
        <v>14324</v>
      </c>
      <c r="AA1195" s="2" t="s">
        <v>14325</v>
      </c>
      <c r="AB1195" s="2" t="s">
        <v>14326</v>
      </c>
      <c r="AC1195" s="6" t="s">
        <v>14327</v>
      </c>
      <c r="AD1195" s="4"/>
      <c r="AE1195" s="2" t="s">
        <v>11798</v>
      </c>
      <c r="AF1195" s="2" t="s">
        <v>14328</v>
      </c>
      <c r="AG1195" s="2" t="s">
        <v>14329</v>
      </c>
      <c r="AH1195" s="4"/>
      <c r="AI1195" s="4"/>
      <c r="AJ1195" s="4"/>
      <c r="AK1195" s="2" t="s">
        <v>99</v>
      </c>
      <c r="AL1195" s="2" t="b">
        <f t="shared" si="14"/>
        <v>0</v>
      </c>
    </row>
    <row r="1196" ht="15.75" customHeight="1">
      <c r="A1196" s="2" t="s">
        <v>14330</v>
      </c>
      <c r="B1196" s="3">
        <v>43941.0</v>
      </c>
      <c r="C1196" s="2" t="s">
        <v>14331</v>
      </c>
      <c r="D1196" s="2" t="s">
        <v>14331</v>
      </c>
      <c r="E1196" s="2" t="s">
        <v>14332</v>
      </c>
      <c r="F1196" s="2" t="s">
        <v>11379</v>
      </c>
      <c r="G1196" s="5">
        <v>43924.0</v>
      </c>
      <c r="H1196" s="2">
        <v>2.0200403E7</v>
      </c>
      <c r="I1196" s="2" t="s">
        <v>42</v>
      </c>
      <c r="J1196" s="2" t="s">
        <v>133</v>
      </c>
      <c r="K1196" s="2" t="s">
        <v>14333</v>
      </c>
      <c r="L1196" s="2" t="s">
        <v>135</v>
      </c>
      <c r="M1196" s="2" t="s">
        <v>46</v>
      </c>
      <c r="N1196" s="2" t="s">
        <v>10326</v>
      </c>
      <c r="O1196" s="2" t="s">
        <v>4291</v>
      </c>
      <c r="P1196" s="2" t="s">
        <v>136</v>
      </c>
      <c r="Q1196" s="3">
        <v>43936.0</v>
      </c>
      <c r="R1196" s="2">
        <v>100.0</v>
      </c>
      <c r="S1196" s="2" t="s">
        <v>6010</v>
      </c>
      <c r="T1196" s="4"/>
      <c r="U1196" s="2" t="s">
        <v>51</v>
      </c>
      <c r="V1196" s="4"/>
      <c r="W1196" s="2" t="s">
        <v>140</v>
      </c>
      <c r="X1196" s="2" t="s">
        <v>14334</v>
      </c>
      <c r="Y1196" s="4"/>
      <c r="Z1196" s="2" t="s">
        <v>14335</v>
      </c>
      <c r="AA1196" s="2">
        <v>9.42203333E8</v>
      </c>
      <c r="AB1196" s="4"/>
      <c r="AC1196" s="6" t="s">
        <v>14336</v>
      </c>
      <c r="AD1196" s="4"/>
      <c r="AE1196" s="2" t="s">
        <v>9287</v>
      </c>
      <c r="AF1196" s="2" t="s">
        <v>14337</v>
      </c>
      <c r="AG1196" s="2" t="s">
        <v>14338</v>
      </c>
      <c r="AH1196" s="4"/>
      <c r="AI1196" s="4"/>
      <c r="AJ1196" s="4"/>
      <c r="AK1196" s="2" t="s">
        <v>99</v>
      </c>
      <c r="AL1196" s="2" t="b">
        <f t="shared" si="14"/>
        <v>0</v>
      </c>
    </row>
    <row r="1197" ht="15.75" customHeight="1">
      <c r="A1197" s="2" t="s">
        <v>14339</v>
      </c>
      <c r="B1197" s="3">
        <v>43941.0</v>
      </c>
      <c r="C1197" s="2" t="s">
        <v>14340</v>
      </c>
      <c r="D1197" s="2" t="s">
        <v>14341</v>
      </c>
      <c r="E1197" s="4"/>
      <c r="F1197" s="2" t="s">
        <v>14342</v>
      </c>
      <c r="G1197" s="5">
        <v>43908.0</v>
      </c>
      <c r="H1197" s="2">
        <v>2.0200318E7</v>
      </c>
      <c r="I1197" s="2" t="s">
        <v>42</v>
      </c>
      <c r="J1197" s="2" t="s">
        <v>133</v>
      </c>
      <c r="K1197" s="2" t="s">
        <v>14343</v>
      </c>
      <c r="L1197" s="2" t="s">
        <v>68</v>
      </c>
      <c r="M1197" s="2" t="s">
        <v>46</v>
      </c>
      <c r="N1197" s="2" t="s">
        <v>182</v>
      </c>
      <c r="O1197" s="2" t="s">
        <v>183</v>
      </c>
      <c r="P1197" s="2" t="s">
        <v>136</v>
      </c>
      <c r="Q1197" s="3">
        <v>43847.0</v>
      </c>
      <c r="R1197" s="2">
        <v>1000.0</v>
      </c>
      <c r="S1197" s="2" t="s">
        <v>198</v>
      </c>
      <c r="T1197" s="4"/>
      <c r="U1197" s="2" t="s">
        <v>51</v>
      </c>
      <c r="V1197" s="2" t="s">
        <v>52</v>
      </c>
      <c r="W1197" s="2" t="s">
        <v>185</v>
      </c>
      <c r="X1197" s="2" t="s">
        <v>14344</v>
      </c>
      <c r="Y1197" s="4"/>
      <c r="Z1197" s="2" t="s">
        <v>14345</v>
      </c>
      <c r="AA1197" s="2" t="s">
        <v>14346</v>
      </c>
      <c r="AB1197" s="4"/>
      <c r="AC1197" s="6" t="s">
        <v>14347</v>
      </c>
      <c r="AD1197" s="4"/>
      <c r="AE1197" s="2" t="s">
        <v>14348</v>
      </c>
      <c r="AF1197" s="2" t="s">
        <v>14349</v>
      </c>
      <c r="AG1197" s="2" t="s">
        <v>14350</v>
      </c>
      <c r="AH1197" s="4"/>
      <c r="AI1197" s="4"/>
      <c r="AJ1197" s="4"/>
      <c r="AK1197" s="2" t="s">
        <v>99</v>
      </c>
      <c r="AL1197" s="2" t="b">
        <f t="shared" si="14"/>
        <v>0</v>
      </c>
    </row>
    <row r="1198" ht="15.75" customHeight="1">
      <c r="A1198" s="2" t="s">
        <v>14351</v>
      </c>
      <c r="B1198" s="3">
        <v>43941.0</v>
      </c>
      <c r="C1198" s="2" t="s">
        <v>14352</v>
      </c>
      <c r="D1198" s="2" t="s">
        <v>14353</v>
      </c>
      <c r="E1198" s="4"/>
      <c r="F1198" s="2" t="s">
        <v>14354</v>
      </c>
      <c r="G1198" s="5">
        <v>43921.0</v>
      </c>
      <c r="H1198" s="2">
        <v>2.0200331E7</v>
      </c>
      <c r="I1198" s="2" t="s">
        <v>42</v>
      </c>
      <c r="J1198" s="2" t="s">
        <v>133</v>
      </c>
      <c r="K1198" s="2" t="s">
        <v>14355</v>
      </c>
      <c r="L1198" s="2" t="s">
        <v>135</v>
      </c>
      <c r="M1198" s="2" t="s">
        <v>46</v>
      </c>
      <c r="N1198" s="2" t="s">
        <v>182</v>
      </c>
      <c r="O1198" s="2" t="s">
        <v>51</v>
      </c>
      <c r="P1198" s="2" t="s">
        <v>136</v>
      </c>
      <c r="Q1198" s="3">
        <v>43941.0</v>
      </c>
      <c r="R1198" s="2">
        <v>40.0</v>
      </c>
      <c r="S1198" s="2" t="s">
        <v>137</v>
      </c>
      <c r="T1198" s="2" t="s">
        <v>2512</v>
      </c>
      <c r="U1198" s="2" t="s">
        <v>51</v>
      </c>
      <c r="V1198" s="2" t="s">
        <v>12430</v>
      </c>
      <c r="W1198" s="2" t="s">
        <v>185</v>
      </c>
      <c r="X1198" s="2" t="s">
        <v>14356</v>
      </c>
      <c r="Y1198" s="4"/>
      <c r="Z1198" s="2" t="s">
        <v>14357</v>
      </c>
      <c r="AA1198" s="2" t="s">
        <v>14358</v>
      </c>
      <c r="AB1198" s="4"/>
      <c r="AC1198" s="6" t="s">
        <v>14359</v>
      </c>
      <c r="AD1198" s="4"/>
      <c r="AE1198" s="2" t="s">
        <v>882</v>
      </c>
      <c r="AF1198" s="2" t="s">
        <v>14360</v>
      </c>
      <c r="AG1198" s="2" t="s">
        <v>14361</v>
      </c>
      <c r="AH1198" s="4"/>
      <c r="AI1198" s="4"/>
      <c r="AJ1198" s="4"/>
      <c r="AK1198" s="2" t="s">
        <v>99</v>
      </c>
      <c r="AL1198" s="2" t="b">
        <f t="shared" si="14"/>
        <v>0</v>
      </c>
    </row>
    <row r="1199" ht="15.75" customHeight="1">
      <c r="A1199" s="2" t="s">
        <v>14362</v>
      </c>
      <c r="B1199" s="3">
        <v>43941.0</v>
      </c>
      <c r="C1199" s="2" t="s">
        <v>14363</v>
      </c>
      <c r="D1199" s="2" t="s">
        <v>14364</v>
      </c>
      <c r="E1199" s="2" t="s">
        <v>14365</v>
      </c>
      <c r="F1199" s="2" t="s">
        <v>14366</v>
      </c>
      <c r="G1199" s="5">
        <v>43932.0</v>
      </c>
      <c r="H1199" s="2">
        <v>2.0200411E7</v>
      </c>
      <c r="I1199" s="2" t="s">
        <v>42</v>
      </c>
      <c r="J1199" s="2" t="s">
        <v>133</v>
      </c>
      <c r="K1199" s="2" t="s">
        <v>14367</v>
      </c>
      <c r="L1199" s="2" t="s">
        <v>68</v>
      </c>
      <c r="M1199" s="2" t="s">
        <v>46</v>
      </c>
      <c r="N1199" s="2" t="s">
        <v>7910</v>
      </c>
      <c r="O1199" s="2" t="s">
        <v>51</v>
      </c>
      <c r="P1199" s="2" t="s">
        <v>136</v>
      </c>
      <c r="Q1199" s="3">
        <v>43936.0</v>
      </c>
      <c r="R1199" s="2">
        <v>30.0</v>
      </c>
      <c r="S1199" s="2" t="s">
        <v>137</v>
      </c>
      <c r="T1199" s="2" t="s">
        <v>2512</v>
      </c>
      <c r="U1199" s="2" t="s">
        <v>3692</v>
      </c>
      <c r="V1199" s="2" t="s">
        <v>8904</v>
      </c>
      <c r="W1199" s="2" t="s">
        <v>14368</v>
      </c>
      <c r="X1199" s="2" t="s">
        <v>14369</v>
      </c>
      <c r="Y1199" s="4"/>
      <c r="Z1199" s="2" t="s">
        <v>14370</v>
      </c>
      <c r="AA1199" s="2" t="s">
        <v>14371</v>
      </c>
      <c r="AB1199" s="2" t="s">
        <v>14372</v>
      </c>
      <c r="AC1199" s="6" t="s">
        <v>14373</v>
      </c>
      <c r="AD1199" s="4"/>
      <c r="AE1199" s="2" t="s">
        <v>14374</v>
      </c>
      <c r="AF1199" s="2" t="s">
        <v>14375</v>
      </c>
      <c r="AG1199" s="2" t="s">
        <v>14376</v>
      </c>
      <c r="AH1199" s="4"/>
      <c r="AI1199" s="4"/>
      <c r="AJ1199" s="4"/>
      <c r="AK1199" s="2" t="s">
        <v>99</v>
      </c>
      <c r="AL1199" s="2" t="b">
        <f t="shared" si="14"/>
        <v>0</v>
      </c>
    </row>
    <row r="1200" ht="15.75" customHeight="1">
      <c r="A1200" s="2" t="s">
        <v>14377</v>
      </c>
      <c r="B1200" s="3">
        <v>43941.0</v>
      </c>
      <c r="C1200" s="2" t="s">
        <v>14378</v>
      </c>
      <c r="D1200" s="2" t="s">
        <v>14379</v>
      </c>
      <c r="E1200" s="4"/>
      <c r="F1200" s="2" t="s">
        <v>14380</v>
      </c>
      <c r="G1200" s="5">
        <v>43928.0</v>
      </c>
      <c r="H1200" s="2">
        <v>2.0200407E7</v>
      </c>
      <c r="I1200" s="2" t="s">
        <v>42</v>
      </c>
      <c r="J1200" s="2" t="s">
        <v>133</v>
      </c>
      <c r="K1200" s="2" t="s">
        <v>14381</v>
      </c>
      <c r="L1200" s="2" t="s">
        <v>135</v>
      </c>
      <c r="M1200" s="2" t="s">
        <v>46</v>
      </c>
      <c r="N1200" s="2" t="s">
        <v>182</v>
      </c>
      <c r="O1200" s="2" t="s">
        <v>51</v>
      </c>
      <c r="P1200" s="2" t="s">
        <v>136</v>
      </c>
      <c r="Q1200" s="3">
        <v>43936.0</v>
      </c>
      <c r="R1200" s="2">
        <v>500.0</v>
      </c>
      <c r="S1200" s="2" t="s">
        <v>198</v>
      </c>
      <c r="T1200" s="4"/>
      <c r="U1200" s="4"/>
      <c r="V1200" s="2" t="s">
        <v>7813</v>
      </c>
      <c r="W1200" s="2" t="s">
        <v>185</v>
      </c>
      <c r="X1200" s="2" t="s">
        <v>14382</v>
      </c>
      <c r="Y1200" s="4"/>
      <c r="Z1200" s="2" t="s">
        <v>14383</v>
      </c>
      <c r="AA1200" s="2" t="s">
        <v>14384</v>
      </c>
      <c r="AB1200" s="4"/>
      <c r="AC1200" s="6" t="s">
        <v>14385</v>
      </c>
      <c r="AD1200" s="4"/>
      <c r="AE1200" s="2" t="s">
        <v>882</v>
      </c>
      <c r="AF1200" s="4"/>
      <c r="AG1200" s="2" t="s">
        <v>14386</v>
      </c>
      <c r="AH1200" s="4"/>
      <c r="AI1200" s="4"/>
      <c r="AJ1200" s="4"/>
      <c r="AK1200" s="2" t="s">
        <v>99</v>
      </c>
      <c r="AL1200" s="2" t="b">
        <f t="shared" si="14"/>
        <v>0</v>
      </c>
    </row>
    <row r="1201" ht="15.75" customHeight="1">
      <c r="A1201" s="2" t="s">
        <v>14387</v>
      </c>
      <c r="B1201" s="3">
        <v>43941.0</v>
      </c>
      <c r="C1201" s="2" t="s">
        <v>14388</v>
      </c>
      <c r="D1201" s="2" t="s">
        <v>14388</v>
      </c>
      <c r="E1201" s="4"/>
      <c r="F1201" s="2" t="s">
        <v>14389</v>
      </c>
      <c r="G1201" s="5">
        <v>43937.0</v>
      </c>
      <c r="H1201" s="2">
        <v>2.0200416E7</v>
      </c>
      <c r="I1201" s="2" t="s">
        <v>42</v>
      </c>
      <c r="J1201" s="2" t="s">
        <v>133</v>
      </c>
      <c r="K1201" s="2" t="s">
        <v>14390</v>
      </c>
      <c r="L1201" s="2" t="s">
        <v>68</v>
      </c>
      <c r="M1201" s="2" t="s">
        <v>46</v>
      </c>
      <c r="N1201" s="2" t="s">
        <v>6928</v>
      </c>
      <c r="O1201" s="2" t="s">
        <v>2824</v>
      </c>
      <c r="P1201" s="2" t="s">
        <v>136</v>
      </c>
      <c r="Q1201" s="8">
        <v>43922.0</v>
      </c>
      <c r="R1201" s="2">
        <v>8.0</v>
      </c>
      <c r="S1201" s="2" t="s">
        <v>198</v>
      </c>
      <c r="T1201" s="4"/>
      <c r="U1201" s="4"/>
      <c r="V1201" s="2" t="s">
        <v>6929</v>
      </c>
      <c r="W1201" s="2" t="s">
        <v>185</v>
      </c>
      <c r="X1201" s="2" t="s">
        <v>14391</v>
      </c>
      <c r="Y1201" s="4"/>
      <c r="Z1201" s="2" t="s">
        <v>14392</v>
      </c>
      <c r="AA1201" s="2" t="s">
        <v>14393</v>
      </c>
      <c r="AB1201" s="2" t="s">
        <v>14394</v>
      </c>
      <c r="AC1201" s="6" t="s">
        <v>14395</v>
      </c>
      <c r="AD1201" s="4"/>
      <c r="AE1201" s="2" t="s">
        <v>882</v>
      </c>
      <c r="AF1201" s="2" t="s">
        <v>14396</v>
      </c>
      <c r="AG1201" s="2" t="s">
        <v>14397</v>
      </c>
      <c r="AH1201" s="4"/>
      <c r="AI1201" s="4"/>
      <c r="AJ1201" s="4"/>
      <c r="AK1201" s="2" t="s">
        <v>99</v>
      </c>
      <c r="AL1201" s="2" t="b">
        <f t="shared" si="14"/>
        <v>0</v>
      </c>
    </row>
    <row r="1202" ht="15.75" customHeight="1">
      <c r="A1202" s="2" t="s">
        <v>14398</v>
      </c>
      <c r="B1202" s="3">
        <v>43941.0</v>
      </c>
      <c r="C1202" s="2" t="s">
        <v>14399</v>
      </c>
      <c r="D1202" s="2" t="s">
        <v>14400</v>
      </c>
      <c r="E1202" s="2" t="s">
        <v>14401</v>
      </c>
      <c r="F1202" s="2" t="s">
        <v>12141</v>
      </c>
      <c r="G1202" s="5">
        <v>43930.0</v>
      </c>
      <c r="H1202" s="2">
        <v>2.0200409E7</v>
      </c>
      <c r="I1202" s="2" t="s">
        <v>42</v>
      </c>
      <c r="J1202" s="2" t="s">
        <v>133</v>
      </c>
      <c r="K1202" s="2" t="s">
        <v>14402</v>
      </c>
      <c r="L1202" s="2" t="s">
        <v>68</v>
      </c>
      <c r="M1202" s="2" t="s">
        <v>46</v>
      </c>
      <c r="N1202" s="2" t="s">
        <v>51</v>
      </c>
      <c r="O1202" s="2" t="s">
        <v>51</v>
      </c>
      <c r="P1202" s="2" t="s">
        <v>136</v>
      </c>
      <c r="Q1202" s="3">
        <v>43862.0</v>
      </c>
      <c r="R1202" s="2">
        <v>500.0</v>
      </c>
      <c r="S1202" s="2" t="s">
        <v>198</v>
      </c>
      <c r="T1202" s="4"/>
      <c r="U1202" s="4"/>
      <c r="V1202" s="2" t="s">
        <v>1768</v>
      </c>
      <c r="W1202" s="2" t="s">
        <v>340</v>
      </c>
      <c r="X1202" s="2" t="s">
        <v>14403</v>
      </c>
      <c r="Y1202" s="4"/>
      <c r="Z1202" s="2" t="s">
        <v>14404</v>
      </c>
      <c r="AA1202" s="2" t="s">
        <v>14405</v>
      </c>
      <c r="AB1202" s="2" t="s">
        <v>12146</v>
      </c>
      <c r="AC1202" s="6" t="s">
        <v>14406</v>
      </c>
      <c r="AD1202" s="4"/>
      <c r="AE1202" s="2" t="s">
        <v>11963</v>
      </c>
      <c r="AF1202" s="2" t="s">
        <v>10374</v>
      </c>
      <c r="AG1202" s="2" t="s">
        <v>14407</v>
      </c>
      <c r="AH1202" s="4"/>
      <c r="AI1202" s="4"/>
      <c r="AJ1202" s="4"/>
      <c r="AK1202" s="2" t="s">
        <v>99</v>
      </c>
      <c r="AL1202" s="2" t="b">
        <f t="shared" si="14"/>
        <v>0</v>
      </c>
    </row>
    <row r="1203" ht="15.75" customHeight="1">
      <c r="A1203" s="2" t="s">
        <v>14408</v>
      </c>
      <c r="B1203" s="3">
        <v>43941.0</v>
      </c>
      <c r="C1203" s="2" t="s">
        <v>14409</v>
      </c>
      <c r="D1203" s="2" t="s">
        <v>14410</v>
      </c>
      <c r="E1203" s="4"/>
      <c r="F1203" s="2" t="s">
        <v>10686</v>
      </c>
      <c r="G1203" s="5">
        <v>43935.0</v>
      </c>
      <c r="H1203" s="2">
        <v>2.0200414E7</v>
      </c>
      <c r="I1203" s="2" t="s">
        <v>42</v>
      </c>
      <c r="J1203" s="2" t="s">
        <v>133</v>
      </c>
      <c r="K1203" s="2" t="s">
        <v>14411</v>
      </c>
      <c r="L1203" s="2" t="s">
        <v>68</v>
      </c>
      <c r="M1203" s="2" t="s">
        <v>46</v>
      </c>
      <c r="N1203" s="2" t="s">
        <v>10493</v>
      </c>
      <c r="O1203" s="2" t="s">
        <v>183</v>
      </c>
      <c r="P1203" s="2" t="s">
        <v>136</v>
      </c>
      <c r="Q1203" s="3">
        <v>43932.0</v>
      </c>
      <c r="R1203" s="2">
        <v>100.0</v>
      </c>
      <c r="S1203" s="2" t="s">
        <v>198</v>
      </c>
      <c r="T1203" s="4"/>
      <c r="U1203" s="2" t="s">
        <v>51</v>
      </c>
      <c r="V1203" s="2" t="s">
        <v>7912</v>
      </c>
      <c r="W1203" s="2" t="s">
        <v>140</v>
      </c>
      <c r="X1203" s="2" t="s">
        <v>14412</v>
      </c>
      <c r="Y1203" s="4"/>
      <c r="Z1203" s="2" t="s">
        <v>14413</v>
      </c>
      <c r="AA1203" s="2">
        <v>2.01222302352E11</v>
      </c>
      <c r="AB1203" s="4"/>
      <c r="AC1203" s="6" t="s">
        <v>14414</v>
      </c>
      <c r="AD1203" s="4"/>
      <c r="AE1203" s="2" t="s">
        <v>14415</v>
      </c>
      <c r="AF1203" s="2" t="s">
        <v>14416</v>
      </c>
      <c r="AG1203" s="2" t="s">
        <v>14417</v>
      </c>
      <c r="AH1203" s="4"/>
      <c r="AI1203" s="4"/>
      <c r="AJ1203" s="4"/>
      <c r="AK1203" s="2" t="s">
        <v>99</v>
      </c>
      <c r="AL1203" s="2" t="b">
        <f t="shared" si="14"/>
        <v>0</v>
      </c>
    </row>
    <row r="1204" ht="15.75" customHeight="1">
      <c r="A1204" s="2" t="s">
        <v>14418</v>
      </c>
      <c r="B1204" s="3">
        <v>43941.0</v>
      </c>
      <c r="C1204" s="2" t="s">
        <v>14419</v>
      </c>
      <c r="D1204" s="2" t="s">
        <v>14420</v>
      </c>
      <c r="E1204" s="2" t="s">
        <v>14421</v>
      </c>
      <c r="F1204" s="2" t="s">
        <v>14422</v>
      </c>
      <c r="G1204" s="5">
        <v>43929.0</v>
      </c>
      <c r="H1204" s="2">
        <v>2.0200408E7</v>
      </c>
      <c r="I1204" s="2" t="s">
        <v>42</v>
      </c>
      <c r="J1204" s="2" t="s">
        <v>133</v>
      </c>
      <c r="K1204" s="2" t="s">
        <v>14423</v>
      </c>
      <c r="L1204" s="2" t="s">
        <v>68</v>
      </c>
      <c r="M1204" s="2" t="s">
        <v>46</v>
      </c>
      <c r="N1204" s="2" t="s">
        <v>182</v>
      </c>
      <c r="O1204" s="2" t="s">
        <v>51</v>
      </c>
      <c r="P1204" s="2" t="s">
        <v>136</v>
      </c>
      <c r="Q1204" s="3">
        <v>43917.0</v>
      </c>
      <c r="R1204" s="2">
        <v>20.0</v>
      </c>
      <c r="S1204" s="2" t="s">
        <v>198</v>
      </c>
      <c r="T1204" s="4"/>
      <c r="U1204" s="2" t="s">
        <v>51</v>
      </c>
      <c r="V1204" s="2" t="s">
        <v>7791</v>
      </c>
      <c r="W1204" s="2" t="s">
        <v>340</v>
      </c>
      <c r="X1204" s="2" t="s">
        <v>14424</v>
      </c>
      <c r="Y1204" s="4"/>
      <c r="Z1204" s="2" t="s">
        <v>14425</v>
      </c>
      <c r="AA1204" s="2" t="s">
        <v>14426</v>
      </c>
      <c r="AB1204" s="2" t="s">
        <v>14427</v>
      </c>
      <c r="AC1204" s="6" t="s">
        <v>14428</v>
      </c>
      <c r="AD1204" s="4"/>
      <c r="AE1204" s="2" t="s">
        <v>11798</v>
      </c>
      <c r="AF1204" s="4"/>
      <c r="AG1204" s="2" t="s">
        <v>14429</v>
      </c>
      <c r="AH1204" s="4"/>
      <c r="AI1204" s="4"/>
      <c r="AJ1204" s="4"/>
      <c r="AK1204" s="2" t="s">
        <v>99</v>
      </c>
      <c r="AL1204" s="2" t="b">
        <f t="shared" si="14"/>
        <v>0</v>
      </c>
    </row>
    <row r="1205" ht="15.75" customHeight="1">
      <c r="A1205" s="2" t="s">
        <v>14430</v>
      </c>
      <c r="B1205" s="3">
        <v>43941.0</v>
      </c>
      <c r="C1205" s="2" t="s">
        <v>14431</v>
      </c>
      <c r="D1205" s="2" t="s">
        <v>14432</v>
      </c>
      <c r="E1205" s="2" t="s">
        <v>14433</v>
      </c>
      <c r="F1205" s="2" t="s">
        <v>14434</v>
      </c>
      <c r="G1205" s="5">
        <v>43933.0</v>
      </c>
      <c r="H1205" s="2">
        <v>2.0200412E7</v>
      </c>
      <c r="I1205" s="2" t="s">
        <v>42</v>
      </c>
      <c r="J1205" s="2" t="s">
        <v>133</v>
      </c>
      <c r="K1205" s="2" t="s">
        <v>14435</v>
      </c>
      <c r="L1205" s="2" t="s">
        <v>135</v>
      </c>
      <c r="M1205" s="2" t="s">
        <v>46</v>
      </c>
      <c r="N1205" s="2" t="s">
        <v>182</v>
      </c>
      <c r="O1205" s="2" t="s">
        <v>4291</v>
      </c>
      <c r="P1205" s="2" t="s">
        <v>136</v>
      </c>
      <c r="Q1205" s="3">
        <v>43932.0</v>
      </c>
      <c r="R1205" s="2">
        <v>400.0</v>
      </c>
      <c r="S1205" s="2" t="s">
        <v>198</v>
      </c>
      <c r="T1205" s="4"/>
      <c r="U1205" s="4"/>
      <c r="V1205" s="4"/>
      <c r="W1205" s="2" t="s">
        <v>185</v>
      </c>
      <c r="X1205" s="2" t="s">
        <v>14436</v>
      </c>
      <c r="Y1205" s="4"/>
      <c r="Z1205" s="2" t="s">
        <v>14437</v>
      </c>
      <c r="AA1205" s="2" t="s">
        <v>14438</v>
      </c>
      <c r="AB1205" s="2" t="s">
        <v>14439</v>
      </c>
      <c r="AC1205" s="6" t="s">
        <v>14440</v>
      </c>
      <c r="AD1205" s="4"/>
      <c r="AE1205" s="2" t="s">
        <v>14441</v>
      </c>
      <c r="AF1205" s="4"/>
      <c r="AG1205" s="2" t="s">
        <v>14442</v>
      </c>
      <c r="AH1205" s="4"/>
      <c r="AI1205" s="4"/>
      <c r="AJ1205" s="4"/>
      <c r="AK1205" s="2" t="s">
        <v>99</v>
      </c>
      <c r="AL1205" s="2" t="b">
        <f t="shared" si="14"/>
        <v>0</v>
      </c>
    </row>
    <row r="1206" ht="15.75" customHeight="1">
      <c r="A1206" s="2" t="s">
        <v>14443</v>
      </c>
      <c r="B1206" s="3">
        <v>43941.0</v>
      </c>
      <c r="C1206" s="2" t="s">
        <v>14444</v>
      </c>
      <c r="D1206" s="2" t="s">
        <v>14445</v>
      </c>
      <c r="E1206" s="4"/>
      <c r="F1206" s="2" t="s">
        <v>14446</v>
      </c>
      <c r="G1206" s="5">
        <v>43929.0</v>
      </c>
      <c r="H1206" s="2">
        <v>2.0200408E7</v>
      </c>
      <c r="I1206" s="2" t="s">
        <v>42</v>
      </c>
      <c r="J1206" s="2" t="s">
        <v>133</v>
      </c>
      <c r="K1206" s="2" t="s">
        <v>14447</v>
      </c>
      <c r="L1206" s="2" t="s">
        <v>135</v>
      </c>
      <c r="M1206" s="2" t="s">
        <v>46</v>
      </c>
      <c r="N1206" s="2" t="s">
        <v>182</v>
      </c>
      <c r="O1206" s="2" t="s">
        <v>3843</v>
      </c>
      <c r="P1206" s="2" t="s">
        <v>136</v>
      </c>
      <c r="Q1206" s="3">
        <v>43933.0</v>
      </c>
      <c r="R1206" s="2">
        <v>40.0</v>
      </c>
      <c r="S1206" s="2" t="s">
        <v>137</v>
      </c>
      <c r="T1206" s="2" t="s">
        <v>2838</v>
      </c>
      <c r="U1206" s="2" t="s">
        <v>1782</v>
      </c>
      <c r="V1206" s="2" t="s">
        <v>14448</v>
      </c>
      <c r="W1206" s="2" t="s">
        <v>185</v>
      </c>
      <c r="X1206" s="2" t="s">
        <v>14449</v>
      </c>
      <c r="Y1206" s="4"/>
      <c r="Z1206" s="2" t="s">
        <v>14450</v>
      </c>
      <c r="AA1206" s="2" t="s">
        <v>14451</v>
      </c>
      <c r="AB1206" s="2" t="s">
        <v>14452</v>
      </c>
      <c r="AC1206" s="6" t="s">
        <v>14453</v>
      </c>
      <c r="AD1206" s="4"/>
      <c r="AE1206" s="2" t="s">
        <v>14454</v>
      </c>
      <c r="AF1206" s="2" t="s">
        <v>14455</v>
      </c>
      <c r="AG1206" s="2" t="s">
        <v>14456</v>
      </c>
      <c r="AH1206" s="4"/>
      <c r="AI1206" s="4"/>
      <c r="AJ1206" s="4"/>
      <c r="AK1206" s="2" t="s">
        <v>99</v>
      </c>
      <c r="AL1206" s="2" t="b">
        <f t="shared" si="14"/>
        <v>0</v>
      </c>
    </row>
    <row r="1207" ht="15.75" customHeight="1">
      <c r="A1207" s="2" t="s">
        <v>14457</v>
      </c>
      <c r="B1207" s="3">
        <v>43941.0</v>
      </c>
      <c r="C1207" s="2" t="s">
        <v>14458</v>
      </c>
      <c r="D1207" s="2" t="s">
        <v>14459</v>
      </c>
      <c r="E1207" s="2" t="s">
        <v>14460</v>
      </c>
      <c r="F1207" s="2" t="s">
        <v>14461</v>
      </c>
      <c r="G1207" s="5">
        <v>43934.0</v>
      </c>
      <c r="H1207" s="2">
        <v>2.0200413E7</v>
      </c>
      <c r="I1207" s="2" t="s">
        <v>42</v>
      </c>
      <c r="J1207" s="2" t="s">
        <v>133</v>
      </c>
      <c r="K1207" s="2" t="s">
        <v>14462</v>
      </c>
      <c r="L1207" s="2" t="s">
        <v>68</v>
      </c>
      <c r="M1207" s="2" t="s">
        <v>46</v>
      </c>
      <c r="N1207" s="2" t="s">
        <v>182</v>
      </c>
      <c r="O1207" s="2" t="s">
        <v>51</v>
      </c>
      <c r="P1207" s="2" t="s">
        <v>136</v>
      </c>
      <c r="Q1207" s="3">
        <v>43936.0</v>
      </c>
      <c r="R1207" s="2">
        <v>500.0</v>
      </c>
      <c r="S1207" s="2" t="s">
        <v>6010</v>
      </c>
      <c r="T1207" s="4"/>
      <c r="U1207" s="2" t="s">
        <v>51</v>
      </c>
      <c r="V1207" s="2" t="s">
        <v>7751</v>
      </c>
      <c r="W1207" s="2" t="s">
        <v>185</v>
      </c>
      <c r="X1207" s="2" t="s">
        <v>14463</v>
      </c>
      <c r="Y1207" s="4"/>
      <c r="Z1207" s="2" t="s">
        <v>8033</v>
      </c>
      <c r="AA1207" s="2" t="s">
        <v>8033</v>
      </c>
      <c r="AB1207" s="2" t="s">
        <v>14464</v>
      </c>
      <c r="AC1207" s="6" t="s">
        <v>14465</v>
      </c>
      <c r="AD1207" s="4"/>
      <c r="AE1207" s="2" t="s">
        <v>14466</v>
      </c>
      <c r="AF1207" s="2" t="s">
        <v>14467</v>
      </c>
      <c r="AG1207" s="2" t="s">
        <v>14468</v>
      </c>
      <c r="AH1207" s="4"/>
      <c r="AI1207" s="4"/>
      <c r="AJ1207" s="4"/>
      <c r="AK1207" s="2" t="s">
        <v>99</v>
      </c>
      <c r="AL1207" s="2" t="b">
        <f t="shared" si="14"/>
        <v>0</v>
      </c>
    </row>
    <row r="1208" ht="15.75" customHeight="1">
      <c r="A1208" s="2" t="s">
        <v>14469</v>
      </c>
      <c r="B1208" s="3">
        <v>43941.0</v>
      </c>
      <c r="C1208" s="2" t="s">
        <v>14470</v>
      </c>
      <c r="D1208" s="2" t="s">
        <v>14470</v>
      </c>
      <c r="E1208" s="2" t="s">
        <v>14236</v>
      </c>
      <c r="F1208" s="2" t="s">
        <v>9244</v>
      </c>
      <c r="G1208" s="5">
        <v>43929.0</v>
      </c>
      <c r="H1208" s="2">
        <v>2.0200408E7</v>
      </c>
      <c r="I1208" s="2" t="s">
        <v>42</v>
      </c>
      <c r="J1208" s="2" t="s">
        <v>133</v>
      </c>
      <c r="K1208" s="2" t="s">
        <v>14471</v>
      </c>
      <c r="L1208" s="2" t="s">
        <v>135</v>
      </c>
      <c r="M1208" s="2" t="s">
        <v>46</v>
      </c>
      <c r="N1208" s="2" t="s">
        <v>182</v>
      </c>
      <c r="O1208" s="2" t="s">
        <v>51</v>
      </c>
      <c r="P1208" s="2" t="s">
        <v>136</v>
      </c>
      <c r="Q1208" s="8">
        <v>43922.0</v>
      </c>
      <c r="R1208" s="2">
        <v>15.0</v>
      </c>
      <c r="S1208" s="2" t="s">
        <v>198</v>
      </c>
      <c r="T1208" s="4"/>
      <c r="U1208" s="4"/>
      <c r="V1208" s="4"/>
      <c r="W1208" s="2" t="s">
        <v>185</v>
      </c>
      <c r="X1208" s="2" t="s">
        <v>14472</v>
      </c>
      <c r="Y1208" s="4"/>
      <c r="Z1208" s="2" t="s">
        <v>14473</v>
      </c>
      <c r="AA1208" s="2" t="s">
        <v>14474</v>
      </c>
      <c r="AB1208" s="2" t="s">
        <v>9249</v>
      </c>
      <c r="AC1208" s="6" t="s">
        <v>14475</v>
      </c>
      <c r="AD1208" s="4"/>
      <c r="AE1208" s="2" t="s">
        <v>14476</v>
      </c>
      <c r="AF1208" s="4"/>
      <c r="AG1208" s="2" t="s">
        <v>14477</v>
      </c>
      <c r="AH1208" s="4"/>
      <c r="AI1208" s="4"/>
      <c r="AJ1208" s="4"/>
      <c r="AK1208" s="2" t="s">
        <v>99</v>
      </c>
      <c r="AL1208" s="2" t="b">
        <f t="shared" si="14"/>
        <v>0</v>
      </c>
    </row>
    <row r="1209" ht="15.75" customHeight="1">
      <c r="A1209" s="2" t="s">
        <v>14478</v>
      </c>
      <c r="B1209" s="3">
        <v>43941.0</v>
      </c>
      <c r="C1209" s="2" t="s">
        <v>14479</v>
      </c>
      <c r="D1209" s="2" t="s">
        <v>14479</v>
      </c>
      <c r="E1209" s="4"/>
      <c r="F1209" s="2" t="s">
        <v>14480</v>
      </c>
      <c r="G1209" s="5">
        <v>43931.0</v>
      </c>
      <c r="H1209" s="2">
        <v>2.020041E7</v>
      </c>
      <c r="I1209" s="2" t="s">
        <v>42</v>
      </c>
      <c r="J1209" s="2" t="s">
        <v>133</v>
      </c>
      <c r="K1209" s="2" t="s">
        <v>14481</v>
      </c>
      <c r="L1209" s="2" t="s">
        <v>135</v>
      </c>
      <c r="M1209" s="2" t="s">
        <v>46</v>
      </c>
      <c r="N1209" s="2" t="s">
        <v>51</v>
      </c>
      <c r="O1209" s="2" t="s">
        <v>51</v>
      </c>
      <c r="P1209" s="2" t="s">
        <v>136</v>
      </c>
      <c r="Q1209" s="3">
        <v>43466.0</v>
      </c>
      <c r="R1209" s="2">
        <v>120.0</v>
      </c>
      <c r="S1209" s="2" t="s">
        <v>6010</v>
      </c>
      <c r="T1209" s="4"/>
      <c r="U1209" s="2" t="s">
        <v>51</v>
      </c>
      <c r="V1209" s="2" t="s">
        <v>14482</v>
      </c>
      <c r="W1209" s="2" t="s">
        <v>140</v>
      </c>
      <c r="X1209" s="2" t="s">
        <v>14483</v>
      </c>
      <c r="Y1209" s="4"/>
      <c r="Z1209" s="4"/>
      <c r="AA1209" s="4"/>
      <c r="AB1209" s="2" t="s">
        <v>14484</v>
      </c>
      <c r="AC1209" s="6" t="s">
        <v>14485</v>
      </c>
      <c r="AD1209" s="4"/>
      <c r="AE1209" s="2" t="s">
        <v>14486</v>
      </c>
      <c r="AF1209" s="2" t="s">
        <v>14487</v>
      </c>
      <c r="AG1209" s="2" t="s">
        <v>14488</v>
      </c>
      <c r="AH1209" s="4"/>
      <c r="AI1209" s="4"/>
      <c r="AJ1209" s="4"/>
      <c r="AK1209" s="2" t="s">
        <v>46</v>
      </c>
      <c r="AL1209" s="2" t="b">
        <f t="shared" si="14"/>
        <v>0</v>
      </c>
    </row>
    <row r="1210" ht="15.75" customHeight="1">
      <c r="A1210" s="2" t="s">
        <v>14489</v>
      </c>
      <c r="B1210" s="3">
        <v>43941.0</v>
      </c>
      <c r="C1210" s="2" t="s">
        <v>14490</v>
      </c>
      <c r="D1210" s="2" t="s">
        <v>14491</v>
      </c>
      <c r="E1210" s="4"/>
      <c r="F1210" s="2" t="s">
        <v>13643</v>
      </c>
      <c r="G1210" s="5">
        <v>43934.0</v>
      </c>
      <c r="H1210" s="2">
        <v>2.0200413E7</v>
      </c>
      <c r="I1210" s="2" t="s">
        <v>42</v>
      </c>
      <c r="J1210" s="2" t="s">
        <v>133</v>
      </c>
      <c r="K1210" s="2" t="s">
        <v>14492</v>
      </c>
      <c r="L1210" s="2" t="s">
        <v>135</v>
      </c>
      <c r="M1210" s="2" t="s">
        <v>46</v>
      </c>
      <c r="N1210" s="2" t="s">
        <v>182</v>
      </c>
      <c r="O1210" s="2" t="s">
        <v>51</v>
      </c>
      <c r="P1210" s="2" t="s">
        <v>136</v>
      </c>
      <c r="Q1210" s="3">
        <v>43941.0</v>
      </c>
      <c r="R1210" s="2">
        <v>1212.0</v>
      </c>
      <c r="S1210" s="2" t="s">
        <v>137</v>
      </c>
      <c r="T1210" s="2" t="s">
        <v>4379</v>
      </c>
      <c r="U1210" s="2" t="s">
        <v>1782</v>
      </c>
      <c r="V1210" s="4"/>
      <c r="W1210" s="4"/>
      <c r="X1210" s="4"/>
      <c r="Y1210" s="4"/>
      <c r="Z1210" s="4"/>
      <c r="AA1210" s="4"/>
      <c r="AB1210" s="4"/>
      <c r="AC1210" s="6" t="s">
        <v>14493</v>
      </c>
      <c r="AD1210" s="4"/>
      <c r="AE1210" s="2" t="s">
        <v>9278</v>
      </c>
      <c r="AF1210" s="2" t="s">
        <v>14494</v>
      </c>
      <c r="AG1210" s="2" t="s">
        <v>14495</v>
      </c>
      <c r="AH1210" s="4"/>
      <c r="AI1210" s="4"/>
      <c r="AJ1210" s="4"/>
      <c r="AK1210" s="2" t="s">
        <v>99</v>
      </c>
      <c r="AL1210" s="2" t="b">
        <f t="shared" si="14"/>
        <v>0</v>
      </c>
    </row>
    <row r="1211" ht="15.75" customHeight="1">
      <c r="A1211" s="2" t="s">
        <v>14496</v>
      </c>
      <c r="B1211" s="3">
        <v>43941.0</v>
      </c>
      <c r="C1211" s="2" t="s">
        <v>14497</v>
      </c>
      <c r="D1211" s="2" t="s">
        <v>14497</v>
      </c>
      <c r="E1211" s="4"/>
      <c r="F1211" s="2" t="s">
        <v>12635</v>
      </c>
      <c r="G1211" s="5">
        <v>43934.0</v>
      </c>
      <c r="H1211" s="2">
        <v>2.0200413E7</v>
      </c>
      <c r="I1211" s="2" t="s">
        <v>42</v>
      </c>
      <c r="J1211" s="2" t="s">
        <v>133</v>
      </c>
      <c r="K1211" s="2" t="s">
        <v>14498</v>
      </c>
      <c r="L1211" s="2" t="s">
        <v>135</v>
      </c>
      <c r="M1211" s="2" t="s">
        <v>46</v>
      </c>
      <c r="N1211" s="2" t="s">
        <v>182</v>
      </c>
      <c r="O1211" s="2" t="s">
        <v>12682</v>
      </c>
      <c r="P1211" s="2" t="s">
        <v>136</v>
      </c>
      <c r="Q1211" s="8">
        <v>43922.0</v>
      </c>
      <c r="R1211" s="2">
        <v>80.0</v>
      </c>
      <c r="S1211" s="2" t="s">
        <v>137</v>
      </c>
      <c r="T1211" s="2" t="s">
        <v>2586</v>
      </c>
      <c r="U1211" s="2" t="s">
        <v>603</v>
      </c>
      <c r="V1211" s="4"/>
      <c r="W1211" s="2" t="s">
        <v>185</v>
      </c>
      <c r="X1211" s="2" t="s">
        <v>12683</v>
      </c>
      <c r="Y1211" s="4"/>
      <c r="Z1211" s="2" t="s">
        <v>14499</v>
      </c>
      <c r="AA1211" s="2" t="s">
        <v>14500</v>
      </c>
      <c r="AB1211" s="2" t="s">
        <v>12686</v>
      </c>
      <c r="AC1211" s="6" t="s">
        <v>12687</v>
      </c>
      <c r="AD1211" s="4"/>
      <c r="AE1211" s="2" t="s">
        <v>882</v>
      </c>
      <c r="AF1211" s="2" t="s">
        <v>11457</v>
      </c>
      <c r="AG1211" s="2" t="s">
        <v>12688</v>
      </c>
      <c r="AH1211" s="4"/>
      <c r="AI1211" s="4"/>
      <c r="AJ1211" s="4"/>
      <c r="AK1211" s="2" t="s">
        <v>99</v>
      </c>
      <c r="AL1211" s="2" t="b">
        <f t="shared" si="14"/>
        <v>0</v>
      </c>
    </row>
    <row r="1212" ht="15.75" customHeight="1">
      <c r="A1212" s="2" t="s">
        <v>14501</v>
      </c>
      <c r="B1212" s="3">
        <v>43941.0</v>
      </c>
      <c r="C1212" s="2" t="s">
        <v>14502</v>
      </c>
      <c r="D1212" s="2" t="s">
        <v>14503</v>
      </c>
      <c r="E1212" s="4"/>
      <c r="F1212" s="2" t="s">
        <v>14504</v>
      </c>
      <c r="G1212" s="5">
        <v>43930.0</v>
      </c>
      <c r="H1212" s="2">
        <v>2.0200409E7</v>
      </c>
      <c r="I1212" s="2" t="s">
        <v>42</v>
      </c>
      <c r="J1212" s="2" t="s">
        <v>133</v>
      </c>
      <c r="K1212" s="2" t="s">
        <v>14505</v>
      </c>
      <c r="L1212" s="2" t="s">
        <v>135</v>
      </c>
      <c r="M1212" s="2" t="s">
        <v>46</v>
      </c>
      <c r="N1212" s="2" t="s">
        <v>51</v>
      </c>
      <c r="O1212" s="2" t="s">
        <v>51</v>
      </c>
      <c r="P1212" s="2" t="s">
        <v>136</v>
      </c>
      <c r="Q1212" s="3">
        <v>43934.0</v>
      </c>
      <c r="R1212" s="2">
        <v>100.0</v>
      </c>
      <c r="S1212" s="2" t="s">
        <v>198</v>
      </c>
      <c r="T1212" s="4"/>
      <c r="U1212" s="2" t="s">
        <v>51</v>
      </c>
      <c r="V1212" s="2" t="s">
        <v>7791</v>
      </c>
      <c r="W1212" s="2" t="s">
        <v>140</v>
      </c>
      <c r="X1212" s="2" t="s">
        <v>14506</v>
      </c>
      <c r="Y1212" s="4"/>
      <c r="Z1212" s="4"/>
      <c r="AA1212" s="4"/>
      <c r="AB1212" s="4"/>
      <c r="AC1212" s="6" t="s">
        <v>14507</v>
      </c>
      <c r="AD1212" s="4"/>
      <c r="AE1212" s="2" t="s">
        <v>9278</v>
      </c>
      <c r="AF1212" s="4"/>
      <c r="AG1212" s="2" t="s">
        <v>14508</v>
      </c>
      <c r="AH1212" s="4"/>
      <c r="AI1212" s="4"/>
      <c r="AJ1212" s="4"/>
      <c r="AK1212" s="2" t="s">
        <v>99</v>
      </c>
      <c r="AL1212" s="2" t="b">
        <f t="shared" si="14"/>
        <v>0</v>
      </c>
    </row>
    <row r="1213" ht="15.75" customHeight="1">
      <c r="A1213" s="2" t="s">
        <v>14509</v>
      </c>
      <c r="B1213" s="3">
        <v>43941.0</v>
      </c>
      <c r="C1213" s="2" t="s">
        <v>14510</v>
      </c>
      <c r="D1213" s="2" t="s">
        <v>14511</v>
      </c>
      <c r="E1213" s="4"/>
      <c r="F1213" s="2" t="s">
        <v>14512</v>
      </c>
      <c r="G1213" s="5">
        <v>43935.0</v>
      </c>
      <c r="H1213" s="2">
        <v>2.0200414E7</v>
      </c>
      <c r="I1213" s="2" t="s">
        <v>42</v>
      </c>
      <c r="J1213" s="2" t="s">
        <v>133</v>
      </c>
      <c r="K1213" s="2" t="s">
        <v>14513</v>
      </c>
      <c r="L1213" s="2" t="s">
        <v>135</v>
      </c>
      <c r="M1213" s="2" t="s">
        <v>46</v>
      </c>
      <c r="N1213" s="2" t="s">
        <v>4394</v>
      </c>
      <c r="O1213" s="2" t="s">
        <v>51</v>
      </c>
      <c r="P1213" s="2" t="s">
        <v>136</v>
      </c>
      <c r="Q1213" s="3">
        <v>43945.0</v>
      </c>
      <c r="R1213" s="2">
        <v>60.0</v>
      </c>
      <c r="S1213" s="2" t="s">
        <v>137</v>
      </c>
      <c r="T1213" s="2" t="s">
        <v>184</v>
      </c>
      <c r="U1213" s="2" t="s">
        <v>1782</v>
      </c>
      <c r="V1213" s="4"/>
      <c r="W1213" s="2" t="s">
        <v>185</v>
      </c>
      <c r="X1213" s="2" t="s">
        <v>14514</v>
      </c>
      <c r="Y1213" s="4"/>
      <c r="Z1213" s="2" t="s">
        <v>14515</v>
      </c>
      <c r="AA1213" s="2" t="s">
        <v>14516</v>
      </c>
      <c r="AB1213" s="2" t="s">
        <v>14517</v>
      </c>
      <c r="AC1213" s="6" t="s">
        <v>14518</v>
      </c>
      <c r="AD1213" s="4"/>
      <c r="AE1213" s="2" t="s">
        <v>882</v>
      </c>
      <c r="AF1213" s="2" t="s">
        <v>14519</v>
      </c>
      <c r="AG1213" s="2" t="s">
        <v>14520</v>
      </c>
      <c r="AH1213" s="4"/>
      <c r="AI1213" s="4"/>
      <c r="AJ1213" s="4"/>
      <c r="AK1213" s="2" t="s">
        <v>99</v>
      </c>
      <c r="AL1213" s="2" t="b">
        <f t="shared" si="14"/>
        <v>0</v>
      </c>
    </row>
    <row r="1214" ht="15.75" customHeight="1">
      <c r="A1214" s="2" t="s">
        <v>14521</v>
      </c>
      <c r="B1214" s="3">
        <v>43941.0</v>
      </c>
      <c r="C1214" s="2" t="s">
        <v>14522</v>
      </c>
      <c r="D1214" s="2" t="s">
        <v>14523</v>
      </c>
      <c r="E1214" s="4"/>
      <c r="F1214" s="2" t="s">
        <v>14524</v>
      </c>
      <c r="G1214" s="5">
        <v>43930.0</v>
      </c>
      <c r="H1214" s="2">
        <v>2.0200409E7</v>
      </c>
      <c r="I1214" s="2" t="s">
        <v>42</v>
      </c>
      <c r="J1214" s="2" t="s">
        <v>133</v>
      </c>
      <c r="K1214" s="2" t="s">
        <v>14525</v>
      </c>
      <c r="L1214" s="2" t="s">
        <v>135</v>
      </c>
      <c r="M1214" s="2" t="s">
        <v>46</v>
      </c>
      <c r="N1214" s="2" t="s">
        <v>182</v>
      </c>
      <c r="O1214" s="2" t="s">
        <v>51</v>
      </c>
      <c r="P1214" s="2" t="s">
        <v>136</v>
      </c>
      <c r="Q1214" s="8">
        <v>43922.0</v>
      </c>
      <c r="R1214" s="2">
        <v>20.0</v>
      </c>
      <c r="S1214" s="2" t="s">
        <v>137</v>
      </c>
      <c r="T1214" s="2" t="s">
        <v>2586</v>
      </c>
      <c r="U1214" s="2" t="s">
        <v>51</v>
      </c>
      <c r="V1214" s="2" t="s">
        <v>7791</v>
      </c>
      <c r="W1214" s="2" t="s">
        <v>185</v>
      </c>
      <c r="X1214" s="2" t="s">
        <v>14526</v>
      </c>
      <c r="Y1214" s="4"/>
      <c r="Z1214" s="2" t="s">
        <v>14527</v>
      </c>
      <c r="AA1214" s="2" t="s">
        <v>14528</v>
      </c>
      <c r="AB1214" s="2" t="s">
        <v>14529</v>
      </c>
      <c r="AC1214" s="6" t="s">
        <v>14530</v>
      </c>
      <c r="AD1214" s="4"/>
      <c r="AE1214" s="2" t="s">
        <v>14531</v>
      </c>
      <c r="AF1214" s="2" t="s">
        <v>14532</v>
      </c>
      <c r="AG1214" s="2" t="s">
        <v>14533</v>
      </c>
      <c r="AH1214" s="4"/>
      <c r="AI1214" s="4"/>
      <c r="AJ1214" s="4"/>
      <c r="AK1214" s="2" t="s">
        <v>99</v>
      </c>
      <c r="AL1214" s="2" t="b">
        <f t="shared" si="14"/>
        <v>0</v>
      </c>
    </row>
    <row r="1215" ht="15.75" customHeight="1">
      <c r="A1215" s="2" t="s">
        <v>14534</v>
      </c>
      <c r="B1215" s="3">
        <v>43941.0</v>
      </c>
      <c r="C1215" s="2" t="s">
        <v>14535</v>
      </c>
      <c r="D1215" s="2" t="s">
        <v>14536</v>
      </c>
      <c r="E1215" s="4"/>
      <c r="F1215" s="2" t="s">
        <v>14537</v>
      </c>
      <c r="G1215" s="5">
        <v>43935.0</v>
      </c>
      <c r="H1215" s="2">
        <v>2.0200414E7</v>
      </c>
      <c r="I1215" s="2" t="s">
        <v>42</v>
      </c>
      <c r="J1215" s="2" t="s">
        <v>8543</v>
      </c>
      <c r="K1215" s="2" t="s">
        <v>14538</v>
      </c>
      <c r="L1215" s="2" t="s">
        <v>45</v>
      </c>
      <c r="M1215" s="2" t="s">
        <v>46</v>
      </c>
      <c r="N1215" s="2" t="s">
        <v>182</v>
      </c>
      <c r="O1215" s="2" t="s">
        <v>8780</v>
      </c>
      <c r="P1215" s="2" t="s">
        <v>8546</v>
      </c>
      <c r="Q1215" s="5">
        <v>43941.0</v>
      </c>
      <c r="R1215" s="2">
        <v>140.0</v>
      </c>
      <c r="S1215" s="2" t="s">
        <v>137</v>
      </c>
      <c r="T1215" s="2" t="s">
        <v>9441</v>
      </c>
      <c r="U1215" s="2" t="s">
        <v>8091</v>
      </c>
      <c r="V1215" s="2" t="s">
        <v>8548</v>
      </c>
      <c r="W1215" s="4"/>
      <c r="X1215" s="4"/>
      <c r="Y1215" s="4"/>
      <c r="Z1215" s="4"/>
      <c r="AA1215" s="4"/>
      <c r="AB1215" s="4"/>
      <c r="AC1215" s="6" t="s">
        <v>14539</v>
      </c>
      <c r="AD1215" s="6" t="s">
        <v>14540</v>
      </c>
      <c r="AE1215" s="2" t="s">
        <v>14541</v>
      </c>
      <c r="AF1215" s="2" t="s">
        <v>14542</v>
      </c>
      <c r="AG1215" s="2" t="s">
        <v>14543</v>
      </c>
      <c r="AH1215" s="4"/>
      <c r="AI1215" s="4"/>
      <c r="AJ1215" s="4"/>
      <c r="AK1215" s="2" t="s">
        <v>99</v>
      </c>
      <c r="AL1215" s="2" t="b">
        <f t="shared" si="14"/>
        <v>0</v>
      </c>
    </row>
    <row r="1216" ht="15.75" customHeight="1">
      <c r="A1216" s="2" t="s">
        <v>14544</v>
      </c>
      <c r="B1216" s="3">
        <v>43941.0</v>
      </c>
      <c r="C1216" s="2" t="s">
        <v>14545</v>
      </c>
      <c r="D1216" s="2" t="s">
        <v>14546</v>
      </c>
      <c r="E1216" s="4"/>
      <c r="F1216" s="2" t="s">
        <v>14547</v>
      </c>
      <c r="G1216" s="5">
        <v>43931.0</v>
      </c>
      <c r="H1216" s="2">
        <v>2.020041E7</v>
      </c>
      <c r="I1216" s="2" t="s">
        <v>42</v>
      </c>
      <c r="J1216" s="2" t="s">
        <v>133</v>
      </c>
      <c r="K1216" s="2" t="s">
        <v>14548</v>
      </c>
      <c r="L1216" s="2" t="s">
        <v>135</v>
      </c>
      <c r="M1216" s="2" t="s">
        <v>46</v>
      </c>
      <c r="N1216" s="2" t="s">
        <v>182</v>
      </c>
      <c r="O1216" s="2" t="s">
        <v>51</v>
      </c>
      <c r="P1216" s="2" t="s">
        <v>136</v>
      </c>
      <c r="Q1216" s="3">
        <v>43927.0</v>
      </c>
      <c r="R1216" s="2">
        <v>100.0</v>
      </c>
      <c r="S1216" s="2" t="s">
        <v>137</v>
      </c>
      <c r="T1216" s="2" t="s">
        <v>2512</v>
      </c>
      <c r="U1216" s="2" t="s">
        <v>1782</v>
      </c>
      <c r="V1216" s="4"/>
      <c r="W1216" s="2" t="s">
        <v>140</v>
      </c>
      <c r="X1216" s="2" t="s">
        <v>14549</v>
      </c>
      <c r="Y1216" s="4"/>
      <c r="Z1216" s="2" t="s">
        <v>14550</v>
      </c>
      <c r="AA1216" s="2" t="s">
        <v>14551</v>
      </c>
      <c r="AB1216" s="4"/>
      <c r="AC1216" s="6" t="s">
        <v>14552</v>
      </c>
      <c r="AD1216" s="4"/>
      <c r="AE1216" s="2" t="s">
        <v>14553</v>
      </c>
      <c r="AF1216" s="2" t="s">
        <v>14554</v>
      </c>
      <c r="AG1216" s="2" t="s">
        <v>14555</v>
      </c>
      <c r="AH1216" s="4"/>
      <c r="AI1216" s="4"/>
      <c r="AJ1216" s="4"/>
      <c r="AK1216" s="2" t="s">
        <v>99</v>
      </c>
      <c r="AL1216" s="2" t="b">
        <f t="shared" si="14"/>
        <v>0</v>
      </c>
    </row>
    <row r="1217" ht="15.75" customHeight="1">
      <c r="A1217" s="2" t="s">
        <v>14556</v>
      </c>
      <c r="B1217" s="3">
        <v>43941.0</v>
      </c>
      <c r="C1217" s="2" t="s">
        <v>14557</v>
      </c>
      <c r="D1217" s="2" t="s">
        <v>14557</v>
      </c>
      <c r="E1217" s="2" t="s">
        <v>14558</v>
      </c>
      <c r="F1217" s="2" t="s">
        <v>11011</v>
      </c>
      <c r="G1217" s="5">
        <v>43934.0</v>
      </c>
      <c r="H1217" s="2">
        <v>2.0200413E7</v>
      </c>
      <c r="I1217" s="2" t="s">
        <v>42</v>
      </c>
      <c r="J1217" s="2" t="s">
        <v>133</v>
      </c>
      <c r="K1217" s="2" t="s">
        <v>14559</v>
      </c>
      <c r="L1217" s="2" t="s">
        <v>135</v>
      </c>
      <c r="M1217" s="2" t="s">
        <v>46</v>
      </c>
      <c r="N1217" s="2" t="s">
        <v>51</v>
      </c>
      <c r="O1217" s="2" t="s">
        <v>51</v>
      </c>
      <c r="P1217" s="2" t="s">
        <v>136</v>
      </c>
      <c r="Q1217" s="3">
        <v>43936.0</v>
      </c>
      <c r="R1217" s="2">
        <v>1000.0</v>
      </c>
      <c r="S1217" s="2" t="s">
        <v>198</v>
      </c>
      <c r="T1217" s="4"/>
      <c r="U1217" s="2" t="s">
        <v>51</v>
      </c>
      <c r="V1217" s="2" t="s">
        <v>1768</v>
      </c>
      <c r="W1217" s="2" t="s">
        <v>185</v>
      </c>
      <c r="X1217" s="2" t="s">
        <v>13745</v>
      </c>
      <c r="Y1217" s="4"/>
      <c r="Z1217" s="2" t="s">
        <v>13746</v>
      </c>
      <c r="AA1217" s="2" t="s">
        <v>13747</v>
      </c>
      <c r="AB1217" s="4"/>
      <c r="AC1217" s="6" t="s">
        <v>14560</v>
      </c>
      <c r="AD1217" s="4"/>
      <c r="AE1217" s="2" t="s">
        <v>13749</v>
      </c>
      <c r="AF1217" s="2" t="s">
        <v>14561</v>
      </c>
      <c r="AG1217" s="2" t="s">
        <v>13751</v>
      </c>
      <c r="AH1217" s="4"/>
      <c r="AI1217" s="4"/>
      <c r="AJ1217" s="4"/>
      <c r="AK1217" s="2" t="s">
        <v>99</v>
      </c>
      <c r="AL1217" s="2" t="b">
        <f t="shared" si="14"/>
        <v>0</v>
      </c>
    </row>
    <row r="1218" ht="15.75" customHeight="1">
      <c r="A1218" s="2" t="s">
        <v>14562</v>
      </c>
      <c r="B1218" s="3">
        <v>43941.0</v>
      </c>
      <c r="C1218" s="2" t="s">
        <v>14563</v>
      </c>
      <c r="D1218" s="2" t="s">
        <v>14564</v>
      </c>
      <c r="E1218" s="2" t="s">
        <v>14565</v>
      </c>
      <c r="F1218" s="2" t="s">
        <v>14566</v>
      </c>
      <c r="G1218" s="5">
        <v>43932.0</v>
      </c>
      <c r="H1218" s="2">
        <v>2.0200411E7</v>
      </c>
      <c r="I1218" s="2" t="s">
        <v>42</v>
      </c>
      <c r="J1218" s="2" t="s">
        <v>133</v>
      </c>
      <c r="K1218" s="2" t="s">
        <v>14567</v>
      </c>
      <c r="L1218" s="2" t="s">
        <v>135</v>
      </c>
      <c r="M1218" s="2" t="s">
        <v>46</v>
      </c>
      <c r="N1218" s="2" t="s">
        <v>182</v>
      </c>
      <c r="O1218" s="2" t="s">
        <v>51</v>
      </c>
      <c r="P1218" s="2" t="s">
        <v>136</v>
      </c>
      <c r="Q1218" s="3">
        <v>43936.0</v>
      </c>
      <c r="R1218" s="2">
        <v>1000.0</v>
      </c>
      <c r="S1218" s="2" t="s">
        <v>137</v>
      </c>
      <c r="T1218" s="2" t="s">
        <v>2512</v>
      </c>
      <c r="U1218" s="2" t="s">
        <v>3692</v>
      </c>
      <c r="V1218" s="4"/>
      <c r="W1218" s="2" t="s">
        <v>185</v>
      </c>
      <c r="X1218" s="2" t="s">
        <v>14568</v>
      </c>
      <c r="Y1218" s="4"/>
      <c r="Z1218" s="2" t="s">
        <v>14569</v>
      </c>
      <c r="AA1218" s="2" t="s">
        <v>14570</v>
      </c>
      <c r="AB1218" s="2" t="s">
        <v>14571</v>
      </c>
      <c r="AC1218" s="6" t="s">
        <v>14572</v>
      </c>
      <c r="AD1218" s="4"/>
      <c r="AE1218" s="2" t="s">
        <v>14573</v>
      </c>
      <c r="AF1218" s="2" t="s">
        <v>14574</v>
      </c>
      <c r="AG1218" s="2" t="s">
        <v>14575</v>
      </c>
      <c r="AH1218" s="4"/>
      <c r="AI1218" s="4"/>
      <c r="AJ1218" s="4"/>
      <c r="AK1218" s="2" t="s">
        <v>99</v>
      </c>
      <c r="AL1218" s="2" t="b">
        <f t="shared" si="14"/>
        <v>0</v>
      </c>
    </row>
    <row r="1219" ht="15.75" customHeight="1">
      <c r="A1219" s="2" t="s">
        <v>14576</v>
      </c>
      <c r="B1219" s="3">
        <v>43941.0</v>
      </c>
      <c r="C1219" s="2" t="s">
        <v>14577</v>
      </c>
      <c r="D1219" s="2" t="s">
        <v>14578</v>
      </c>
      <c r="E1219" s="4"/>
      <c r="F1219" s="2" t="s">
        <v>14579</v>
      </c>
      <c r="G1219" s="5">
        <v>43934.0</v>
      </c>
      <c r="H1219" s="2">
        <v>2.0200413E7</v>
      </c>
      <c r="I1219" s="2" t="s">
        <v>42</v>
      </c>
      <c r="J1219" s="2" t="s">
        <v>133</v>
      </c>
      <c r="K1219" s="2" t="s">
        <v>14580</v>
      </c>
      <c r="L1219" s="2" t="s">
        <v>135</v>
      </c>
      <c r="M1219" s="2" t="s">
        <v>46</v>
      </c>
      <c r="N1219" s="2" t="s">
        <v>182</v>
      </c>
      <c r="O1219" s="2" t="s">
        <v>4291</v>
      </c>
      <c r="P1219" s="2" t="s">
        <v>136</v>
      </c>
      <c r="Q1219" s="3">
        <v>43942.0</v>
      </c>
      <c r="R1219" s="2">
        <v>60.0</v>
      </c>
      <c r="S1219" s="2" t="s">
        <v>137</v>
      </c>
      <c r="T1219" s="2" t="s">
        <v>2512</v>
      </c>
      <c r="U1219" s="2" t="s">
        <v>1782</v>
      </c>
      <c r="V1219" s="4"/>
      <c r="W1219" s="2" t="s">
        <v>140</v>
      </c>
      <c r="X1219" s="2" t="s">
        <v>14581</v>
      </c>
      <c r="Y1219" s="4"/>
      <c r="Z1219" s="2" t="s">
        <v>14582</v>
      </c>
      <c r="AA1219" s="2" t="s">
        <v>14583</v>
      </c>
      <c r="AB1219" s="4"/>
      <c r="AC1219" s="6" t="s">
        <v>14584</v>
      </c>
      <c r="AD1219" s="4"/>
      <c r="AE1219" s="2" t="s">
        <v>8910</v>
      </c>
      <c r="AF1219" s="2" t="s">
        <v>14585</v>
      </c>
      <c r="AG1219" s="2" t="s">
        <v>14586</v>
      </c>
      <c r="AH1219" s="4"/>
      <c r="AI1219" s="4"/>
      <c r="AJ1219" s="4"/>
      <c r="AK1219" s="2" t="s">
        <v>99</v>
      </c>
      <c r="AL1219" s="2" t="b">
        <f t="shared" si="14"/>
        <v>0</v>
      </c>
    </row>
    <row r="1220" ht="15.75" customHeight="1">
      <c r="A1220" s="2" t="s">
        <v>14587</v>
      </c>
      <c r="B1220" s="3">
        <v>43941.0</v>
      </c>
      <c r="C1220" s="2" t="s">
        <v>14588</v>
      </c>
      <c r="D1220" s="2" t="s">
        <v>14588</v>
      </c>
      <c r="E1220" s="2" t="s">
        <v>14589</v>
      </c>
      <c r="F1220" s="2" t="s">
        <v>14590</v>
      </c>
      <c r="G1220" s="5">
        <v>43929.0</v>
      </c>
      <c r="H1220" s="2">
        <v>2.0200408E7</v>
      </c>
      <c r="I1220" s="2" t="s">
        <v>42</v>
      </c>
      <c r="J1220" s="2" t="s">
        <v>133</v>
      </c>
      <c r="K1220" s="2" t="s">
        <v>14591</v>
      </c>
      <c r="L1220" s="2" t="s">
        <v>135</v>
      </c>
      <c r="M1220" s="2" t="s">
        <v>46</v>
      </c>
      <c r="N1220" s="2" t="s">
        <v>182</v>
      </c>
      <c r="O1220" s="2" t="s">
        <v>51</v>
      </c>
      <c r="P1220" s="2" t="s">
        <v>136</v>
      </c>
      <c r="Q1220" s="3">
        <v>43932.0</v>
      </c>
      <c r="R1220" s="2">
        <v>200.0</v>
      </c>
      <c r="S1220" s="2" t="s">
        <v>137</v>
      </c>
      <c r="T1220" s="2" t="s">
        <v>9367</v>
      </c>
      <c r="U1220" s="2" t="s">
        <v>51</v>
      </c>
      <c r="V1220" s="2" t="s">
        <v>11268</v>
      </c>
      <c r="W1220" s="2" t="s">
        <v>140</v>
      </c>
      <c r="X1220" s="2" t="s">
        <v>14592</v>
      </c>
      <c r="Y1220" s="4"/>
      <c r="Z1220" s="2" t="s">
        <v>14593</v>
      </c>
      <c r="AA1220" s="2">
        <v>3.53838624777E11</v>
      </c>
      <c r="AB1220" s="4"/>
      <c r="AC1220" s="6" t="s">
        <v>14594</v>
      </c>
      <c r="AD1220" s="4"/>
      <c r="AE1220" s="2" t="s">
        <v>14595</v>
      </c>
      <c r="AF1220" s="2" t="s">
        <v>14596</v>
      </c>
      <c r="AG1220" s="2" t="s">
        <v>14597</v>
      </c>
      <c r="AH1220" s="4"/>
      <c r="AI1220" s="4"/>
      <c r="AJ1220" s="4"/>
      <c r="AK1220" s="2" t="s">
        <v>99</v>
      </c>
      <c r="AL1220" s="2" t="b">
        <f t="shared" si="14"/>
        <v>0</v>
      </c>
    </row>
    <row r="1221" ht="15.75" customHeight="1">
      <c r="A1221" s="2" t="s">
        <v>14598</v>
      </c>
      <c r="B1221" s="3">
        <v>43941.0</v>
      </c>
      <c r="C1221" s="2" t="s">
        <v>14599</v>
      </c>
      <c r="D1221" s="2" t="s">
        <v>14600</v>
      </c>
      <c r="E1221" s="4"/>
      <c r="F1221" s="2" t="s">
        <v>14601</v>
      </c>
      <c r="G1221" s="5">
        <v>43936.0</v>
      </c>
      <c r="H1221" s="2">
        <v>2.0200415E7</v>
      </c>
      <c r="I1221" s="2" t="s">
        <v>42</v>
      </c>
      <c r="J1221" s="2" t="s">
        <v>133</v>
      </c>
      <c r="K1221" s="2" t="s">
        <v>14602</v>
      </c>
      <c r="L1221" s="2" t="s">
        <v>68</v>
      </c>
      <c r="M1221" s="2" t="s">
        <v>46</v>
      </c>
      <c r="N1221" s="2" t="s">
        <v>182</v>
      </c>
      <c r="O1221" s="2" t="s">
        <v>51</v>
      </c>
      <c r="P1221" s="2" t="s">
        <v>136</v>
      </c>
      <c r="Q1221" s="3">
        <v>43943.0</v>
      </c>
      <c r="R1221" s="2">
        <v>30.0</v>
      </c>
      <c r="S1221" s="2" t="s">
        <v>198</v>
      </c>
      <c r="T1221" s="4"/>
      <c r="U1221" s="2" t="s">
        <v>51</v>
      </c>
      <c r="V1221" s="2" t="s">
        <v>8067</v>
      </c>
      <c r="W1221" s="2" t="s">
        <v>340</v>
      </c>
      <c r="X1221" s="2" t="s">
        <v>14603</v>
      </c>
      <c r="Y1221" s="4"/>
      <c r="Z1221" s="2" t="s">
        <v>14604</v>
      </c>
      <c r="AA1221" s="2" t="s">
        <v>14605</v>
      </c>
      <c r="AB1221" s="2" t="s">
        <v>14606</v>
      </c>
      <c r="AC1221" s="6" t="s">
        <v>14607</v>
      </c>
      <c r="AD1221" s="4"/>
      <c r="AE1221" s="2" t="s">
        <v>882</v>
      </c>
      <c r="AF1221" s="4"/>
      <c r="AG1221" s="2" t="s">
        <v>14608</v>
      </c>
      <c r="AH1221" s="4"/>
      <c r="AI1221" s="4"/>
      <c r="AJ1221" s="4"/>
      <c r="AK1221" s="2" t="s">
        <v>99</v>
      </c>
      <c r="AL1221" s="2" t="b">
        <f t="shared" si="14"/>
        <v>0</v>
      </c>
    </row>
    <row r="1222" ht="15.75" customHeight="1">
      <c r="A1222" s="2" t="s">
        <v>14609</v>
      </c>
      <c r="B1222" s="3">
        <v>43941.0</v>
      </c>
      <c r="C1222" s="2" t="s">
        <v>14610</v>
      </c>
      <c r="D1222" s="2" t="s">
        <v>14611</v>
      </c>
      <c r="E1222" s="4"/>
      <c r="F1222" s="2" t="s">
        <v>14612</v>
      </c>
      <c r="G1222" s="5">
        <v>43937.0</v>
      </c>
      <c r="H1222" s="2">
        <v>2.0200416E7</v>
      </c>
      <c r="I1222" s="2" t="s">
        <v>42</v>
      </c>
      <c r="J1222" s="2" t="s">
        <v>8543</v>
      </c>
      <c r="K1222" s="2" t="s">
        <v>14613</v>
      </c>
      <c r="L1222" s="2" t="s">
        <v>45</v>
      </c>
      <c r="M1222" s="2" t="s">
        <v>46</v>
      </c>
      <c r="N1222" s="2" t="s">
        <v>182</v>
      </c>
      <c r="O1222" s="2" t="s">
        <v>2600</v>
      </c>
      <c r="P1222" s="2" t="s">
        <v>8546</v>
      </c>
      <c r="Q1222" s="5">
        <v>43983.0</v>
      </c>
      <c r="R1222" s="2">
        <v>507.0</v>
      </c>
      <c r="S1222" s="2" t="s">
        <v>137</v>
      </c>
      <c r="T1222" s="2" t="s">
        <v>14614</v>
      </c>
      <c r="U1222" s="2" t="s">
        <v>8091</v>
      </c>
      <c r="V1222" s="2" t="s">
        <v>9442</v>
      </c>
      <c r="W1222" s="4"/>
      <c r="X1222" s="4"/>
      <c r="Y1222" s="4"/>
      <c r="Z1222" s="4"/>
      <c r="AA1222" s="4"/>
      <c r="AB1222" s="4"/>
      <c r="AC1222" s="2" t="s">
        <v>14615</v>
      </c>
      <c r="AD1222" s="6" t="s">
        <v>14616</v>
      </c>
      <c r="AE1222" s="2" t="s">
        <v>14617</v>
      </c>
      <c r="AF1222" s="2" t="s">
        <v>14618</v>
      </c>
      <c r="AG1222" s="2" t="s">
        <v>14619</v>
      </c>
      <c r="AH1222" s="4"/>
      <c r="AI1222" s="4"/>
      <c r="AJ1222" s="4"/>
      <c r="AK1222" s="2" t="s">
        <v>99</v>
      </c>
      <c r="AL1222" s="2" t="b">
        <f t="shared" si="14"/>
        <v>0</v>
      </c>
    </row>
    <row r="1223" ht="15.75" customHeight="1">
      <c r="A1223" s="2" t="s">
        <v>14620</v>
      </c>
      <c r="B1223" s="3">
        <v>43941.0</v>
      </c>
      <c r="C1223" s="2" t="s">
        <v>14621</v>
      </c>
      <c r="D1223" s="2" t="s">
        <v>14622</v>
      </c>
      <c r="E1223" s="2" t="s">
        <v>14623</v>
      </c>
      <c r="F1223" s="2" t="s">
        <v>14624</v>
      </c>
      <c r="G1223" s="5">
        <v>43934.0</v>
      </c>
      <c r="H1223" s="2">
        <v>2.0200413E7</v>
      </c>
      <c r="I1223" s="2" t="s">
        <v>42</v>
      </c>
      <c r="J1223" s="2" t="s">
        <v>133</v>
      </c>
      <c r="K1223" s="2" t="s">
        <v>14625</v>
      </c>
      <c r="L1223" s="2" t="s">
        <v>68</v>
      </c>
      <c r="M1223" s="2" t="s">
        <v>99</v>
      </c>
      <c r="N1223" s="2" t="s">
        <v>182</v>
      </c>
      <c r="O1223" s="2" t="s">
        <v>51</v>
      </c>
      <c r="P1223" s="2" t="s">
        <v>136</v>
      </c>
      <c r="Q1223" s="3">
        <v>43933.0</v>
      </c>
      <c r="R1223" s="2">
        <v>94.0</v>
      </c>
      <c r="S1223" s="2" t="s">
        <v>137</v>
      </c>
      <c r="T1223" s="2" t="s">
        <v>184</v>
      </c>
      <c r="U1223" s="2" t="s">
        <v>1782</v>
      </c>
      <c r="V1223" s="2" t="s">
        <v>9340</v>
      </c>
      <c r="W1223" s="2" t="s">
        <v>185</v>
      </c>
      <c r="X1223" s="2" t="s">
        <v>14626</v>
      </c>
      <c r="Y1223" s="4"/>
      <c r="Z1223" s="2" t="s">
        <v>14627</v>
      </c>
      <c r="AA1223" s="2" t="s">
        <v>14628</v>
      </c>
      <c r="AB1223" s="4"/>
      <c r="AC1223" s="6" t="s">
        <v>14629</v>
      </c>
      <c r="AD1223" s="4"/>
      <c r="AE1223" s="2" t="s">
        <v>8023</v>
      </c>
      <c r="AF1223" s="2" t="s">
        <v>14630</v>
      </c>
      <c r="AG1223" s="2" t="s">
        <v>14631</v>
      </c>
      <c r="AH1223" s="4"/>
      <c r="AI1223" s="4"/>
      <c r="AJ1223" s="4"/>
      <c r="AK1223" s="2" t="s">
        <v>99</v>
      </c>
      <c r="AL1223" s="2" t="s">
        <v>7601</v>
      </c>
    </row>
    <row r="1224" ht="15.75" customHeight="1">
      <c r="A1224" s="2" t="s">
        <v>14632</v>
      </c>
      <c r="B1224" s="3">
        <v>43941.0</v>
      </c>
      <c r="C1224" s="2" t="s">
        <v>14633</v>
      </c>
      <c r="D1224" s="2" t="s">
        <v>14633</v>
      </c>
      <c r="E1224" s="2" t="s">
        <v>14634</v>
      </c>
      <c r="F1224" s="2" t="s">
        <v>13440</v>
      </c>
      <c r="G1224" s="5">
        <v>43934.0</v>
      </c>
      <c r="H1224" s="2">
        <v>2.0200413E7</v>
      </c>
      <c r="I1224" s="2" t="s">
        <v>42</v>
      </c>
      <c r="J1224" s="2" t="s">
        <v>133</v>
      </c>
      <c r="K1224" s="2" t="s">
        <v>14635</v>
      </c>
      <c r="L1224" s="2" t="s">
        <v>135</v>
      </c>
      <c r="M1224" s="2" t="s">
        <v>46</v>
      </c>
      <c r="N1224" s="2" t="s">
        <v>182</v>
      </c>
      <c r="O1224" s="2" t="s">
        <v>183</v>
      </c>
      <c r="P1224" s="2" t="s">
        <v>136</v>
      </c>
      <c r="Q1224" s="3">
        <v>43941.0</v>
      </c>
      <c r="R1224" s="2">
        <v>20.0</v>
      </c>
      <c r="S1224" s="2" t="s">
        <v>137</v>
      </c>
      <c r="T1224" s="2" t="s">
        <v>2586</v>
      </c>
      <c r="U1224" s="2" t="s">
        <v>51</v>
      </c>
      <c r="V1224" s="4"/>
      <c r="W1224" s="4"/>
      <c r="X1224" s="4"/>
      <c r="Y1224" s="4"/>
      <c r="Z1224" s="4"/>
      <c r="AA1224" s="4"/>
      <c r="AB1224" s="4"/>
      <c r="AC1224" s="6" t="s">
        <v>14636</v>
      </c>
      <c r="AD1224" s="4"/>
      <c r="AE1224" s="2" t="s">
        <v>2843</v>
      </c>
      <c r="AF1224" s="2" t="s">
        <v>14637</v>
      </c>
      <c r="AG1224" s="2" t="s">
        <v>14638</v>
      </c>
      <c r="AH1224" s="4"/>
      <c r="AI1224" s="4"/>
      <c r="AJ1224" s="4"/>
      <c r="AK1224" s="2" t="s">
        <v>99</v>
      </c>
      <c r="AL1224" s="2" t="b">
        <f t="shared" ref="AL1224:AL1231" si="15">FALSE()</f>
        <v>0</v>
      </c>
    </row>
    <row r="1225" ht="15.75" customHeight="1">
      <c r="A1225" s="2" t="s">
        <v>14639</v>
      </c>
      <c r="B1225" s="3">
        <v>43941.0</v>
      </c>
      <c r="C1225" s="2" t="s">
        <v>14640</v>
      </c>
      <c r="D1225" s="2" t="s">
        <v>14641</v>
      </c>
      <c r="E1225" s="4"/>
      <c r="F1225" s="2" t="s">
        <v>14642</v>
      </c>
      <c r="G1225" s="5">
        <v>43934.0</v>
      </c>
      <c r="H1225" s="2">
        <v>2.0200413E7</v>
      </c>
      <c r="I1225" s="2" t="s">
        <v>42</v>
      </c>
      <c r="J1225" s="2" t="s">
        <v>133</v>
      </c>
      <c r="K1225" s="2" t="s">
        <v>14643</v>
      </c>
      <c r="L1225" s="2" t="s">
        <v>135</v>
      </c>
      <c r="M1225" s="2" t="s">
        <v>46</v>
      </c>
      <c r="N1225" s="2" t="s">
        <v>182</v>
      </c>
      <c r="O1225" s="2" t="s">
        <v>4291</v>
      </c>
      <c r="P1225" s="2" t="s">
        <v>136</v>
      </c>
      <c r="Q1225" s="8">
        <v>43922.0</v>
      </c>
      <c r="R1225" s="2">
        <v>100.0</v>
      </c>
      <c r="S1225" s="2" t="s">
        <v>198</v>
      </c>
      <c r="T1225" s="4"/>
      <c r="U1225" s="4"/>
      <c r="V1225" s="4"/>
      <c r="W1225" s="4"/>
      <c r="X1225" s="4"/>
      <c r="Y1225" s="4"/>
      <c r="Z1225" s="4"/>
      <c r="AA1225" s="4"/>
      <c r="AB1225" s="4"/>
      <c r="AC1225" s="6" t="s">
        <v>14644</v>
      </c>
      <c r="AD1225" s="4"/>
      <c r="AE1225" s="2" t="s">
        <v>882</v>
      </c>
      <c r="AF1225" s="2" t="s">
        <v>14645</v>
      </c>
      <c r="AG1225" s="2" t="s">
        <v>14646</v>
      </c>
      <c r="AH1225" s="4"/>
      <c r="AI1225" s="4"/>
      <c r="AJ1225" s="4"/>
      <c r="AK1225" s="2" t="s">
        <v>99</v>
      </c>
      <c r="AL1225" s="2" t="b">
        <f t="shared" si="15"/>
        <v>0</v>
      </c>
    </row>
    <row r="1226" ht="15.75" customHeight="1">
      <c r="A1226" s="2" t="s">
        <v>14647</v>
      </c>
      <c r="B1226" s="3">
        <v>43941.0</v>
      </c>
      <c r="C1226" s="2" t="s">
        <v>14648</v>
      </c>
      <c r="D1226" s="2" t="s">
        <v>14649</v>
      </c>
      <c r="E1226" s="4"/>
      <c r="F1226" s="2" t="s">
        <v>10642</v>
      </c>
      <c r="G1226" s="5">
        <v>43934.0</v>
      </c>
      <c r="H1226" s="2">
        <v>2.0200413E7</v>
      </c>
      <c r="I1226" s="2" t="s">
        <v>42</v>
      </c>
      <c r="J1226" s="2" t="s">
        <v>133</v>
      </c>
      <c r="K1226" s="2" t="s">
        <v>14650</v>
      </c>
      <c r="L1226" s="2" t="s">
        <v>135</v>
      </c>
      <c r="M1226" s="2" t="s">
        <v>46</v>
      </c>
      <c r="N1226" s="2" t="s">
        <v>182</v>
      </c>
      <c r="O1226" s="2" t="s">
        <v>51</v>
      </c>
      <c r="P1226" s="2" t="s">
        <v>136</v>
      </c>
      <c r="Q1226" s="3">
        <v>43941.0</v>
      </c>
      <c r="R1226" s="2">
        <v>200.0</v>
      </c>
      <c r="S1226" s="2" t="s">
        <v>137</v>
      </c>
      <c r="T1226" s="2" t="s">
        <v>2586</v>
      </c>
      <c r="U1226" s="2" t="s">
        <v>4433</v>
      </c>
      <c r="V1226" s="2" t="s">
        <v>8727</v>
      </c>
      <c r="W1226" s="2" t="s">
        <v>185</v>
      </c>
      <c r="X1226" s="2" t="s">
        <v>14651</v>
      </c>
      <c r="Y1226" s="4"/>
      <c r="Z1226" s="2" t="s">
        <v>14652</v>
      </c>
      <c r="AA1226" s="2" t="s">
        <v>14653</v>
      </c>
      <c r="AB1226" s="4"/>
      <c r="AC1226" s="6" t="s">
        <v>14654</v>
      </c>
      <c r="AD1226" s="4"/>
      <c r="AE1226" s="2" t="s">
        <v>9278</v>
      </c>
      <c r="AF1226" s="2" t="s">
        <v>11235</v>
      </c>
      <c r="AG1226" s="2" t="s">
        <v>10649</v>
      </c>
      <c r="AH1226" s="4"/>
      <c r="AI1226" s="4"/>
      <c r="AJ1226" s="4"/>
      <c r="AK1226" s="2" t="s">
        <v>99</v>
      </c>
      <c r="AL1226" s="2" t="b">
        <f t="shared" si="15"/>
        <v>0</v>
      </c>
    </row>
    <row r="1227" ht="15.75" customHeight="1">
      <c r="A1227" s="2" t="s">
        <v>14655</v>
      </c>
      <c r="B1227" s="3">
        <v>43941.0</v>
      </c>
      <c r="C1227" s="2" t="s">
        <v>14656</v>
      </c>
      <c r="D1227" s="2" t="s">
        <v>14657</v>
      </c>
      <c r="E1227" s="4"/>
      <c r="F1227" s="2" t="s">
        <v>14658</v>
      </c>
      <c r="G1227" s="5">
        <v>43938.0</v>
      </c>
      <c r="H1227" s="2">
        <v>2.0200417E7</v>
      </c>
      <c r="I1227" s="2" t="s">
        <v>42</v>
      </c>
      <c r="J1227" s="2" t="s">
        <v>8543</v>
      </c>
      <c r="K1227" s="2" t="s">
        <v>14659</v>
      </c>
      <c r="L1227" s="2" t="s">
        <v>45</v>
      </c>
      <c r="M1227" s="2" t="s">
        <v>46</v>
      </c>
      <c r="N1227" s="2" t="s">
        <v>182</v>
      </c>
      <c r="O1227" s="2" t="s">
        <v>2824</v>
      </c>
      <c r="P1227" s="2" t="s">
        <v>8546</v>
      </c>
      <c r="Q1227" s="5">
        <v>43907.0</v>
      </c>
      <c r="R1227" s="2">
        <v>34.0</v>
      </c>
      <c r="S1227" s="2" t="s">
        <v>137</v>
      </c>
      <c r="T1227" s="2" t="s">
        <v>14660</v>
      </c>
      <c r="U1227" s="2" t="s">
        <v>8091</v>
      </c>
      <c r="V1227" s="2" t="s">
        <v>9340</v>
      </c>
      <c r="W1227" s="4"/>
      <c r="X1227" s="4"/>
      <c r="Y1227" s="4"/>
      <c r="Z1227" s="4"/>
      <c r="AA1227" s="4"/>
      <c r="AB1227" s="4"/>
      <c r="AC1227" s="2" t="s">
        <v>14661</v>
      </c>
      <c r="AD1227" s="6" t="s">
        <v>14662</v>
      </c>
      <c r="AE1227" s="2" t="s">
        <v>14663</v>
      </c>
      <c r="AF1227" s="2" t="s">
        <v>14664</v>
      </c>
      <c r="AG1227" s="2" t="s">
        <v>14665</v>
      </c>
      <c r="AH1227" s="5">
        <v>43938.0</v>
      </c>
      <c r="AI1227" s="4"/>
      <c r="AJ1227" s="4"/>
      <c r="AK1227" s="2" t="s">
        <v>46</v>
      </c>
      <c r="AL1227" s="2" t="b">
        <f t="shared" si="15"/>
        <v>0</v>
      </c>
    </row>
    <row r="1228" ht="15.75" customHeight="1">
      <c r="A1228" s="2" t="s">
        <v>14666</v>
      </c>
      <c r="B1228" s="3">
        <v>43941.0</v>
      </c>
      <c r="C1228" s="2" t="s">
        <v>14667</v>
      </c>
      <c r="D1228" s="2" t="s">
        <v>14668</v>
      </c>
      <c r="E1228" s="2" t="s">
        <v>14669</v>
      </c>
      <c r="F1228" s="2" t="s">
        <v>8473</v>
      </c>
      <c r="G1228" s="5">
        <v>43930.0</v>
      </c>
      <c r="H1228" s="2">
        <v>2.0200409E7</v>
      </c>
      <c r="I1228" s="2" t="s">
        <v>42</v>
      </c>
      <c r="J1228" s="2" t="s">
        <v>133</v>
      </c>
      <c r="K1228" s="2" t="s">
        <v>14670</v>
      </c>
      <c r="L1228" s="2" t="s">
        <v>135</v>
      </c>
      <c r="M1228" s="2" t="s">
        <v>46</v>
      </c>
      <c r="N1228" s="2" t="s">
        <v>182</v>
      </c>
      <c r="O1228" s="2" t="s">
        <v>51</v>
      </c>
      <c r="P1228" s="2" t="s">
        <v>136</v>
      </c>
      <c r="Q1228" s="3">
        <v>43953.0</v>
      </c>
      <c r="R1228" s="2">
        <v>60.0</v>
      </c>
      <c r="S1228" s="2" t="s">
        <v>137</v>
      </c>
      <c r="T1228" s="2" t="s">
        <v>8637</v>
      </c>
      <c r="U1228" s="2" t="s">
        <v>1782</v>
      </c>
      <c r="V1228" s="2" t="s">
        <v>8476</v>
      </c>
      <c r="W1228" s="2" t="s">
        <v>185</v>
      </c>
      <c r="X1228" s="2" t="s">
        <v>14671</v>
      </c>
      <c r="Y1228" s="4"/>
      <c r="Z1228" s="2" t="s">
        <v>14672</v>
      </c>
      <c r="AA1228" s="2" t="s">
        <v>14673</v>
      </c>
      <c r="AB1228" s="2" t="s">
        <v>14674</v>
      </c>
      <c r="AC1228" s="6" t="s">
        <v>14675</v>
      </c>
      <c r="AD1228" s="4"/>
      <c r="AE1228" s="2" t="s">
        <v>14676</v>
      </c>
      <c r="AF1228" s="2" t="s">
        <v>14677</v>
      </c>
      <c r="AG1228" s="2" t="s">
        <v>14678</v>
      </c>
      <c r="AH1228" s="4"/>
      <c r="AI1228" s="4"/>
      <c r="AJ1228" s="4"/>
      <c r="AK1228" s="2" t="s">
        <v>99</v>
      </c>
      <c r="AL1228" s="2" t="b">
        <f t="shared" si="15"/>
        <v>0</v>
      </c>
    </row>
    <row r="1229" ht="15.75" customHeight="1">
      <c r="A1229" s="2" t="s">
        <v>14679</v>
      </c>
      <c r="B1229" s="3">
        <v>43941.0</v>
      </c>
      <c r="C1229" s="2" t="s">
        <v>14680</v>
      </c>
      <c r="D1229" s="2" t="s">
        <v>14681</v>
      </c>
      <c r="E1229" s="2" t="s">
        <v>14682</v>
      </c>
      <c r="F1229" s="2" t="s">
        <v>14683</v>
      </c>
      <c r="G1229" s="5">
        <v>43931.0</v>
      </c>
      <c r="H1229" s="2">
        <v>2.020041E7</v>
      </c>
      <c r="I1229" s="2" t="s">
        <v>42</v>
      </c>
      <c r="J1229" s="2" t="s">
        <v>133</v>
      </c>
      <c r="K1229" s="2" t="s">
        <v>14684</v>
      </c>
      <c r="L1229" s="2" t="s">
        <v>135</v>
      </c>
      <c r="M1229" s="2" t="s">
        <v>46</v>
      </c>
      <c r="N1229" s="2" t="s">
        <v>182</v>
      </c>
      <c r="O1229" s="2" t="s">
        <v>51</v>
      </c>
      <c r="P1229" s="2" t="s">
        <v>1852</v>
      </c>
      <c r="Q1229" s="3">
        <v>43937.0</v>
      </c>
      <c r="R1229" s="2">
        <v>600.0</v>
      </c>
      <c r="S1229" s="2" t="s">
        <v>137</v>
      </c>
      <c r="T1229" s="2" t="s">
        <v>11191</v>
      </c>
      <c r="U1229" s="2" t="s">
        <v>51</v>
      </c>
      <c r="V1229" s="2" t="s">
        <v>1768</v>
      </c>
      <c r="W1229" s="2" t="s">
        <v>340</v>
      </c>
      <c r="X1229" s="2" t="s">
        <v>14685</v>
      </c>
      <c r="Y1229" s="4"/>
      <c r="Z1229" s="2" t="s">
        <v>14686</v>
      </c>
      <c r="AA1229" s="2" t="s">
        <v>14687</v>
      </c>
      <c r="AB1229" s="2" t="s">
        <v>14688</v>
      </c>
      <c r="AC1229" s="6" t="s">
        <v>14689</v>
      </c>
      <c r="AD1229" s="4"/>
      <c r="AE1229" s="2" t="s">
        <v>14690</v>
      </c>
      <c r="AF1229" s="2" t="s">
        <v>14691</v>
      </c>
      <c r="AG1229" s="2" t="s">
        <v>14692</v>
      </c>
      <c r="AH1229" s="4"/>
      <c r="AI1229" s="4"/>
      <c r="AJ1229" s="4"/>
      <c r="AK1229" s="2" t="s">
        <v>99</v>
      </c>
      <c r="AL1229" s="2" t="b">
        <f t="shared" si="15"/>
        <v>0</v>
      </c>
    </row>
    <row r="1230" ht="15.75" customHeight="1">
      <c r="A1230" s="2" t="s">
        <v>14693</v>
      </c>
      <c r="B1230" s="3">
        <v>43941.0</v>
      </c>
      <c r="C1230" s="2" t="s">
        <v>14694</v>
      </c>
      <c r="D1230" s="2" t="s">
        <v>14695</v>
      </c>
      <c r="E1230" s="4"/>
      <c r="F1230" s="2" t="s">
        <v>14696</v>
      </c>
      <c r="G1230" s="5">
        <v>43941.0</v>
      </c>
      <c r="H1230" s="2">
        <v>2.020042E7</v>
      </c>
      <c r="I1230" s="2" t="s">
        <v>42</v>
      </c>
      <c r="J1230" s="2" t="s">
        <v>8543</v>
      </c>
      <c r="K1230" s="2" t="s">
        <v>14697</v>
      </c>
      <c r="L1230" s="2" t="s">
        <v>68</v>
      </c>
      <c r="M1230" s="2" t="s">
        <v>46</v>
      </c>
      <c r="N1230" s="2" t="s">
        <v>182</v>
      </c>
      <c r="O1230" s="2" t="s">
        <v>8780</v>
      </c>
      <c r="P1230" s="2" t="s">
        <v>8546</v>
      </c>
      <c r="Q1230" s="5">
        <v>43928.0</v>
      </c>
      <c r="R1230" s="2">
        <v>50.0</v>
      </c>
      <c r="S1230" s="2" t="s">
        <v>198</v>
      </c>
      <c r="T1230" s="2" t="s">
        <v>14698</v>
      </c>
      <c r="U1230" s="2" t="s">
        <v>8091</v>
      </c>
      <c r="V1230" s="2" t="s">
        <v>8548</v>
      </c>
      <c r="W1230" s="4"/>
      <c r="X1230" s="4"/>
      <c r="Y1230" s="4"/>
      <c r="Z1230" s="4"/>
      <c r="AA1230" s="4"/>
      <c r="AB1230" s="4"/>
      <c r="AC1230" s="6" t="s">
        <v>14699</v>
      </c>
      <c r="AD1230" s="6" t="s">
        <v>14700</v>
      </c>
      <c r="AE1230" s="2" t="s">
        <v>14701</v>
      </c>
      <c r="AF1230" s="2" t="s">
        <v>14702</v>
      </c>
      <c r="AG1230" s="2" t="s">
        <v>14703</v>
      </c>
      <c r="AH1230" s="4"/>
      <c r="AI1230" s="4"/>
      <c r="AJ1230" s="4"/>
      <c r="AK1230" s="2" t="s">
        <v>46</v>
      </c>
      <c r="AL1230" s="2" t="b">
        <f t="shared" si="15"/>
        <v>0</v>
      </c>
    </row>
    <row r="1231" ht="15.75" customHeight="1">
      <c r="A1231" s="2" t="s">
        <v>14704</v>
      </c>
      <c r="B1231" s="3">
        <v>43941.0</v>
      </c>
      <c r="C1231" s="2" t="s">
        <v>14705</v>
      </c>
      <c r="D1231" s="2" t="s">
        <v>14706</v>
      </c>
      <c r="E1231" s="2" t="s">
        <v>14707</v>
      </c>
      <c r="F1231" s="2" t="s">
        <v>14708</v>
      </c>
      <c r="G1231" s="5">
        <v>43934.0</v>
      </c>
      <c r="H1231" s="2">
        <v>2.0200413E7</v>
      </c>
      <c r="I1231" s="2" t="s">
        <v>42</v>
      </c>
      <c r="J1231" s="2" t="s">
        <v>133</v>
      </c>
      <c r="K1231" s="2" t="s">
        <v>14709</v>
      </c>
      <c r="L1231" s="2" t="s">
        <v>135</v>
      </c>
      <c r="M1231" s="2" t="s">
        <v>46</v>
      </c>
      <c r="N1231" s="2" t="s">
        <v>6023</v>
      </c>
      <c r="O1231" s="2" t="s">
        <v>51</v>
      </c>
      <c r="P1231" s="2" t="s">
        <v>136</v>
      </c>
      <c r="Q1231" s="3">
        <v>43948.0</v>
      </c>
      <c r="R1231" s="2">
        <v>1200.0</v>
      </c>
      <c r="S1231" s="2" t="s">
        <v>137</v>
      </c>
      <c r="T1231" s="2" t="s">
        <v>184</v>
      </c>
      <c r="U1231" s="2" t="s">
        <v>3692</v>
      </c>
      <c r="V1231" s="2" t="s">
        <v>7751</v>
      </c>
      <c r="W1231" s="2" t="s">
        <v>185</v>
      </c>
      <c r="X1231" s="2" t="s">
        <v>14710</v>
      </c>
      <c r="Y1231" s="4"/>
      <c r="Z1231" s="2" t="s">
        <v>14711</v>
      </c>
      <c r="AA1231" s="2" t="s">
        <v>14712</v>
      </c>
      <c r="AB1231" s="2" t="s">
        <v>4383</v>
      </c>
      <c r="AC1231" s="6" t="s">
        <v>14713</v>
      </c>
      <c r="AD1231" s="4"/>
      <c r="AE1231" s="2" t="s">
        <v>882</v>
      </c>
      <c r="AF1231" s="2" t="s">
        <v>14714</v>
      </c>
      <c r="AG1231" s="2" t="s">
        <v>14715</v>
      </c>
      <c r="AH1231" s="4"/>
      <c r="AI1231" s="4"/>
      <c r="AJ1231" s="4"/>
      <c r="AK1231" s="2" t="s">
        <v>99</v>
      </c>
      <c r="AL1231" s="2" t="b">
        <f t="shared" si="15"/>
        <v>0</v>
      </c>
    </row>
    <row r="1232" ht="15.75" customHeight="1">
      <c r="A1232" s="2" t="s">
        <v>14716</v>
      </c>
      <c r="B1232" s="3">
        <v>43941.0</v>
      </c>
      <c r="C1232" s="2" t="s">
        <v>14717</v>
      </c>
      <c r="D1232" s="2" t="s">
        <v>14718</v>
      </c>
      <c r="E1232" s="2" t="s">
        <v>1774</v>
      </c>
      <c r="F1232" s="2" t="s">
        <v>14719</v>
      </c>
      <c r="G1232" s="5">
        <v>43935.0</v>
      </c>
      <c r="H1232" s="2">
        <v>2.0200414E7</v>
      </c>
      <c r="I1232" s="2" t="s">
        <v>42</v>
      </c>
      <c r="J1232" s="2" t="s">
        <v>133</v>
      </c>
      <c r="K1232" s="2" t="s">
        <v>14720</v>
      </c>
      <c r="L1232" s="2" t="s">
        <v>135</v>
      </c>
      <c r="M1232" s="2" t="s">
        <v>99</v>
      </c>
      <c r="N1232" s="2" t="s">
        <v>182</v>
      </c>
      <c r="O1232" s="2" t="s">
        <v>51</v>
      </c>
      <c r="P1232" s="2" t="s">
        <v>136</v>
      </c>
      <c r="Q1232" s="3">
        <v>43951.0</v>
      </c>
      <c r="R1232" s="2">
        <v>230.0</v>
      </c>
      <c r="S1232" s="2" t="s">
        <v>137</v>
      </c>
      <c r="T1232" s="2" t="s">
        <v>138</v>
      </c>
      <c r="U1232" s="2" t="s">
        <v>1782</v>
      </c>
      <c r="V1232" s="4"/>
      <c r="W1232" s="2" t="s">
        <v>185</v>
      </c>
      <c r="X1232" s="2" t="s">
        <v>14721</v>
      </c>
      <c r="Y1232" s="4"/>
      <c r="Z1232" s="2" t="s">
        <v>14722</v>
      </c>
      <c r="AA1232" s="2" t="s">
        <v>14723</v>
      </c>
      <c r="AB1232" s="2" t="s">
        <v>14724</v>
      </c>
      <c r="AC1232" s="6" t="s">
        <v>14725</v>
      </c>
      <c r="AD1232" s="4"/>
      <c r="AE1232" s="2" t="s">
        <v>8023</v>
      </c>
      <c r="AF1232" s="2" t="s">
        <v>14726</v>
      </c>
      <c r="AG1232" s="2" t="s">
        <v>14727</v>
      </c>
      <c r="AH1232" s="4"/>
      <c r="AI1232" s="4"/>
      <c r="AJ1232" s="4"/>
      <c r="AK1232" s="2" t="s">
        <v>99</v>
      </c>
      <c r="AL1232" s="2" t="s">
        <v>7601</v>
      </c>
    </row>
    <row r="1233" ht="15.75" customHeight="1">
      <c r="A1233" s="2" t="s">
        <v>14728</v>
      </c>
      <c r="B1233" s="3">
        <v>43941.0</v>
      </c>
      <c r="C1233" s="2" t="s">
        <v>14729</v>
      </c>
      <c r="D1233" s="2" t="s">
        <v>14730</v>
      </c>
      <c r="E1233" s="4"/>
      <c r="F1233" s="2" t="s">
        <v>14731</v>
      </c>
      <c r="G1233" s="5">
        <v>43934.0</v>
      </c>
      <c r="H1233" s="2">
        <v>2.0200413E7</v>
      </c>
      <c r="I1233" s="2" t="s">
        <v>42</v>
      </c>
      <c r="J1233" s="2" t="s">
        <v>133</v>
      </c>
      <c r="K1233" s="2" t="s">
        <v>14732</v>
      </c>
      <c r="L1233" s="2" t="s">
        <v>135</v>
      </c>
      <c r="M1233" s="2" t="s">
        <v>46</v>
      </c>
      <c r="N1233" s="2" t="s">
        <v>182</v>
      </c>
      <c r="O1233" s="2" t="s">
        <v>51</v>
      </c>
      <c r="P1233" s="2" t="s">
        <v>136</v>
      </c>
      <c r="Q1233" s="3">
        <v>43941.0</v>
      </c>
      <c r="R1233" s="2">
        <v>10000.0</v>
      </c>
      <c r="S1233" s="2" t="s">
        <v>6010</v>
      </c>
      <c r="T1233" s="4"/>
      <c r="U1233" s="2" t="s">
        <v>51</v>
      </c>
      <c r="V1233" s="4"/>
      <c r="W1233" s="2" t="s">
        <v>140</v>
      </c>
      <c r="X1233" s="2" t="s">
        <v>14733</v>
      </c>
      <c r="Y1233" s="4"/>
      <c r="Z1233" s="2" t="s">
        <v>14734</v>
      </c>
      <c r="AA1233" s="2">
        <v>4.074320809E9</v>
      </c>
      <c r="AB1233" s="4"/>
      <c r="AC1233" s="6" t="s">
        <v>14735</v>
      </c>
      <c r="AD1233" s="4"/>
      <c r="AE1233" s="2" t="s">
        <v>882</v>
      </c>
      <c r="AF1233" s="4"/>
      <c r="AG1233" s="2" t="s">
        <v>14736</v>
      </c>
      <c r="AH1233" s="4"/>
      <c r="AI1233" s="4"/>
      <c r="AJ1233" s="4"/>
      <c r="AK1233" s="2" t="s">
        <v>99</v>
      </c>
      <c r="AL1233" s="2" t="b">
        <f t="shared" ref="AL1233:AL1271" si="16">FALSE()</f>
        <v>0</v>
      </c>
    </row>
    <row r="1234" ht="15.75" customHeight="1">
      <c r="A1234" s="2" t="s">
        <v>14737</v>
      </c>
      <c r="B1234" s="3">
        <v>43941.0</v>
      </c>
      <c r="C1234" s="2" t="s">
        <v>14738</v>
      </c>
      <c r="D1234" s="2" t="s">
        <v>14739</v>
      </c>
      <c r="E1234" s="4"/>
      <c r="F1234" s="2" t="s">
        <v>8243</v>
      </c>
      <c r="G1234" s="5">
        <v>43933.0</v>
      </c>
      <c r="H1234" s="2">
        <v>2.0200412E7</v>
      </c>
      <c r="I1234" s="2" t="s">
        <v>42</v>
      </c>
      <c r="J1234" s="2" t="s">
        <v>133</v>
      </c>
      <c r="K1234" s="2" t="s">
        <v>14740</v>
      </c>
      <c r="L1234" s="2" t="s">
        <v>68</v>
      </c>
      <c r="M1234" s="2" t="s">
        <v>46</v>
      </c>
      <c r="N1234" s="2" t="s">
        <v>182</v>
      </c>
      <c r="O1234" s="2" t="s">
        <v>51</v>
      </c>
      <c r="P1234" s="2" t="s">
        <v>136</v>
      </c>
      <c r="Q1234" s="8">
        <v>43922.0</v>
      </c>
      <c r="R1234" s="2">
        <v>350.0</v>
      </c>
      <c r="S1234" s="2" t="s">
        <v>137</v>
      </c>
      <c r="T1234" s="2" t="s">
        <v>7027</v>
      </c>
      <c r="U1234" s="2" t="s">
        <v>1782</v>
      </c>
      <c r="V1234" s="2" t="s">
        <v>8067</v>
      </c>
      <c r="W1234" s="2" t="s">
        <v>340</v>
      </c>
      <c r="X1234" s="2" t="s">
        <v>14741</v>
      </c>
      <c r="Y1234" s="4"/>
      <c r="Z1234" s="2" t="s">
        <v>14742</v>
      </c>
      <c r="AA1234" s="2" t="s">
        <v>14743</v>
      </c>
      <c r="AB1234" s="2" t="s">
        <v>14744</v>
      </c>
      <c r="AC1234" s="6" t="s">
        <v>14745</v>
      </c>
      <c r="AD1234" s="4"/>
      <c r="AE1234" s="2" t="s">
        <v>11798</v>
      </c>
      <c r="AF1234" s="2" t="s">
        <v>14746</v>
      </c>
      <c r="AG1234" s="2" t="s">
        <v>14747</v>
      </c>
      <c r="AH1234" s="4"/>
      <c r="AI1234" s="4"/>
      <c r="AJ1234" s="4"/>
      <c r="AK1234" s="2" t="s">
        <v>99</v>
      </c>
      <c r="AL1234" s="2" t="b">
        <f t="shared" si="16"/>
        <v>0</v>
      </c>
    </row>
    <row r="1235" ht="15.75" customHeight="1">
      <c r="A1235" s="2" t="s">
        <v>14748</v>
      </c>
      <c r="B1235" s="3">
        <v>43941.0</v>
      </c>
      <c r="C1235" s="2" t="s">
        <v>14749</v>
      </c>
      <c r="D1235" s="2" t="s">
        <v>14749</v>
      </c>
      <c r="E1235" s="2" t="s">
        <v>14750</v>
      </c>
      <c r="F1235" s="2" t="s">
        <v>9033</v>
      </c>
      <c r="G1235" s="5">
        <v>43934.0</v>
      </c>
      <c r="H1235" s="2">
        <v>2.0200413E7</v>
      </c>
      <c r="I1235" s="2" t="s">
        <v>42</v>
      </c>
      <c r="J1235" s="2" t="s">
        <v>133</v>
      </c>
      <c r="K1235" s="2" t="s">
        <v>14751</v>
      </c>
      <c r="L1235" s="2" t="s">
        <v>68</v>
      </c>
      <c r="M1235" s="2" t="s">
        <v>46</v>
      </c>
      <c r="N1235" s="2" t="s">
        <v>182</v>
      </c>
      <c r="O1235" s="2" t="s">
        <v>51</v>
      </c>
      <c r="P1235" s="2" t="s">
        <v>136</v>
      </c>
      <c r="Q1235" s="8">
        <v>43922.0</v>
      </c>
      <c r="R1235" s="2">
        <v>50000.0</v>
      </c>
      <c r="S1235" s="2" t="s">
        <v>198</v>
      </c>
      <c r="T1235" s="4"/>
      <c r="U1235" s="4"/>
      <c r="V1235" s="2" t="s">
        <v>8067</v>
      </c>
      <c r="W1235" s="2" t="s">
        <v>340</v>
      </c>
      <c r="X1235" s="2" t="s">
        <v>14752</v>
      </c>
      <c r="Y1235" s="4"/>
      <c r="Z1235" s="2" t="s">
        <v>14753</v>
      </c>
      <c r="AA1235" s="2" t="s">
        <v>14754</v>
      </c>
      <c r="AB1235" s="2" t="s">
        <v>9038</v>
      </c>
      <c r="AC1235" s="6" t="s">
        <v>14755</v>
      </c>
      <c r="AD1235" s="4"/>
      <c r="AE1235" s="2" t="s">
        <v>14756</v>
      </c>
      <c r="AF1235" s="2" t="s">
        <v>14757</v>
      </c>
      <c r="AG1235" s="2" t="s">
        <v>14758</v>
      </c>
      <c r="AH1235" s="4"/>
      <c r="AI1235" s="4"/>
      <c r="AJ1235" s="4"/>
      <c r="AK1235" s="2" t="s">
        <v>99</v>
      </c>
      <c r="AL1235" s="2" t="b">
        <f t="shared" si="16"/>
        <v>0</v>
      </c>
    </row>
    <row r="1236" ht="15.75" customHeight="1">
      <c r="A1236" s="2" t="s">
        <v>14759</v>
      </c>
      <c r="B1236" s="3">
        <v>43941.0</v>
      </c>
      <c r="C1236" s="2" t="s">
        <v>14760</v>
      </c>
      <c r="D1236" s="2" t="s">
        <v>14761</v>
      </c>
      <c r="E1236" s="2" t="s">
        <v>14762</v>
      </c>
      <c r="F1236" s="2" t="s">
        <v>12356</v>
      </c>
      <c r="G1236" s="5">
        <v>43934.0</v>
      </c>
      <c r="H1236" s="2">
        <v>2.0200413E7</v>
      </c>
      <c r="I1236" s="2" t="s">
        <v>42</v>
      </c>
      <c r="J1236" s="2" t="s">
        <v>133</v>
      </c>
      <c r="K1236" s="2" t="s">
        <v>14763</v>
      </c>
      <c r="L1236" s="2" t="s">
        <v>135</v>
      </c>
      <c r="M1236" s="2" t="s">
        <v>46</v>
      </c>
      <c r="N1236" s="2" t="s">
        <v>182</v>
      </c>
      <c r="O1236" s="2" t="s">
        <v>51</v>
      </c>
      <c r="P1236" s="2" t="s">
        <v>136</v>
      </c>
      <c r="Q1236" s="3">
        <v>43941.0</v>
      </c>
      <c r="R1236" s="2">
        <v>10.0</v>
      </c>
      <c r="S1236" s="2" t="s">
        <v>137</v>
      </c>
      <c r="T1236" s="2" t="s">
        <v>2586</v>
      </c>
      <c r="U1236" s="2" t="s">
        <v>139</v>
      </c>
      <c r="V1236" s="2" t="s">
        <v>1768</v>
      </c>
      <c r="W1236" s="2" t="s">
        <v>185</v>
      </c>
      <c r="X1236" s="2" t="s">
        <v>14764</v>
      </c>
      <c r="Y1236" s="4"/>
      <c r="Z1236" s="2" t="s">
        <v>14765</v>
      </c>
      <c r="AA1236" s="2" t="s">
        <v>14766</v>
      </c>
      <c r="AB1236" s="4"/>
      <c r="AC1236" s="6" t="s">
        <v>14767</v>
      </c>
      <c r="AD1236" s="4"/>
      <c r="AE1236" s="2" t="s">
        <v>14768</v>
      </c>
      <c r="AF1236" s="2" t="s">
        <v>14769</v>
      </c>
      <c r="AG1236" s="2" t="s">
        <v>14770</v>
      </c>
      <c r="AH1236" s="4"/>
      <c r="AI1236" s="4"/>
      <c r="AJ1236" s="4"/>
      <c r="AK1236" s="2" t="s">
        <v>99</v>
      </c>
      <c r="AL1236" s="2" t="b">
        <f t="shared" si="16"/>
        <v>0</v>
      </c>
    </row>
    <row r="1237" ht="15.75" customHeight="1">
      <c r="A1237" s="2" t="s">
        <v>14771</v>
      </c>
      <c r="B1237" s="3">
        <v>43941.0</v>
      </c>
      <c r="C1237" s="2" t="s">
        <v>14772</v>
      </c>
      <c r="D1237" s="2" t="s">
        <v>14773</v>
      </c>
      <c r="E1237" s="4"/>
      <c r="F1237" s="2" t="s">
        <v>14774</v>
      </c>
      <c r="G1237" s="5">
        <v>43936.0</v>
      </c>
      <c r="H1237" s="2">
        <v>2.0200415E7</v>
      </c>
      <c r="I1237" s="2" t="s">
        <v>42</v>
      </c>
      <c r="J1237" s="2" t="s">
        <v>8088</v>
      </c>
      <c r="K1237" s="2" t="s">
        <v>14775</v>
      </c>
      <c r="L1237" s="2" t="s">
        <v>68</v>
      </c>
      <c r="M1237" s="2" t="s">
        <v>46</v>
      </c>
      <c r="N1237" s="4"/>
      <c r="O1237" s="4"/>
      <c r="P1237" s="2" t="s">
        <v>47</v>
      </c>
      <c r="Q1237" s="5">
        <v>43937.0</v>
      </c>
      <c r="R1237" s="2">
        <v>80.0</v>
      </c>
      <c r="S1237" s="2" t="s">
        <v>198</v>
      </c>
      <c r="T1237" s="2" t="s">
        <v>14776</v>
      </c>
      <c r="U1237" s="2" t="s">
        <v>8091</v>
      </c>
      <c r="V1237" s="2" t="s">
        <v>9340</v>
      </c>
      <c r="W1237" s="4"/>
      <c r="X1237" s="4"/>
      <c r="Y1237" s="4"/>
      <c r="Z1237" s="4"/>
      <c r="AA1237" s="4"/>
      <c r="AB1237" s="4"/>
      <c r="AC1237" s="2" t="s">
        <v>14777</v>
      </c>
      <c r="AD1237" s="2" t="s">
        <v>14778</v>
      </c>
      <c r="AE1237" s="2" t="s">
        <v>14779</v>
      </c>
      <c r="AF1237" s="2" t="s">
        <v>14780</v>
      </c>
      <c r="AG1237" s="2" t="s">
        <v>14781</v>
      </c>
      <c r="AH1237" s="4"/>
      <c r="AI1237" s="5">
        <v>43943.0</v>
      </c>
      <c r="AJ1237" s="4"/>
      <c r="AK1237" s="2" t="s">
        <v>99</v>
      </c>
      <c r="AL1237" s="2" t="b">
        <f t="shared" si="16"/>
        <v>0</v>
      </c>
    </row>
    <row r="1238" ht="15.75" customHeight="1">
      <c r="A1238" s="2" t="s">
        <v>14782</v>
      </c>
      <c r="B1238" s="3">
        <v>43941.0</v>
      </c>
      <c r="C1238" s="2" t="s">
        <v>14783</v>
      </c>
      <c r="D1238" s="2" t="s">
        <v>14783</v>
      </c>
      <c r="E1238" s="2" t="s">
        <v>14784</v>
      </c>
      <c r="F1238" s="2" t="s">
        <v>13440</v>
      </c>
      <c r="G1238" s="5">
        <v>43934.0</v>
      </c>
      <c r="H1238" s="2">
        <v>2.0200413E7</v>
      </c>
      <c r="I1238" s="2" t="s">
        <v>42</v>
      </c>
      <c r="J1238" s="2" t="s">
        <v>133</v>
      </c>
      <c r="K1238" s="2" t="s">
        <v>14785</v>
      </c>
      <c r="L1238" s="2" t="s">
        <v>135</v>
      </c>
      <c r="M1238" s="2" t="s">
        <v>46</v>
      </c>
      <c r="N1238" s="2" t="s">
        <v>182</v>
      </c>
      <c r="O1238" s="2" t="s">
        <v>183</v>
      </c>
      <c r="P1238" s="2" t="s">
        <v>136</v>
      </c>
      <c r="Q1238" s="3">
        <v>43941.0</v>
      </c>
      <c r="R1238" s="2">
        <v>100.0</v>
      </c>
      <c r="S1238" s="2" t="s">
        <v>137</v>
      </c>
      <c r="T1238" s="2" t="s">
        <v>184</v>
      </c>
      <c r="U1238" s="2" t="s">
        <v>3692</v>
      </c>
      <c r="V1238" s="4"/>
      <c r="W1238" s="4"/>
      <c r="X1238" s="4"/>
      <c r="Y1238" s="4"/>
      <c r="Z1238" s="4"/>
      <c r="AA1238" s="4"/>
      <c r="AB1238" s="4"/>
      <c r="AC1238" s="6" t="s">
        <v>14786</v>
      </c>
      <c r="AD1238" s="4"/>
      <c r="AE1238" s="2" t="s">
        <v>2843</v>
      </c>
      <c r="AF1238" s="2" t="s">
        <v>14787</v>
      </c>
      <c r="AG1238" s="2" t="s">
        <v>14788</v>
      </c>
      <c r="AH1238" s="4"/>
      <c r="AI1238" s="4"/>
      <c r="AJ1238" s="4"/>
      <c r="AK1238" s="2" t="s">
        <v>99</v>
      </c>
      <c r="AL1238" s="2" t="b">
        <f t="shared" si="16"/>
        <v>0</v>
      </c>
    </row>
    <row r="1239" ht="15.75" customHeight="1">
      <c r="A1239" s="2" t="s">
        <v>14789</v>
      </c>
      <c r="B1239" s="3">
        <v>43941.0</v>
      </c>
      <c r="C1239" s="2" t="s">
        <v>14790</v>
      </c>
      <c r="D1239" s="2" t="s">
        <v>14791</v>
      </c>
      <c r="E1239" s="2" t="s">
        <v>14792</v>
      </c>
      <c r="F1239" s="2" t="s">
        <v>14793</v>
      </c>
      <c r="G1239" s="5">
        <v>43931.0</v>
      </c>
      <c r="H1239" s="2">
        <v>2.020041E7</v>
      </c>
      <c r="I1239" s="2" t="s">
        <v>42</v>
      </c>
      <c r="J1239" s="2" t="s">
        <v>133</v>
      </c>
      <c r="K1239" s="2" t="s">
        <v>14794</v>
      </c>
      <c r="L1239" s="2" t="s">
        <v>68</v>
      </c>
      <c r="M1239" s="2" t="s">
        <v>46</v>
      </c>
      <c r="N1239" s="2" t="s">
        <v>182</v>
      </c>
      <c r="O1239" s="2" t="s">
        <v>51</v>
      </c>
      <c r="P1239" s="2" t="s">
        <v>136</v>
      </c>
      <c r="Q1239" s="3">
        <v>43929.0</v>
      </c>
      <c r="R1239" s="2">
        <v>50.0</v>
      </c>
      <c r="S1239" s="2" t="s">
        <v>6010</v>
      </c>
      <c r="T1239" s="4"/>
      <c r="U1239" s="4"/>
      <c r="V1239" s="2" t="s">
        <v>14298</v>
      </c>
      <c r="W1239" s="2" t="s">
        <v>185</v>
      </c>
      <c r="X1239" s="2" t="s">
        <v>14795</v>
      </c>
      <c r="Y1239" s="4"/>
      <c r="Z1239" s="2" t="s">
        <v>14796</v>
      </c>
      <c r="AA1239" s="2" t="s">
        <v>14797</v>
      </c>
      <c r="AB1239" s="4"/>
      <c r="AC1239" s="6" t="s">
        <v>14798</v>
      </c>
      <c r="AD1239" s="4"/>
      <c r="AE1239" s="2" t="s">
        <v>14799</v>
      </c>
      <c r="AF1239" s="2" t="s">
        <v>14800</v>
      </c>
      <c r="AG1239" s="2" t="s">
        <v>14801</v>
      </c>
      <c r="AH1239" s="4"/>
      <c r="AI1239" s="4"/>
      <c r="AJ1239" s="4"/>
      <c r="AK1239" s="2" t="s">
        <v>99</v>
      </c>
      <c r="AL1239" s="2" t="b">
        <f t="shared" si="16"/>
        <v>0</v>
      </c>
    </row>
    <row r="1240" ht="15.75" customHeight="1">
      <c r="A1240" s="2" t="s">
        <v>14802</v>
      </c>
      <c r="B1240" s="3">
        <v>43941.0</v>
      </c>
      <c r="C1240" s="2" t="s">
        <v>14803</v>
      </c>
      <c r="D1240" s="2" t="s">
        <v>14803</v>
      </c>
      <c r="E1240" s="2" t="s">
        <v>14804</v>
      </c>
      <c r="F1240" s="2" t="s">
        <v>14805</v>
      </c>
      <c r="G1240" s="5">
        <v>43932.0</v>
      </c>
      <c r="H1240" s="2">
        <v>2.0200411E7</v>
      </c>
      <c r="I1240" s="2" t="s">
        <v>42</v>
      </c>
      <c r="J1240" s="2" t="s">
        <v>133</v>
      </c>
      <c r="K1240" s="2" t="s">
        <v>14806</v>
      </c>
      <c r="L1240" s="2" t="s">
        <v>68</v>
      </c>
      <c r="M1240" s="2" t="s">
        <v>46</v>
      </c>
      <c r="N1240" s="2" t="s">
        <v>51</v>
      </c>
      <c r="O1240" s="2" t="s">
        <v>51</v>
      </c>
      <c r="P1240" s="2" t="s">
        <v>136</v>
      </c>
      <c r="Q1240" s="3">
        <v>43932.0</v>
      </c>
      <c r="R1240" s="2">
        <v>500.0</v>
      </c>
      <c r="S1240" s="2" t="s">
        <v>137</v>
      </c>
      <c r="T1240" s="2" t="s">
        <v>14807</v>
      </c>
      <c r="U1240" s="2" t="s">
        <v>603</v>
      </c>
      <c r="V1240" s="2" t="s">
        <v>8067</v>
      </c>
      <c r="W1240" s="2" t="s">
        <v>140</v>
      </c>
      <c r="X1240" s="2" t="s">
        <v>14808</v>
      </c>
      <c r="Y1240" s="4"/>
      <c r="Z1240" s="4"/>
      <c r="AA1240" s="4"/>
      <c r="AB1240" s="2" t="s">
        <v>14809</v>
      </c>
      <c r="AC1240" s="6" t="s">
        <v>14810</v>
      </c>
      <c r="AD1240" s="4"/>
      <c r="AE1240" s="2" t="s">
        <v>14811</v>
      </c>
      <c r="AF1240" s="2" t="s">
        <v>14812</v>
      </c>
      <c r="AG1240" s="2" t="s">
        <v>14813</v>
      </c>
      <c r="AH1240" s="4"/>
      <c r="AI1240" s="4"/>
      <c r="AJ1240" s="4"/>
      <c r="AK1240" s="2" t="s">
        <v>99</v>
      </c>
      <c r="AL1240" s="2" t="b">
        <f t="shared" si="16"/>
        <v>0</v>
      </c>
    </row>
    <row r="1241" ht="15.75" customHeight="1">
      <c r="A1241" s="2" t="s">
        <v>14814</v>
      </c>
      <c r="B1241" s="3">
        <v>43941.0</v>
      </c>
      <c r="C1241" s="2" t="s">
        <v>14815</v>
      </c>
      <c r="D1241" s="2" t="s">
        <v>14816</v>
      </c>
      <c r="E1241" s="2" t="s">
        <v>14817</v>
      </c>
      <c r="F1241" s="2" t="s">
        <v>10469</v>
      </c>
      <c r="G1241" s="5">
        <v>43929.0</v>
      </c>
      <c r="H1241" s="2">
        <v>2.0200408E7</v>
      </c>
      <c r="I1241" s="2" t="s">
        <v>42</v>
      </c>
      <c r="J1241" s="2" t="s">
        <v>133</v>
      </c>
      <c r="K1241" s="2" t="s">
        <v>14818</v>
      </c>
      <c r="L1241" s="2" t="s">
        <v>135</v>
      </c>
      <c r="M1241" s="2" t="s">
        <v>46</v>
      </c>
      <c r="N1241" s="2" t="s">
        <v>182</v>
      </c>
      <c r="O1241" s="2" t="s">
        <v>51</v>
      </c>
      <c r="P1241" s="2" t="s">
        <v>136</v>
      </c>
      <c r="Q1241" s="3">
        <v>43935.0</v>
      </c>
      <c r="R1241" s="2">
        <v>200.0</v>
      </c>
      <c r="S1241" s="2" t="s">
        <v>137</v>
      </c>
      <c r="T1241" s="2" t="s">
        <v>184</v>
      </c>
      <c r="U1241" s="2" t="s">
        <v>51</v>
      </c>
      <c r="V1241" s="2" t="s">
        <v>1768</v>
      </c>
      <c r="W1241" s="2" t="s">
        <v>140</v>
      </c>
      <c r="X1241" s="2" t="s">
        <v>14819</v>
      </c>
      <c r="Y1241" s="4"/>
      <c r="Z1241" s="2" t="s">
        <v>14820</v>
      </c>
      <c r="AA1241" s="2" t="s">
        <v>14821</v>
      </c>
      <c r="AB1241" s="4"/>
      <c r="AC1241" s="6" t="s">
        <v>14822</v>
      </c>
      <c r="AD1241" s="4"/>
      <c r="AE1241" s="2" t="s">
        <v>14823</v>
      </c>
      <c r="AF1241" s="2" t="s">
        <v>14824</v>
      </c>
      <c r="AG1241" s="2" t="s">
        <v>14825</v>
      </c>
      <c r="AH1241" s="4"/>
      <c r="AI1241" s="4"/>
      <c r="AJ1241" s="4"/>
      <c r="AK1241" s="2" t="s">
        <v>99</v>
      </c>
      <c r="AL1241" s="2" t="b">
        <f t="shared" si="16"/>
        <v>0</v>
      </c>
    </row>
    <row r="1242" ht="15.75" customHeight="1">
      <c r="A1242" s="2" t="s">
        <v>14826</v>
      </c>
      <c r="B1242" s="3">
        <v>43941.0</v>
      </c>
      <c r="C1242" s="2" t="s">
        <v>14827</v>
      </c>
      <c r="D1242" s="2" t="s">
        <v>14828</v>
      </c>
      <c r="E1242" s="4"/>
      <c r="F1242" s="2" t="s">
        <v>14829</v>
      </c>
      <c r="G1242" s="5">
        <v>43928.0</v>
      </c>
      <c r="H1242" s="2">
        <v>2.0200407E7</v>
      </c>
      <c r="I1242" s="2" t="s">
        <v>42</v>
      </c>
      <c r="J1242" s="2" t="s">
        <v>8088</v>
      </c>
      <c r="K1242" s="2" t="s">
        <v>14830</v>
      </c>
      <c r="L1242" s="2" t="s">
        <v>68</v>
      </c>
      <c r="M1242" s="2" t="s">
        <v>46</v>
      </c>
      <c r="N1242" s="4"/>
      <c r="O1242" s="4"/>
      <c r="P1242" s="2" t="s">
        <v>47</v>
      </c>
      <c r="Q1242" s="5">
        <v>43909.0</v>
      </c>
      <c r="R1242" s="2">
        <v>25.0</v>
      </c>
      <c r="S1242" s="2" t="s">
        <v>198</v>
      </c>
      <c r="T1242" s="2" t="s">
        <v>14831</v>
      </c>
      <c r="U1242" s="2" t="s">
        <v>8091</v>
      </c>
      <c r="V1242" s="2" t="s">
        <v>7791</v>
      </c>
      <c r="W1242" s="4"/>
      <c r="X1242" s="4"/>
      <c r="Y1242" s="4"/>
      <c r="Z1242" s="4"/>
      <c r="AA1242" s="4"/>
      <c r="AB1242" s="4"/>
      <c r="AC1242" s="2" t="s">
        <v>14832</v>
      </c>
      <c r="AD1242" s="2" t="s">
        <v>14833</v>
      </c>
      <c r="AE1242" s="2" t="s">
        <v>14834</v>
      </c>
      <c r="AF1242" s="2" t="s">
        <v>14835</v>
      </c>
      <c r="AG1242" s="2" t="s">
        <v>14836</v>
      </c>
      <c r="AH1242" s="4"/>
      <c r="AI1242" s="5">
        <v>43951.0</v>
      </c>
      <c r="AJ1242" s="4"/>
      <c r="AK1242" s="2" t="s">
        <v>46</v>
      </c>
      <c r="AL1242" s="2" t="b">
        <f t="shared" si="16"/>
        <v>0</v>
      </c>
    </row>
    <row r="1243" ht="15.75" customHeight="1">
      <c r="A1243" s="2" t="s">
        <v>14837</v>
      </c>
      <c r="B1243" s="3">
        <v>43941.0</v>
      </c>
      <c r="C1243" s="2" t="s">
        <v>14838</v>
      </c>
      <c r="D1243" s="2" t="s">
        <v>14838</v>
      </c>
      <c r="E1243" s="4"/>
      <c r="F1243" s="2" t="s">
        <v>10834</v>
      </c>
      <c r="G1243" s="5">
        <v>43935.0</v>
      </c>
      <c r="H1243" s="2">
        <v>2.0200414E7</v>
      </c>
      <c r="I1243" s="2" t="s">
        <v>42</v>
      </c>
      <c r="J1243" s="2" t="s">
        <v>133</v>
      </c>
      <c r="K1243" s="2" t="s">
        <v>14839</v>
      </c>
      <c r="L1243" s="2" t="s">
        <v>135</v>
      </c>
      <c r="M1243" s="2" t="s">
        <v>46</v>
      </c>
      <c r="N1243" s="2" t="s">
        <v>182</v>
      </c>
      <c r="O1243" s="2" t="s">
        <v>51</v>
      </c>
      <c r="P1243" s="2" t="s">
        <v>136</v>
      </c>
      <c r="Q1243" s="3">
        <v>43938.0</v>
      </c>
      <c r="R1243" s="2">
        <v>120.0</v>
      </c>
      <c r="S1243" s="2" t="s">
        <v>137</v>
      </c>
      <c r="T1243" s="2" t="s">
        <v>11971</v>
      </c>
      <c r="U1243" s="2" t="s">
        <v>51</v>
      </c>
      <c r="V1243" s="2" t="s">
        <v>8067</v>
      </c>
      <c r="W1243" s="2" t="s">
        <v>340</v>
      </c>
      <c r="X1243" s="2" t="s">
        <v>14840</v>
      </c>
      <c r="Y1243" s="4"/>
      <c r="Z1243" s="2" t="s">
        <v>14841</v>
      </c>
      <c r="AA1243" s="2" t="s">
        <v>14842</v>
      </c>
      <c r="AB1243" s="2" t="s">
        <v>10839</v>
      </c>
      <c r="AC1243" s="6" t="s">
        <v>14843</v>
      </c>
      <c r="AD1243" s="4"/>
      <c r="AE1243" s="2" t="s">
        <v>882</v>
      </c>
      <c r="AF1243" s="2" t="s">
        <v>14844</v>
      </c>
      <c r="AG1243" s="2" t="s">
        <v>14845</v>
      </c>
      <c r="AH1243" s="4"/>
      <c r="AI1243" s="4"/>
      <c r="AJ1243" s="4"/>
      <c r="AK1243" s="2" t="s">
        <v>99</v>
      </c>
      <c r="AL1243" s="2" t="b">
        <f t="shared" si="16"/>
        <v>0</v>
      </c>
    </row>
    <row r="1244" ht="15.75" customHeight="1">
      <c r="A1244" s="2" t="s">
        <v>14846</v>
      </c>
      <c r="B1244" s="3">
        <v>43941.0</v>
      </c>
      <c r="C1244" s="2" t="s">
        <v>14847</v>
      </c>
      <c r="D1244" s="2" t="s">
        <v>14848</v>
      </c>
      <c r="E1244" s="2" t="s">
        <v>14849</v>
      </c>
      <c r="F1244" s="2" t="s">
        <v>12356</v>
      </c>
      <c r="G1244" s="5">
        <v>43932.0</v>
      </c>
      <c r="H1244" s="2">
        <v>2.0200411E7</v>
      </c>
      <c r="I1244" s="2" t="s">
        <v>42</v>
      </c>
      <c r="J1244" s="2" t="s">
        <v>133</v>
      </c>
      <c r="K1244" s="2" t="s">
        <v>14850</v>
      </c>
      <c r="L1244" s="2" t="s">
        <v>135</v>
      </c>
      <c r="M1244" s="2" t="s">
        <v>46</v>
      </c>
      <c r="N1244" s="2" t="s">
        <v>51</v>
      </c>
      <c r="O1244" s="2" t="s">
        <v>51</v>
      </c>
      <c r="P1244" s="2" t="s">
        <v>136</v>
      </c>
      <c r="Q1244" s="3">
        <v>43936.0</v>
      </c>
      <c r="R1244" s="2">
        <v>200.0</v>
      </c>
      <c r="S1244" s="2" t="s">
        <v>198</v>
      </c>
      <c r="T1244" s="4"/>
      <c r="U1244" s="4"/>
      <c r="V1244" s="2" t="s">
        <v>1768</v>
      </c>
      <c r="W1244" s="2" t="s">
        <v>140</v>
      </c>
      <c r="X1244" s="2" t="s">
        <v>14851</v>
      </c>
      <c r="Y1244" s="4"/>
      <c r="Z1244" s="2" t="s">
        <v>14852</v>
      </c>
      <c r="AA1244" s="2">
        <v>5.5505164E8</v>
      </c>
      <c r="AB1244" s="4"/>
      <c r="AC1244" s="6" t="s">
        <v>14853</v>
      </c>
      <c r="AD1244" s="4"/>
      <c r="AE1244" s="2" t="s">
        <v>14854</v>
      </c>
      <c r="AF1244" s="2" t="s">
        <v>14855</v>
      </c>
      <c r="AG1244" s="2" t="s">
        <v>14856</v>
      </c>
      <c r="AH1244" s="4"/>
      <c r="AI1244" s="4"/>
      <c r="AJ1244" s="4"/>
      <c r="AK1244" s="2" t="s">
        <v>99</v>
      </c>
      <c r="AL1244" s="2" t="b">
        <f t="shared" si="16"/>
        <v>0</v>
      </c>
    </row>
    <row r="1245" ht="15.75" customHeight="1">
      <c r="A1245" s="2" t="s">
        <v>14857</v>
      </c>
      <c r="B1245" s="3">
        <v>43941.0</v>
      </c>
      <c r="C1245" s="2" t="s">
        <v>14858</v>
      </c>
      <c r="D1245" s="2" t="s">
        <v>14859</v>
      </c>
      <c r="E1245" s="2" t="s">
        <v>14860</v>
      </c>
      <c r="F1245" s="2" t="s">
        <v>14024</v>
      </c>
      <c r="G1245" s="5">
        <v>43935.0</v>
      </c>
      <c r="H1245" s="2">
        <v>2.0200414E7</v>
      </c>
      <c r="I1245" s="2" t="s">
        <v>42</v>
      </c>
      <c r="J1245" s="2" t="s">
        <v>133</v>
      </c>
      <c r="K1245" s="2" t="s">
        <v>14861</v>
      </c>
      <c r="L1245" s="2" t="s">
        <v>135</v>
      </c>
      <c r="M1245" s="2" t="s">
        <v>46</v>
      </c>
      <c r="N1245" s="2" t="s">
        <v>182</v>
      </c>
      <c r="O1245" s="2" t="s">
        <v>51</v>
      </c>
      <c r="P1245" s="2" t="s">
        <v>136</v>
      </c>
      <c r="Q1245" s="3">
        <v>43941.0</v>
      </c>
      <c r="R1245" s="2">
        <v>102.0</v>
      </c>
      <c r="S1245" s="2" t="s">
        <v>137</v>
      </c>
      <c r="T1245" s="2" t="s">
        <v>184</v>
      </c>
      <c r="U1245" s="2" t="s">
        <v>3692</v>
      </c>
      <c r="V1245" s="4"/>
      <c r="W1245" s="2" t="s">
        <v>185</v>
      </c>
      <c r="X1245" s="2" t="s">
        <v>14862</v>
      </c>
      <c r="Y1245" s="4"/>
      <c r="Z1245" s="2" t="s">
        <v>14863</v>
      </c>
      <c r="AA1245" s="2" t="s">
        <v>14864</v>
      </c>
      <c r="AB1245" s="2" t="s">
        <v>14865</v>
      </c>
      <c r="AC1245" s="6" t="s">
        <v>14866</v>
      </c>
      <c r="AD1245" s="4"/>
      <c r="AE1245" s="2" t="s">
        <v>8910</v>
      </c>
      <c r="AF1245" s="2" t="s">
        <v>14867</v>
      </c>
      <c r="AG1245" s="2" t="s">
        <v>14868</v>
      </c>
      <c r="AH1245" s="4"/>
      <c r="AI1245" s="4"/>
      <c r="AJ1245" s="4"/>
      <c r="AK1245" s="2" t="s">
        <v>99</v>
      </c>
      <c r="AL1245" s="2" t="b">
        <f t="shared" si="16"/>
        <v>0</v>
      </c>
    </row>
    <row r="1246" ht="15.75" customHeight="1">
      <c r="A1246" s="2" t="s">
        <v>14869</v>
      </c>
      <c r="B1246" s="3">
        <v>43941.0</v>
      </c>
      <c r="C1246" s="2" t="s">
        <v>14870</v>
      </c>
      <c r="D1246" s="2" t="s">
        <v>14871</v>
      </c>
      <c r="E1246" s="4"/>
      <c r="F1246" s="2" t="s">
        <v>14872</v>
      </c>
      <c r="G1246" s="5">
        <v>43935.0</v>
      </c>
      <c r="H1246" s="2">
        <v>2.0200414E7</v>
      </c>
      <c r="I1246" s="2" t="s">
        <v>42</v>
      </c>
      <c r="J1246" s="2" t="s">
        <v>133</v>
      </c>
      <c r="K1246" s="2" t="s">
        <v>14873</v>
      </c>
      <c r="L1246" s="2" t="s">
        <v>135</v>
      </c>
      <c r="M1246" s="2" t="s">
        <v>46</v>
      </c>
      <c r="N1246" s="2" t="s">
        <v>182</v>
      </c>
      <c r="O1246" s="2" t="s">
        <v>7146</v>
      </c>
      <c r="P1246" s="2" t="s">
        <v>136</v>
      </c>
      <c r="Q1246" s="8">
        <v>43922.0</v>
      </c>
      <c r="R1246" s="2">
        <v>54.0</v>
      </c>
      <c r="S1246" s="2" t="s">
        <v>137</v>
      </c>
      <c r="T1246" s="2" t="s">
        <v>14874</v>
      </c>
      <c r="U1246" s="2" t="s">
        <v>3653</v>
      </c>
      <c r="V1246" s="2" t="s">
        <v>7813</v>
      </c>
      <c r="W1246" s="2" t="s">
        <v>340</v>
      </c>
      <c r="X1246" s="2" t="s">
        <v>14875</v>
      </c>
      <c r="Y1246" s="4"/>
      <c r="Z1246" s="2" t="s">
        <v>14876</v>
      </c>
      <c r="AA1246" s="2" t="s">
        <v>14877</v>
      </c>
      <c r="AB1246" s="2" t="s">
        <v>14878</v>
      </c>
      <c r="AC1246" s="6" t="s">
        <v>14879</v>
      </c>
      <c r="AD1246" s="4"/>
      <c r="AE1246" s="2" t="s">
        <v>14880</v>
      </c>
      <c r="AF1246" s="2" t="s">
        <v>14881</v>
      </c>
      <c r="AG1246" s="2" t="s">
        <v>14882</v>
      </c>
      <c r="AH1246" s="4"/>
      <c r="AI1246" s="4"/>
      <c r="AJ1246" s="4"/>
      <c r="AK1246" s="2" t="s">
        <v>99</v>
      </c>
      <c r="AL1246" s="2" t="b">
        <f t="shared" si="16"/>
        <v>0</v>
      </c>
    </row>
    <row r="1247" ht="15.75" customHeight="1">
      <c r="A1247" s="2" t="s">
        <v>14883</v>
      </c>
      <c r="B1247" s="3">
        <v>43941.0</v>
      </c>
      <c r="C1247" s="2" t="s">
        <v>14884</v>
      </c>
      <c r="D1247" s="2" t="s">
        <v>14885</v>
      </c>
      <c r="E1247" s="4"/>
      <c r="F1247" s="2" t="s">
        <v>14195</v>
      </c>
      <c r="G1247" s="5">
        <v>43927.0</v>
      </c>
      <c r="H1247" s="2">
        <v>2.0200406E7</v>
      </c>
      <c r="I1247" s="2" t="s">
        <v>42</v>
      </c>
      <c r="J1247" s="2" t="s">
        <v>133</v>
      </c>
      <c r="K1247" s="2" t="s">
        <v>14886</v>
      </c>
      <c r="L1247" s="2" t="s">
        <v>68</v>
      </c>
      <c r="M1247" s="2" t="s">
        <v>46</v>
      </c>
      <c r="N1247" s="2" t="s">
        <v>51</v>
      </c>
      <c r="O1247" s="2" t="s">
        <v>51</v>
      </c>
      <c r="P1247" s="2" t="s">
        <v>136</v>
      </c>
      <c r="Q1247" s="3">
        <v>43937.0</v>
      </c>
      <c r="R1247" s="2">
        <v>56.0</v>
      </c>
      <c r="S1247" s="2" t="s">
        <v>137</v>
      </c>
      <c r="T1247" s="2" t="s">
        <v>1990</v>
      </c>
      <c r="U1247" s="2" t="s">
        <v>1782</v>
      </c>
      <c r="V1247" s="2" t="s">
        <v>8067</v>
      </c>
      <c r="W1247" s="2" t="s">
        <v>140</v>
      </c>
      <c r="X1247" s="2" t="s">
        <v>14197</v>
      </c>
      <c r="Y1247" s="4"/>
      <c r="Z1247" s="4"/>
      <c r="AA1247" s="4"/>
      <c r="AB1247" s="2" t="s">
        <v>14198</v>
      </c>
      <c r="AC1247" s="6" t="s">
        <v>14887</v>
      </c>
      <c r="AD1247" s="4"/>
      <c r="AE1247" s="2" t="s">
        <v>882</v>
      </c>
      <c r="AF1247" s="2" t="s">
        <v>14888</v>
      </c>
      <c r="AG1247" s="2" t="s">
        <v>14889</v>
      </c>
      <c r="AH1247" s="4"/>
      <c r="AI1247" s="4"/>
      <c r="AJ1247" s="4"/>
      <c r="AK1247" s="2" t="s">
        <v>99</v>
      </c>
      <c r="AL1247" s="2" t="b">
        <f t="shared" si="16"/>
        <v>0</v>
      </c>
    </row>
    <row r="1248" ht="15.75" customHeight="1">
      <c r="A1248" s="2" t="s">
        <v>14890</v>
      </c>
      <c r="B1248" s="3">
        <v>43941.0</v>
      </c>
      <c r="C1248" s="2" t="s">
        <v>14891</v>
      </c>
      <c r="D1248" s="2" t="s">
        <v>14892</v>
      </c>
      <c r="E1248" s="4"/>
      <c r="F1248" s="2" t="s">
        <v>10338</v>
      </c>
      <c r="G1248" s="5">
        <v>43934.0</v>
      </c>
      <c r="H1248" s="2">
        <v>2.0200413E7</v>
      </c>
      <c r="I1248" s="2" t="s">
        <v>42</v>
      </c>
      <c r="J1248" s="2" t="s">
        <v>133</v>
      </c>
      <c r="K1248" s="2" t="s">
        <v>14893</v>
      </c>
      <c r="L1248" s="2" t="s">
        <v>68</v>
      </c>
      <c r="M1248" s="2" t="s">
        <v>46</v>
      </c>
      <c r="N1248" s="2" t="s">
        <v>182</v>
      </c>
      <c r="O1248" s="2" t="s">
        <v>51</v>
      </c>
      <c r="P1248" s="2" t="s">
        <v>136</v>
      </c>
      <c r="Q1248" s="3">
        <v>43930.0</v>
      </c>
      <c r="R1248" s="2">
        <v>80.0</v>
      </c>
      <c r="S1248" s="2" t="s">
        <v>137</v>
      </c>
      <c r="T1248" s="2" t="s">
        <v>184</v>
      </c>
      <c r="U1248" s="2" t="s">
        <v>1782</v>
      </c>
      <c r="V1248" s="2" t="s">
        <v>6305</v>
      </c>
      <c r="W1248" s="2" t="s">
        <v>340</v>
      </c>
      <c r="X1248" s="2" t="s">
        <v>14894</v>
      </c>
      <c r="Y1248" s="4"/>
      <c r="Z1248" s="2" t="s">
        <v>14895</v>
      </c>
      <c r="AA1248" s="2" t="s">
        <v>14896</v>
      </c>
      <c r="AB1248" s="2" t="s">
        <v>14897</v>
      </c>
      <c r="AC1248" s="6" t="s">
        <v>14898</v>
      </c>
      <c r="AD1248" s="4"/>
      <c r="AE1248" s="2" t="s">
        <v>11798</v>
      </c>
      <c r="AF1248" s="2" t="s">
        <v>14899</v>
      </c>
      <c r="AG1248" s="2" t="s">
        <v>14900</v>
      </c>
      <c r="AH1248" s="4"/>
      <c r="AI1248" s="4"/>
      <c r="AJ1248" s="4"/>
      <c r="AK1248" s="2" t="s">
        <v>99</v>
      </c>
      <c r="AL1248" s="2" t="b">
        <f t="shared" si="16"/>
        <v>0</v>
      </c>
    </row>
    <row r="1249" ht="15.75" customHeight="1">
      <c r="A1249" s="2" t="s">
        <v>14901</v>
      </c>
      <c r="B1249" s="3">
        <v>43941.0</v>
      </c>
      <c r="C1249" s="2" t="s">
        <v>14902</v>
      </c>
      <c r="D1249" s="2" t="s">
        <v>14903</v>
      </c>
      <c r="E1249" s="4"/>
      <c r="F1249" s="2" t="s">
        <v>14904</v>
      </c>
      <c r="G1249" s="5">
        <v>43935.0</v>
      </c>
      <c r="H1249" s="2">
        <v>2.0200414E7</v>
      </c>
      <c r="I1249" s="2" t="s">
        <v>42</v>
      </c>
      <c r="J1249" s="2" t="s">
        <v>133</v>
      </c>
      <c r="K1249" s="2" t="s">
        <v>14905</v>
      </c>
      <c r="L1249" s="2" t="s">
        <v>135</v>
      </c>
      <c r="M1249" s="2" t="s">
        <v>46</v>
      </c>
      <c r="N1249" s="2" t="s">
        <v>182</v>
      </c>
      <c r="O1249" s="2" t="s">
        <v>6024</v>
      </c>
      <c r="P1249" s="2" t="s">
        <v>136</v>
      </c>
      <c r="Q1249" s="8">
        <v>43922.0</v>
      </c>
      <c r="R1249" s="2">
        <v>100.0</v>
      </c>
      <c r="S1249" s="2" t="s">
        <v>137</v>
      </c>
      <c r="T1249" s="2" t="s">
        <v>2838</v>
      </c>
      <c r="U1249" s="2" t="s">
        <v>1782</v>
      </c>
      <c r="V1249" s="2" t="s">
        <v>8067</v>
      </c>
      <c r="W1249" s="2" t="s">
        <v>340</v>
      </c>
      <c r="X1249" s="2" t="s">
        <v>14906</v>
      </c>
      <c r="Y1249" s="4"/>
      <c r="Z1249" s="2" t="s">
        <v>14907</v>
      </c>
      <c r="AA1249" s="2" t="s">
        <v>14908</v>
      </c>
      <c r="AB1249" s="2" t="s">
        <v>14909</v>
      </c>
      <c r="AC1249" s="6" t="s">
        <v>14910</v>
      </c>
      <c r="AD1249" s="4"/>
      <c r="AE1249" s="2" t="s">
        <v>14911</v>
      </c>
      <c r="AF1249" s="2" t="s">
        <v>10288</v>
      </c>
      <c r="AG1249" s="2" t="s">
        <v>14912</v>
      </c>
      <c r="AH1249" s="4"/>
      <c r="AI1249" s="4"/>
      <c r="AJ1249" s="4"/>
      <c r="AK1249" s="2" t="s">
        <v>99</v>
      </c>
      <c r="AL1249" s="2" t="b">
        <f t="shared" si="16"/>
        <v>0</v>
      </c>
    </row>
    <row r="1250" ht="15.75" customHeight="1">
      <c r="A1250" s="2" t="s">
        <v>14913</v>
      </c>
      <c r="B1250" s="3">
        <v>43941.0</v>
      </c>
      <c r="C1250" s="2" t="s">
        <v>14914</v>
      </c>
      <c r="D1250" s="2" t="s">
        <v>14915</v>
      </c>
      <c r="E1250" s="4"/>
      <c r="F1250" s="2" t="s">
        <v>14916</v>
      </c>
      <c r="G1250" s="5">
        <v>43935.0</v>
      </c>
      <c r="H1250" s="2">
        <v>2.0200414E7</v>
      </c>
      <c r="I1250" s="2" t="s">
        <v>42</v>
      </c>
      <c r="J1250" s="2" t="s">
        <v>133</v>
      </c>
      <c r="K1250" s="2" t="s">
        <v>14917</v>
      </c>
      <c r="L1250" s="2" t="s">
        <v>135</v>
      </c>
      <c r="M1250" s="2" t="s">
        <v>46</v>
      </c>
      <c r="N1250" s="2" t="s">
        <v>182</v>
      </c>
      <c r="O1250" s="2" t="s">
        <v>51</v>
      </c>
      <c r="P1250" s="2" t="s">
        <v>136</v>
      </c>
      <c r="Q1250" s="8">
        <v>43922.0</v>
      </c>
      <c r="R1250" s="2">
        <v>1000.0</v>
      </c>
      <c r="S1250" s="2" t="s">
        <v>137</v>
      </c>
      <c r="T1250" s="2" t="s">
        <v>3679</v>
      </c>
      <c r="U1250" s="2" t="s">
        <v>51</v>
      </c>
      <c r="V1250" s="2" t="s">
        <v>8067</v>
      </c>
      <c r="W1250" s="2" t="s">
        <v>7880</v>
      </c>
      <c r="X1250" s="2" t="s">
        <v>14918</v>
      </c>
      <c r="Y1250" s="4"/>
      <c r="Z1250" s="2" t="s">
        <v>14919</v>
      </c>
      <c r="AA1250" s="2" t="s">
        <v>14920</v>
      </c>
      <c r="AB1250" s="2" t="s">
        <v>14921</v>
      </c>
      <c r="AC1250" s="6" t="s">
        <v>14922</v>
      </c>
      <c r="AD1250" s="4"/>
      <c r="AE1250" s="2" t="s">
        <v>14923</v>
      </c>
      <c r="AF1250" s="2" t="s">
        <v>14924</v>
      </c>
      <c r="AG1250" s="2" t="s">
        <v>14925</v>
      </c>
      <c r="AH1250" s="4"/>
      <c r="AI1250" s="4"/>
      <c r="AJ1250" s="4"/>
      <c r="AK1250" s="2" t="s">
        <v>99</v>
      </c>
      <c r="AL1250" s="2" t="b">
        <f t="shared" si="16"/>
        <v>0</v>
      </c>
    </row>
    <row r="1251" ht="15.75" customHeight="1">
      <c r="A1251" s="2" t="s">
        <v>14926</v>
      </c>
      <c r="B1251" s="3">
        <v>43941.0</v>
      </c>
      <c r="C1251" s="2" t="s">
        <v>14927</v>
      </c>
      <c r="D1251" s="2" t="s">
        <v>14928</v>
      </c>
      <c r="E1251" s="2" t="s">
        <v>14929</v>
      </c>
      <c r="F1251" s="2" t="s">
        <v>13666</v>
      </c>
      <c r="G1251" s="5">
        <v>43935.0</v>
      </c>
      <c r="H1251" s="2">
        <v>2.0200414E7</v>
      </c>
      <c r="I1251" s="2" t="s">
        <v>42</v>
      </c>
      <c r="J1251" s="2" t="s">
        <v>133</v>
      </c>
      <c r="K1251" s="2" t="s">
        <v>14930</v>
      </c>
      <c r="L1251" s="2" t="s">
        <v>135</v>
      </c>
      <c r="M1251" s="2" t="s">
        <v>46</v>
      </c>
      <c r="N1251" s="2" t="s">
        <v>11103</v>
      </c>
      <c r="O1251" s="2" t="s">
        <v>7146</v>
      </c>
      <c r="P1251" s="2" t="s">
        <v>136</v>
      </c>
      <c r="Q1251" s="3">
        <v>43936.0</v>
      </c>
      <c r="R1251" s="2">
        <v>400.0</v>
      </c>
      <c r="S1251" s="2" t="s">
        <v>137</v>
      </c>
      <c r="T1251" s="2" t="s">
        <v>2512</v>
      </c>
      <c r="U1251" s="2" t="s">
        <v>139</v>
      </c>
      <c r="V1251" s="4"/>
      <c r="W1251" s="4"/>
      <c r="X1251" s="4"/>
      <c r="Y1251" s="4"/>
      <c r="Z1251" s="4"/>
      <c r="AA1251" s="4"/>
      <c r="AB1251" s="4"/>
      <c r="AC1251" s="6" t="s">
        <v>14931</v>
      </c>
      <c r="AD1251" s="4"/>
      <c r="AE1251" s="2" t="s">
        <v>14932</v>
      </c>
      <c r="AF1251" s="2" t="s">
        <v>13672</v>
      </c>
      <c r="AG1251" s="2" t="s">
        <v>13673</v>
      </c>
      <c r="AH1251" s="4"/>
      <c r="AI1251" s="4"/>
      <c r="AJ1251" s="4"/>
      <c r="AK1251" s="2" t="s">
        <v>99</v>
      </c>
      <c r="AL1251" s="2" t="b">
        <f t="shared" si="16"/>
        <v>0</v>
      </c>
    </row>
    <row r="1252" ht="15.75" customHeight="1">
      <c r="A1252" s="2" t="s">
        <v>14933</v>
      </c>
      <c r="B1252" s="3">
        <v>43941.0</v>
      </c>
      <c r="C1252" s="2" t="s">
        <v>14934</v>
      </c>
      <c r="D1252" s="2" t="s">
        <v>14934</v>
      </c>
      <c r="E1252" s="2" t="s">
        <v>14935</v>
      </c>
      <c r="F1252" s="2" t="s">
        <v>9244</v>
      </c>
      <c r="G1252" s="5">
        <v>43935.0</v>
      </c>
      <c r="H1252" s="2">
        <v>2.0200414E7</v>
      </c>
      <c r="I1252" s="2" t="s">
        <v>42</v>
      </c>
      <c r="J1252" s="2" t="s">
        <v>133</v>
      </c>
      <c r="K1252" s="2" t="s">
        <v>14936</v>
      </c>
      <c r="L1252" s="2" t="s">
        <v>135</v>
      </c>
      <c r="M1252" s="2" t="s">
        <v>46</v>
      </c>
      <c r="N1252" s="2" t="s">
        <v>182</v>
      </c>
      <c r="O1252" s="2" t="s">
        <v>51</v>
      </c>
      <c r="P1252" s="2" t="s">
        <v>136</v>
      </c>
      <c r="Q1252" s="8">
        <v>43922.0</v>
      </c>
      <c r="R1252" s="2">
        <v>100.0</v>
      </c>
      <c r="S1252" s="2" t="s">
        <v>198</v>
      </c>
      <c r="T1252" s="4"/>
      <c r="U1252" s="4"/>
      <c r="V1252" s="4"/>
      <c r="W1252" s="2" t="s">
        <v>185</v>
      </c>
      <c r="X1252" s="2" t="s">
        <v>14937</v>
      </c>
      <c r="Y1252" s="4"/>
      <c r="Z1252" s="2" t="s">
        <v>14938</v>
      </c>
      <c r="AA1252" s="2" t="s">
        <v>14939</v>
      </c>
      <c r="AB1252" s="2" t="s">
        <v>9249</v>
      </c>
      <c r="AC1252" s="6" t="s">
        <v>14940</v>
      </c>
      <c r="AD1252" s="4"/>
      <c r="AE1252" s="2" t="s">
        <v>14941</v>
      </c>
      <c r="AF1252" s="2" t="s">
        <v>12046</v>
      </c>
      <c r="AG1252" s="2" t="s">
        <v>14942</v>
      </c>
      <c r="AH1252" s="4"/>
      <c r="AI1252" s="4"/>
      <c r="AJ1252" s="4"/>
      <c r="AK1252" s="2" t="s">
        <v>99</v>
      </c>
      <c r="AL1252" s="2" t="b">
        <f t="shared" si="16"/>
        <v>0</v>
      </c>
    </row>
    <row r="1253" ht="15.75" customHeight="1">
      <c r="A1253" s="2" t="s">
        <v>14943</v>
      </c>
      <c r="B1253" s="3">
        <v>43941.0</v>
      </c>
      <c r="C1253" s="2" t="s">
        <v>14944</v>
      </c>
      <c r="D1253" s="2" t="s">
        <v>14945</v>
      </c>
      <c r="E1253" s="4"/>
      <c r="F1253" s="2" t="s">
        <v>13763</v>
      </c>
      <c r="G1253" s="5">
        <v>43936.0</v>
      </c>
      <c r="H1253" s="2">
        <v>2.0200415E7</v>
      </c>
      <c r="I1253" s="2" t="s">
        <v>42</v>
      </c>
      <c r="J1253" s="2" t="s">
        <v>133</v>
      </c>
      <c r="K1253" s="2" t="s">
        <v>14946</v>
      </c>
      <c r="L1253" s="2" t="s">
        <v>135</v>
      </c>
      <c r="M1253" s="2" t="s">
        <v>46</v>
      </c>
      <c r="N1253" s="2" t="s">
        <v>51</v>
      </c>
      <c r="O1253" s="2" t="s">
        <v>51</v>
      </c>
      <c r="P1253" s="2" t="s">
        <v>136</v>
      </c>
      <c r="Q1253" s="3">
        <v>43938.0</v>
      </c>
      <c r="R1253" s="2">
        <v>40.0</v>
      </c>
      <c r="S1253" s="2" t="s">
        <v>137</v>
      </c>
      <c r="T1253" s="2" t="s">
        <v>184</v>
      </c>
      <c r="U1253" s="2" t="s">
        <v>603</v>
      </c>
      <c r="V1253" s="2" t="s">
        <v>7912</v>
      </c>
      <c r="W1253" s="2" t="s">
        <v>185</v>
      </c>
      <c r="X1253" s="2" t="s">
        <v>14947</v>
      </c>
      <c r="Y1253" s="4"/>
      <c r="Z1253" s="2" t="s">
        <v>13906</v>
      </c>
      <c r="AA1253" s="2" t="s">
        <v>14948</v>
      </c>
      <c r="AB1253" s="2" t="s">
        <v>14949</v>
      </c>
      <c r="AC1253" s="6" t="s">
        <v>14950</v>
      </c>
      <c r="AD1253" s="4"/>
      <c r="AE1253" s="2" t="s">
        <v>11798</v>
      </c>
      <c r="AF1253" s="2" t="s">
        <v>14951</v>
      </c>
      <c r="AG1253" s="2" t="s">
        <v>14952</v>
      </c>
      <c r="AH1253" s="4"/>
      <c r="AI1253" s="4"/>
      <c r="AJ1253" s="4"/>
      <c r="AK1253" s="2" t="s">
        <v>99</v>
      </c>
      <c r="AL1253" s="2" t="b">
        <f t="shared" si="16"/>
        <v>0</v>
      </c>
    </row>
    <row r="1254" ht="15.75" customHeight="1">
      <c r="A1254" s="2" t="s">
        <v>14953</v>
      </c>
      <c r="B1254" s="3">
        <v>43941.0</v>
      </c>
      <c r="C1254" s="2" t="s">
        <v>14954</v>
      </c>
      <c r="D1254" s="2" t="s">
        <v>14955</v>
      </c>
      <c r="E1254" s="4"/>
      <c r="F1254" s="2" t="s">
        <v>14956</v>
      </c>
      <c r="G1254" s="5">
        <v>43937.0</v>
      </c>
      <c r="H1254" s="2">
        <v>2.0200416E7</v>
      </c>
      <c r="I1254" s="2" t="s">
        <v>42</v>
      </c>
      <c r="J1254" s="2" t="s">
        <v>133</v>
      </c>
      <c r="K1254" s="2" t="s">
        <v>14957</v>
      </c>
      <c r="L1254" s="2" t="s">
        <v>68</v>
      </c>
      <c r="M1254" s="2" t="s">
        <v>46</v>
      </c>
      <c r="N1254" s="2" t="s">
        <v>182</v>
      </c>
      <c r="O1254" s="2" t="s">
        <v>51</v>
      </c>
      <c r="P1254" s="2" t="s">
        <v>136</v>
      </c>
      <c r="Q1254" s="3">
        <v>43922.0</v>
      </c>
      <c r="R1254" s="2">
        <v>1000.0</v>
      </c>
      <c r="S1254" s="2" t="s">
        <v>6010</v>
      </c>
      <c r="T1254" s="4"/>
      <c r="U1254" s="4"/>
      <c r="V1254" s="2" t="s">
        <v>14298</v>
      </c>
      <c r="W1254" s="2" t="s">
        <v>340</v>
      </c>
      <c r="X1254" s="2" t="s">
        <v>14958</v>
      </c>
      <c r="Y1254" s="4"/>
      <c r="Z1254" s="2" t="s">
        <v>14959</v>
      </c>
      <c r="AA1254" s="2" t="s">
        <v>14960</v>
      </c>
      <c r="AB1254" s="2" t="s">
        <v>14961</v>
      </c>
      <c r="AC1254" s="6" t="s">
        <v>14962</v>
      </c>
      <c r="AD1254" s="4"/>
      <c r="AE1254" s="2" t="s">
        <v>14963</v>
      </c>
      <c r="AF1254" s="4"/>
      <c r="AG1254" s="2" t="s">
        <v>14964</v>
      </c>
      <c r="AH1254" s="4"/>
      <c r="AI1254" s="4"/>
      <c r="AJ1254" s="4"/>
      <c r="AK1254" s="2" t="s">
        <v>99</v>
      </c>
      <c r="AL1254" s="2" t="b">
        <f t="shared" si="16"/>
        <v>0</v>
      </c>
    </row>
    <row r="1255" ht="15.75" customHeight="1">
      <c r="A1255" s="2" t="s">
        <v>14965</v>
      </c>
      <c r="B1255" s="3">
        <v>43941.0</v>
      </c>
      <c r="C1255" s="2" t="s">
        <v>14966</v>
      </c>
      <c r="D1255" s="2" t="s">
        <v>14967</v>
      </c>
      <c r="E1255" s="4"/>
      <c r="F1255" s="2" t="s">
        <v>7959</v>
      </c>
      <c r="G1255" s="5">
        <v>43922.0</v>
      </c>
      <c r="H1255" s="2">
        <v>2.0200401E7</v>
      </c>
      <c r="I1255" s="2" t="s">
        <v>42</v>
      </c>
      <c r="J1255" s="2" t="s">
        <v>8088</v>
      </c>
      <c r="K1255" s="2" t="s">
        <v>14968</v>
      </c>
      <c r="L1255" s="2" t="s">
        <v>68</v>
      </c>
      <c r="M1255" s="2" t="s">
        <v>46</v>
      </c>
      <c r="N1255" s="4"/>
      <c r="O1255" s="4"/>
      <c r="P1255" s="2" t="s">
        <v>1852</v>
      </c>
      <c r="Q1255" s="5">
        <v>43910.0</v>
      </c>
      <c r="R1255" s="2">
        <v>500.0</v>
      </c>
      <c r="S1255" s="2" t="s">
        <v>198</v>
      </c>
      <c r="T1255" s="2" t="s">
        <v>14969</v>
      </c>
      <c r="U1255" s="2" t="s">
        <v>8091</v>
      </c>
      <c r="V1255" s="2" t="s">
        <v>7813</v>
      </c>
      <c r="W1255" s="4"/>
      <c r="X1255" s="4"/>
      <c r="Y1255" s="4"/>
      <c r="Z1255" s="4"/>
      <c r="AA1255" s="4"/>
      <c r="AB1255" s="4"/>
      <c r="AC1255" s="2" t="s">
        <v>14970</v>
      </c>
      <c r="AD1255" s="2" t="s">
        <v>14971</v>
      </c>
      <c r="AE1255" s="2" t="s">
        <v>14972</v>
      </c>
      <c r="AF1255" s="2" t="s">
        <v>14973</v>
      </c>
      <c r="AG1255" s="2" t="s">
        <v>14974</v>
      </c>
      <c r="AH1255" s="4"/>
      <c r="AI1255" s="5">
        <v>44926.0</v>
      </c>
      <c r="AJ1255" s="4"/>
      <c r="AK1255" s="2" t="s">
        <v>46</v>
      </c>
      <c r="AL1255" s="2" t="b">
        <f t="shared" si="16"/>
        <v>0</v>
      </c>
    </row>
    <row r="1256" ht="15.75" customHeight="1">
      <c r="A1256" s="2" t="s">
        <v>14975</v>
      </c>
      <c r="B1256" s="3">
        <v>43941.0</v>
      </c>
      <c r="C1256" s="2" t="s">
        <v>14976</v>
      </c>
      <c r="D1256" s="2" t="s">
        <v>14976</v>
      </c>
      <c r="E1256" s="4"/>
      <c r="F1256" s="2" t="s">
        <v>11463</v>
      </c>
      <c r="G1256" s="5">
        <v>43935.0</v>
      </c>
      <c r="H1256" s="2">
        <v>2.0200414E7</v>
      </c>
      <c r="I1256" s="2" t="s">
        <v>42</v>
      </c>
      <c r="J1256" s="2" t="s">
        <v>133</v>
      </c>
      <c r="K1256" s="2" t="s">
        <v>14977</v>
      </c>
      <c r="L1256" s="2" t="s">
        <v>68</v>
      </c>
      <c r="M1256" s="2" t="s">
        <v>46</v>
      </c>
      <c r="N1256" s="2" t="s">
        <v>182</v>
      </c>
      <c r="O1256" s="2" t="s">
        <v>51</v>
      </c>
      <c r="P1256" s="2" t="s">
        <v>136</v>
      </c>
      <c r="Q1256" s="8">
        <v>43922.0</v>
      </c>
      <c r="R1256" s="2">
        <v>20.0</v>
      </c>
      <c r="S1256" s="2" t="s">
        <v>137</v>
      </c>
      <c r="T1256" s="2" t="s">
        <v>2586</v>
      </c>
      <c r="U1256" s="2" t="s">
        <v>3653</v>
      </c>
      <c r="V1256" s="2" t="s">
        <v>8067</v>
      </c>
      <c r="W1256" s="2" t="s">
        <v>340</v>
      </c>
      <c r="X1256" s="2" t="s">
        <v>14978</v>
      </c>
      <c r="Y1256" s="4"/>
      <c r="Z1256" s="2" t="s">
        <v>14979</v>
      </c>
      <c r="AA1256" s="2" t="s">
        <v>14980</v>
      </c>
      <c r="AB1256" s="2" t="s">
        <v>14981</v>
      </c>
      <c r="AC1256" s="6" t="s">
        <v>14982</v>
      </c>
      <c r="AD1256" s="4"/>
      <c r="AE1256" s="2" t="s">
        <v>882</v>
      </c>
      <c r="AF1256" s="2" t="s">
        <v>10288</v>
      </c>
      <c r="AG1256" s="2" t="s">
        <v>14983</v>
      </c>
      <c r="AH1256" s="4"/>
      <c r="AI1256" s="4"/>
      <c r="AJ1256" s="4"/>
      <c r="AK1256" s="2" t="s">
        <v>99</v>
      </c>
      <c r="AL1256" s="2" t="b">
        <f t="shared" si="16"/>
        <v>0</v>
      </c>
    </row>
    <row r="1257" ht="15.75" customHeight="1">
      <c r="A1257" s="2" t="s">
        <v>14984</v>
      </c>
      <c r="B1257" s="3">
        <v>43941.0</v>
      </c>
      <c r="C1257" s="2" t="s">
        <v>14985</v>
      </c>
      <c r="D1257" s="2" t="s">
        <v>14985</v>
      </c>
      <c r="E1257" s="2" t="s">
        <v>14986</v>
      </c>
      <c r="F1257" s="2" t="s">
        <v>12576</v>
      </c>
      <c r="G1257" s="5">
        <v>43931.0</v>
      </c>
      <c r="H1257" s="2">
        <v>2.020041E7</v>
      </c>
      <c r="I1257" s="2" t="s">
        <v>42</v>
      </c>
      <c r="J1257" s="2" t="s">
        <v>133</v>
      </c>
      <c r="K1257" s="2" t="s">
        <v>14987</v>
      </c>
      <c r="L1257" s="2" t="s">
        <v>135</v>
      </c>
      <c r="M1257" s="2" t="s">
        <v>46</v>
      </c>
      <c r="N1257" s="2" t="s">
        <v>182</v>
      </c>
      <c r="O1257" s="2" t="s">
        <v>51</v>
      </c>
      <c r="P1257" s="2" t="s">
        <v>136</v>
      </c>
      <c r="Q1257" s="8">
        <v>43922.0</v>
      </c>
      <c r="R1257" s="2">
        <v>60.0</v>
      </c>
      <c r="S1257" s="2" t="s">
        <v>198</v>
      </c>
      <c r="T1257" s="4"/>
      <c r="U1257" s="4"/>
      <c r="V1257" s="2" t="s">
        <v>1768</v>
      </c>
      <c r="W1257" s="2" t="s">
        <v>340</v>
      </c>
      <c r="X1257" s="2" t="s">
        <v>14988</v>
      </c>
      <c r="Y1257" s="4"/>
      <c r="Z1257" s="2" t="s">
        <v>14989</v>
      </c>
      <c r="AA1257" s="2" t="s">
        <v>14990</v>
      </c>
      <c r="AB1257" s="2" t="s">
        <v>14991</v>
      </c>
      <c r="AC1257" s="6" t="s">
        <v>14992</v>
      </c>
      <c r="AD1257" s="4"/>
      <c r="AE1257" s="2" t="s">
        <v>14993</v>
      </c>
      <c r="AF1257" s="2" t="s">
        <v>14994</v>
      </c>
      <c r="AG1257" s="2" t="s">
        <v>14995</v>
      </c>
      <c r="AH1257" s="4"/>
      <c r="AI1257" s="4"/>
      <c r="AJ1257" s="4"/>
      <c r="AK1257" s="2" t="s">
        <v>99</v>
      </c>
      <c r="AL1257" s="2" t="b">
        <f t="shared" si="16"/>
        <v>0</v>
      </c>
    </row>
    <row r="1258" ht="15.75" customHeight="1">
      <c r="A1258" s="2" t="s">
        <v>14996</v>
      </c>
      <c r="B1258" s="3">
        <v>43941.0</v>
      </c>
      <c r="C1258" s="2" t="s">
        <v>14997</v>
      </c>
      <c r="D1258" s="2" t="s">
        <v>14998</v>
      </c>
      <c r="E1258" s="2" t="s">
        <v>14999</v>
      </c>
      <c r="F1258" s="2" t="s">
        <v>13208</v>
      </c>
      <c r="G1258" s="5">
        <v>43935.0</v>
      </c>
      <c r="H1258" s="2">
        <v>2.0200414E7</v>
      </c>
      <c r="I1258" s="2" t="s">
        <v>42</v>
      </c>
      <c r="J1258" s="2" t="s">
        <v>133</v>
      </c>
      <c r="K1258" s="2" t="s">
        <v>15000</v>
      </c>
      <c r="L1258" s="2" t="s">
        <v>68</v>
      </c>
      <c r="M1258" s="2" t="s">
        <v>46</v>
      </c>
      <c r="N1258" s="2" t="s">
        <v>7146</v>
      </c>
      <c r="O1258" s="2" t="s">
        <v>51</v>
      </c>
      <c r="P1258" s="2" t="s">
        <v>136</v>
      </c>
      <c r="Q1258" s="3">
        <v>43936.0</v>
      </c>
      <c r="R1258" s="2">
        <v>40.0</v>
      </c>
      <c r="S1258" s="2" t="s">
        <v>137</v>
      </c>
      <c r="T1258" s="2" t="s">
        <v>8637</v>
      </c>
      <c r="U1258" s="2" t="s">
        <v>139</v>
      </c>
      <c r="V1258" s="2" t="s">
        <v>9258</v>
      </c>
      <c r="W1258" s="2" t="s">
        <v>2526</v>
      </c>
      <c r="X1258" s="2" t="s">
        <v>13210</v>
      </c>
      <c r="Y1258" s="4"/>
      <c r="Z1258" s="2" t="s">
        <v>13211</v>
      </c>
      <c r="AA1258" s="2" t="s">
        <v>13211</v>
      </c>
      <c r="AB1258" s="2" t="s">
        <v>13212</v>
      </c>
      <c r="AC1258" s="6" t="s">
        <v>15001</v>
      </c>
      <c r="AD1258" s="4"/>
      <c r="AE1258" s="2" t="s">
        <v>882</v>
      </c>
      <c r="AF1258" s="2" t="s">
        <v>15002</v>
      </c>
      <c r="AG1258" s="2" t="s">
        <v>13112</v>
      </c>
      <c r="AH1258" s="4"/>
      <c r="AI1258" s="4"/>
      <c r="AJ1258" s="4"/>
      <c r="AK1258" s="2" t="s">
        <v>99</v>
      </c>
      <c r="AL1258" s="2" t="b">
        <f t="shared" si="16"/>
        <v>0</v>
      </c>
    </row>
    <row r="1259" ht="15.75" customHeight="1">
      <c r="A1259" s="2" t="s">
        <v>15003</v>
      </c>
      <c r="B1259" s="3">
        <v>43941.0</v>
      </c>
      <c r="C1259" s="2" t="s">
        <v>15004</v>
      </c>
      <c r="D1259" s="2" t="s">
        <v>15005</v>
      </c>
      <c r="E1259" s="2" t="s">
        <v>15006</v>
      </c>
      <c r="F1259" s="2" t="s">
        <v>13208</v>
      </c>
      <c r="G1259" s="5">
        <v>43935.0</v>
      </c>
      <c r="H1259" s="2">
        <v>2.0200414E7</v>
      </c>
      <c r="I1259" s="2" t="s">
        <v>42</v>
      </c>
      <c r="J1259" s="2" t="s">
        <v>133</v>
      </c>
      <c r="K1259" s="2" t="s">
        <v>15007</v>
      </c>
      <c r="L1259" s="2" t="s">
        <v>68</v>
      </c>
      <c r="M1259" s="2" t="s">
        <v>46</v>
      </c>
      <c r="N1259" s="2" t="s">
        <v>182</v>
      </c>
      <c r="O1259" s="2" t="s">
        <v>51</v>
      </c>
      <c r="P1259" s="2" t="s">
        <v>136</v>
      </c>
      <c r="Q1259" s="3">
        <v>43936.0</v>
      </c>
      <c r="R1259" s="2">
        <v>40.0</v>
      </c>
      <c r="S1259" s="2" t="s">
        <v>137</v>
      </c>
      <c r="T1259" s="2" t="s">
        <v>8637</v>
      </c>
      <c r="U1259" s="2" t="s">
        <v>139</v>
      </c>
      <c r="V1259" s="2" t="s">
        <v>9258</v>
      </c>
      <c r="W1259" s="2" t="s">
        <v>14037</v>
      </c>
      <c r="X1259" s="2" t="s">
        <v>15008</v>
      </c>
      <c r="Y1259" s="4"/>
      <c r="Z1259" s="2" t="s">
        <v>15009</v>
      </c>
      <c r="AA1259" s="2" t="s">
        <v>15009</v>
      </c>
      <c r="AB1259" s="2" t="s">
        <v>15010</v>
      </c>
      <c r="AC1259" s="6" t="s">
        <v>15011</v>
      </c>
      <c r="AD1259" s="4"/>
      <c r="AE1259" s="2" t="s">
        <v>882</v>
      </c>
      <c r="AF1259" s="2" t="s">
        <v>15012</v>
      </c>
      <c r="AG1259" s="2" t="s">
        <v>13112</v>
      </c>
      <c r="AH1259" s="4"/>
      <c r="AI1259" s="4"/>
      <c r="AJ1259" s="4"/>
      <c r="AK1259" s="2" t="s">
        <v>99</v>
      </c>
      <c r="AL1259" s="2" t="b">
        <f t="shared" si="16"/>
        <v>0</v>
      </c>
    </row>
    <row r="1260" ht="15.75" customHeight="1">
      <c r="A1260" s="2" t="s">
        <v>15013</v>
      </c>
      <c r="B1260" s="3">
        <v>43941.0</v>
      </c>
      <c r="C1260" s="6" t="s">
        <v>15014</v>
      </c>
      <c r="D1260" s="6" t="s">
        <v>15015</v>
      </c>
      <c r="E1260" s="4"/>
      <c r="F1260" s="2" t="s">
        <v>15016</v>
      </c>
      <c r="G1260" s="5">
        <v>43938.0</v>
      </c>
      <c r="H1260" s="2">
        <v>2.0200417E7</v>
      </c>
      <c r="I1260" s="2" t="s">
        <v>42</v>
      </c>
      <c r="J1260" s="2" t="s">
        <v>8543</v>
      </c>
      <c r="K1260" s="2" t="s">
        <v>15017</v>
      </c>
      <c r="L1260" s="2" t="s">
        <v>45</v>
      </c>
      <c r="M1260" s="2" t="s">
        <v>46</v>
      </c>
      <c r="N1260" s="2" t="s">
        <v>182</v>
      </c>
      <c r="O1260" s="2" t="s">
        <v>8780</v>
      </c>
      <c r="P1260" s="2" t="s">
        <v>8546</v>
      </c>
      <c r="Q1260" s="5">
        <v>43941.0</v>
      </c>
      <c r="R1260" s="2">
        <v>865.0</v>
      </c>
      <c r="S1260" s="2" t="s">
        <v>198</v>
      </c>
      <c r="T1260" s="2" t="s">
        <v>15018</v>
      </c>
      <c r="U1260" s="2" t="s">
        <v>8091</v>
      </c>
      <c r="V1260" s="2" t="s">
        <v>8548</v>
      </c>
      <c r="W1260" s="4"/>
      <c r="X1260" s="4"/>
      <c r="Y1260" s="4"/>
      <c r="Z1260" s="4"/>
      <c r="AA1260" s="4"/>
      <c r="AB1260" s="4"/>
      <c r="AC1260" s="2" t="s">
        <v>15019</v>
      </c>
      <c r="AD1260" s="6" t="s">
        <v>15020</v>
      </c>
      <c r="AE1260" s="2" t="s">
        <v>15021</v>
      </c>
      <c r="AF1260" s="2" t="s">
        <v>15022</v>
      </c>
      <c r="AG1260" s="2" t="s">
        <v>15023</v>
      </c>
      <c r="AH1260" s="4"/>
      <c r="AI1260" s="4"/>
      <c r="AJ1260" s="4"/>
      <c r="AK1260" s="2" t="s">
        <v>99</v>
      </c>
      <c r="AL1260" s="2" t="b">
        <f t="shared" si="16"/>
        <v>0</v>
      </c>
    </row>
    <row r="1261" ht="15.75" customHeight="1">
      <c r="A1261" s="2" t="s">
        <v>15024</v>
      </c>
      <c r="B1261" s="3">
        <v>43941.0</v>
      </c>
      <c r="C1261" s="2" t="s">
        <v>15025</v>
      </c>
      <c r="D1261" s="2" t="s">
        <v>15026</v>
      </c>
      <c r="E1261" s="4"/>
      <c r="F1261" s="2" t="s">
        <v>15027</v>
      </c>
      <c r="G1261" s="5">
        <v>43936.0</v>
      </c>
      <c r="H1261" s="2">
        <v>2.0200415E7</v>
      </c>
      <c r="I1261" s="2" t="s">
        <v>42</v>
      </c>
      <c r="J1261" s="2" t="s">
        <v>8543</v>
      </c>
      <c r="K1261" s="2" t="s">
        <v>15028</v>
      </c>
      <c r="L1261" s="2" t="s">
        <v>45</v>
      </c>
      <c r="M1261" s="2" t="s">
        <v>46</v>
      </c>
      <c r="N1261" s="2" t="s">
        <v>182</v>
      </c>
      <c r="O1261" s="2" t="s">
        <v>8780</v>
      </c>
      <c r="P1261" s="2" t="s">
        <v>8546</v>
      </c>
      <c r="Q1261" s="5">
        <v>43983.0</v>
      </c>
      <c r="R1261" s="2">
        <v>1000.0</v>
      </c>
      <c r="S1261" s="2" t="s">
        <v>137</v>
      </c>
      <c r="T1261" s="2" t="s">
        <v>8547</v>
      </c>
      <c r="U1261" s="2" t="s">
        <v>3692</v>
      </c>
      <c r="V1261" s="2" t="s">
        <v>8548</v>
      </c>
      <c r="W1261" s="4"/>
      <c r="X1261" s="4"/>
      <c r="Y1261" s="4"/>
      <c r="Z1261" s="4"/>
      <c r="AA1261" s="4"/>
      <c r="AB1261" s="4"/>
      <c r="AC1261" s="2" t="s">
        <v>15029</v>
      </c>
      <c r="AD1261" s="2" t="s">
        <v>15030</v>
      </c>
      <c r="AE1261" s="2" t="s">
        <v>15031</v>
      </c>
      <c r="AF1261" s="2" t="s">
        <v>15032</v>
      </c>
      <c r="AG1261" s="2" t="s">
        <v>15033</v>
      </c>
      <c r="AH1261" s="4"/>
      <c r="AI1261" s="4"/>
      <c r="AJ1261" s="4"/>
      <c r="AK1261" s="2" t="s">
        <v>99</v>
      </c>
      <c r="AL1261" s="2" t="b">
        <f t="shared" si="16"/>
        <v>0</v>
      </c>
    </row>
    <row r="1262" ht="15.75" customHeight="1">
      <c r="A1262" s="2" t="s">
        <v>15034</v>
      </c>
      <c r="B1262" s="3">
        <v>43941.0</v>
      </c>
      <c r="C1262" s="2" t="s">
        <v>15035</v>
      </c>
      <c r="D1262" s="2" t="s">
        <v>15036</v>
      </c>
      <c r="E1262" s="4"/>
      <c r="F1262" s="2" t="s">
        <v>15037</v>
      </c>
      <c r="G1262" s="5">
        <v>43936.0</v>
      </c>
      <c r="H1262" s="2">
        <v>2.0200415E7</v>
      </c>
      <c r="I1262" s="2" t="s">
        <v>42</v>
      </c>
      <c r="J1262" s="2" t="s">
        <v>8543</v>
      </c>
      <c r="K1262" s="2" t="s">
        <v>15038</v>
      </c>
      <c r="L1262" s="2" t="s">
        <v>45</v>
      </c>
      <c r="M1262" s="2" t="s">
        <v>46</v>
      </c>
      <c r="N1262" s="2" t="s">
        <v>182</v>
      </c>
      <c r="O1262" s="2" t="s">
        <v>8780</v>
      </c>
      <c r="P1262" s="2" t="s">
        <v>8546</v>
      </c>
      <c r="Q1262" s="5">
        <v>43948.0</v>
      </c>
      <c r="R1262" s="2">
        <v>100.0</v>
      </c>
      <c r="S1262" s="2" t="s">
        <v>198</v>
      </c>
      <c r="T1262" s="2" t="s">
        <v>8781</v>
      </c>
      <c r="U1262" s="2" t="s">
        <v>8091</v>
      </c>
      <c r="V1262" s="2" t="s">
        <v>8548</v>
      </c>
      <c r="W1262" s="4"/>
      <c r="X1262" s="4"/>
      <c r="Y1262" s="4"/>
      <c r="Z1262" s="4"/>
      <c r="AA1262" s="4"/>
      <c r="AB1262" s="4"/>
      <c r="AC1262" s="6" t="s">
        <v>15039</v>
      </c>
      <c r="AD1262" s="2" t="s">
        <v>1046</v>
      </c>
      <c r="AE1262" s="2" t="s">
        <v>15040</v>
      </c>
      <c r="AF1262" s="2" t="s">
        <v>15041</v>
      </c>
      <c r="AG1262" s="2" t="s">
        <v>15042</v>
      </c>
      <c r="AH1262" s="4"/>
      <c r="AI1262" s="4"/>
      <c r="AJ1262" s="4"/>
      <c r="AK1262" s="2" t="s">
        <v>99</v>
      </c>
      <c r="AL1262" s="2" t="b">
        <f t="shared" si="16"/>
        <v>0</v>
      </c>
    </row>
    <row r="1263" ht="15.75" customHeight="1">
      <c r="A1263" s="2" t="s">
        <v>15043</v>
      </c>
      <c r="B1263" s="3">
        <v>43941.0</v>
      </c>
      <c r="C1263" s="2" t="s">
        <v>15044</v>
      </c>
      <c r="D1263" s="2" t="s">
        <v>15044</v>
      </c>
      <c r="E1263" s="2" t="s">
        <v>15045</v>
      </c>
      <c r="F1263" s="2" t="s">
        <v>9244</v>
      </c>
      <c r="G1263" s="5">
        <v>43936.0</v>
      </c>
      <c r="H1263" s="2">
        <v>2.0200415E7</v>
      </c>
      <c r="I1263" s="2" t="s">
        <v>42</v>
      </c>
      <c r="J1263" s="2" t="s">
        <v>133</v>
      </c>
      <c r="K1263" s="2" t="s">
        <v>15046</v>
      </c>
      <c r="L1263" s="2" t="s">
        <v>135</v>
      </c>
      <c r="M1263" s="2" t="s">
        <v>46</v>
      </c>
      <c r="N1263" s="2" t="s">
        <v>182</v>
      </c>
      <c r="O1263" s="2" t="s">
        <v>51</v>
      </c>
      <c r="P1263" s="2" t="s">
        <v>136</v>
      </c>
      <c r="Q1263" s="8">
        <v>43922.0</v>
      </c>
      <c r="R1263" s="2">
        <v>50.0</v>
      </c>
      <c r="S1263" s="2" t="s">
        <v>198</v>
      </c>
      <c r="T1263" s="4"/>
      <c r="U1263" s="4"/>
      <c r="V1263" s="4"/>
      <c r="W1263" s="2" t="s">
        <v>185</v>
      </c>
      <c r="X1263" s="2" t="s">
        <v>15047</v>
      </c>
      <c r="Y1263" s="4"/>
      <c r="Z1263" s="2" t="s">
        <v>15048</v>
      </c>
      <c r="AA1263" s="2" t="s">
        <v>15049</v>
      </c>
      <c r="AB1263" s="2" t="s">
        <v>9249</v>
      </c>
      <c r="AC1263" s="6" t="s">
        <v>15050</v>
      </c>
      <c r="AD1263" s="4"/>
      <c r="AE1263" s="2" t="s">
        <v>15051</v>
      </c>
      <c r="AF1263" s="2" t="s">
        <v>12046</v>
      </c>
      <c r="AG1263" s="2" t="s">
        <v>15052</v>
      </c>
      <c r="AH1263" s="4"/>
      <c r="AI1263" s="4"/>
      <c r="AJ1263" s="4"/>
      <c r="AK1263" s="2" t="s">
        <v>99</v>
      </c>
      <c r="AL1263" s="2" t="b">
        <f t="shared" si="16"/>
        <v>0</v>
      </c>
    </row>
    <row r="1264" ht="15.75" customHeight="1">
      <c r="A1264" s="2" t="s">
        <v>15053</v>
      </c>
      <c r="B1264" s="3">
        <v>43941.0</v>
      </c>
      <c r="C1264" s="2" t="s">
        <v>15054</v>
      </c>
      <c r="D1264" s="2" t="s">
        <v>15055</v>
      </c>
      <c r="E1264" s="2" t="s">
        <v>15056</v>
      </c>
      <c r="F1264" s="2" t="s">
        <v>14434</v>
      </c>
      <c r="G1264" s="5">
        <v>43931.0</v>
      </c>
      <c r="H1264" s="2">
        <v>2.020041E7</v>
      </c>
      <c r="I1264" s="2" t="s">
        <v>42</v>
      </c>
      <c r="J1264" s="2" t="s">
        <v>133</v>
      </c>
      <c r="K1264" s="2" t="s">
        <v>15057</v>
      </c>
      <c r="L1264" s="2" t="s">
        <v>68</v>
      </c>
      <c r="M1264" s="2" t="s">
        <v>46</v>
      </c>
      <c r="N1264" s="2" t="s">
        <v>182</v>
      </c>
      <c r="O1264" s="2" t="s">
        <v>6024</v>
      </c>
      <c r="P1264" s="2" t="s">
        <v>136</v>
      </c>
      <c r="Q1264" s="3">
        <v>43937.0</v>
      </c>
      <c r="R1264" s="2">
        <v>500.0</v>
      </c>
      <c r="S1264" s="2" t="s">
        <v>137</v>
      </c>
      <c r="T1264" s="2" t="s">
        <v>184</v>
      </c>
      <c r="U1264" s="2" t="s">
        <v>603</v>
      </c>
      <c r="V1264" s="2" t="s">
        <v>14298</v>
      </c>
      <c r="W1264" s="2" t="s">
        <v>185</v>
      </c>
      <c r="X1264" s="2" t="s">
        <v>15058</v>
      </c>
      <c r="Y1264" s="4"/>
      <c r="Z1264" s="2" t="s">
        <v>15059</v>
      </c>
      <c r="AA1264" s="2" t="s">
        <v>15060</v>
      </c>
      <c r="AB1264" s="2" t="s">
        <v>14439</v>
      </c>
      <c r="AC1264" s="6" t="s">
        <v>15061</v>
      </c>
      <c r="AD1264" s="4"/>
      <c r="AE1264" s="2" t="s">
        <v>11798</v>
      </c>
      <c r="AF1264" s="2" t="s">
        <v>15062</v>
      </c>
      <c r="AG1264" s="2" t="s">
        <v>15063</v>
      </c>
      <c r="AH1264" s="4"/>
      <c r="AI1264" s="4"/>
      <c r="AJ1264" s="4"/>
      <c r="AK1264" s="2" t="s">
        <v>99</v>
      </c>
      <c r="AL1264" s="2" t="b">
        <f t="shared" si="16"/>
        <v>0</v>
      </c>
    </row>
    <row r="1265" ht="15.75" customHeight="1">
      <c r="A1265" s="2" t="s">
        <v>15064</v>
      </c>
      <c r="B1265" s="3">
        <v>43941.0</v>
      </c>
      <c r="C1265" s="2" t="s">
        <v>15065</v>
      </c>
      <c r="D1265" s="2" t="s">
        <v>15065</v>
      </c>
      <c r="E1265" s="4"/>
      <c r="F1265" s="2" t="s">
        <v>13440</v>
      </c>
      <c r="G1265" s="5">
        <v>43934.0</v>
      </c>
      <c r="H1265" s="2">
        <v>2.0200413E7</v>
      </c>
      <c r="I1265" s="2" t="s">
        <v>42</v>
      </c>
      <c r="J1265" s="2" t="s">
        <v>133</v>
      </c>
      <c r="K1265" s="2" t="s">
        <v>15066</v>
      </c>
      <c r="L1265" s="2" t="s">
        <v>135</v>
      </c>
      <c r="M1265" s="2" t="s">
        <v>46</v>
      </c>
      <c r="N1265" s="2" t="s">
        <v>182</v>
      </c>
      <c r="O1265" s="2" t="s">
        <v>51</v>
      </c>
      <c r="P1265" s="2" t="s">
        <v>136</v>
      </c>
      <c r="Q1265" s="3">
        <v>43941.0</v>
      </c>
      <c r="R1265" s="2">
        <v>900.0</v>
      </c>
      <c r="S1265" s="2" t="s">
        <v>137</v>
      </c>
      <c r="T1265" s="2" t="s">
        <v>9082</v>
      </c>
      <c r="U1265" s="2" t="s">
        <v>3692</v>
      </c>
      <c r="V1265" s="4"/>
      <c r="W1265" s="4"/>
      <c r="X1265" s="4"/>
      <c r="Y1265" s="4"/>
      <c r="Z1265" s="4"/>
      <c r="AA1265" s="4"/>
      <c r="AB1265" s="4"/>
      <c r="AC1265" s="6" t="s">
        <v>15067</v>
      </c>
      <c r="AD1265" s="4"/>
      <c r="AE1265" s="2" t="s">
        <v>2843</v>
      </c>
      <c r="AF1265" s="2" t="s">
        <v>15068</v>
      </c>
      <c r="AG1265" s="2" t="s">
        <v>15069</v>
      </c>
      <c r="AH1265" s="4"/>
      <c r="AI1265" s="4"/>
      <c r="AJ1265" s="4"/>
      <c r="AK1265" s="2" t="s">
        <v>99</v>
      </c>
      <c r="AL1265" s="2" t="b">
        <f t="shared" si="16"/>
        <v>0</v>
      </c>
    </row>
    <row r="1266" ht="15.75" customHeight="1">
      <c r="A1266" s="2" t="s">
        <v>15070</v>
      </c>
      <c r="B1266" s="3">
        <v>43941.0</v>
      </c>
      <c r="C1266" s="2" t="s">
        <v>15071</v>
      </c>
      <c r="D1266" s="2" t="s">
        <v>15072</v>
      </c>
      <c r="E1266" s="2" t="s">
        <v>15073</v>
      </c>
      <c r="F1266" s="2" t="s">
        <v>10469</v>
      </c>
      <c r="G1266" s="5">
        <v>43936.0</v>
      </c>
      <c r="H1266" s="2">
        <v>2.0200415E7</v>
      </c>
      <c r="I1266" s="2" t="s">
        <v>42</v>
      </c>
      <c r="J1266" s="2" t="s">
        <v>133</v>
      </c>
      <c r="K1266" s="2" t="s">
        <v>15074</v>
      </c>
      <c r="L1266" s="2" t="s">
        <v>135</v>
      </c>
      <c r="M1266" s="2" t="s">
        <v>46</v>
      </c>
      <c r="N1266" s="2" t="s">
        <v>182</v>
      </c>
      <c r="O1266" s="2" t="s">
        <v>51</v>
      </c>
      <c r="P1266" s="2" t="s">
        <v>1852</v>
      </c>
      <c r="Q1266" s="8">
        <v>43922.0</v>
      </c>
      <c r="R1266" s="2">
        <v>200.0</v>
      </c>
      <c r="S1266" s="2" t="s">
        <v>198</v>
      </c>
      <c r="T1266" s="4"/>
      <c r="U1266" s="4"/>
      <c r="V1266" s="2" t="s">
        <v>1768</v>
      </c>
      <c r="W1266" s="2" t="s">
        <v>185</v>
      </c>
      <c r="X1266" s="2" t="s">
        <v>15075</v>
      </c>
      <c r="Y1266" s="4"/>
      <c r="Z1266" s="2" t="s">
        <v>15076</v>
      </c>
      <c r="AA1266" s="2" t="s">
        <v>15077</v>
      </c>
      <c r="AB1266" s="2" t="s">
        <v>15078</v>
      </c>
      <c r="AC1266" s="6" t="s">
        <v>15079</v>
      </c>
      <c r="AD1266" s="4"/>
      <c r="AE1266" s="2" t="s">
        <v>15080</v>
      </c>
      <c r="AF1266" s="2" t="s">
        <v>15081</v>
      </c>
      <c r="AG1266" s="2" t="s">
        <v>15082</v>
      </c>
      <c r="AH1266" s="4"/>
      <c r="AI1266" s="4"/>
      <c r="AJ1266" s="4"/>
      <c r="AK1266" s="2" t="s">
        <v>99</v>
      </c>
      <c r="AL1266" s="2" t="b">
        <f t="shared" si="16"/>
        <v>0</v>
      </c>
    </row>
    <row r="1267" ht="15.75" customHeight="1">
      <c r="A1267" s="2" t="s">
        <v>15083</v>
      </c>
      <c r="B1267" s="3">
        <v>43941.0</v>
      </c>
      <c r="C1267" s="6" t="s">
        <v>15084</v>
      </c>
      <c r="D1267" s="2" t="s">
        <v>15085</v>
      </c>
      <c r="E1267" s="4"/>
      <c r="F1267" s="2" t="s">
        <v>9428</v>
      </c>
      <c r="G1267" s="5">
        <v>43927.0</v>
      </c>
      <c r="H1267" s="2">
        <v>2.0200406E7</v>
      </c>
      <c r="I1267" s="2" t="s">
        <v>42</v>
      </c>
      <c r="J1267" s="2" t="s">
        <v>8543</v>
      </c>
      <c r="K1267" s="2" t="s">
        <v>15086</v>
      </c>
      <c r="L1267" s="2" t="s">
        <v>45</v>
      </c>
      <c r="M1267" s="2" t="s">
        <v>46</v>
      </c>
      <c r="N1267" s="2" t="s">
        <v>182</v>
      </c>
      <c r="O1267" s="2" t="s">
        <v>8780</v>
      </c>
      <c r="P1267" s="2" t="s">
        <v>8546</v>
      </c>
      <c r="Q1267" s="5">
        <v>43931.0</v>
      </c>
      <c r="R1267" s="2">
        <v>2500.0</v>
      </c>
      <c r="S1267" s="2" t="s">
        <v>137</v>
      </c>
      <c r="T1267" s="2" t="s">
        <v>15087</v>
      </c>
      <c r="U1267" s="2" t="s">
        <v>3692</v>
      </c>
      <c r="V1267" s="2" t="s">
        <v>15088</v>
      </c>
      <c r="W1267" s="4"/>
      <c r="X1267" s="4"/>
      <c r="Y1267" s="4"/>
      <c r="Z1267" s="4"/>
      <c r="AA1267" s="4"/>
      <c r="AB1267" s="4"/>
      <c r="AC1267" s="6" t="s">
        <v>15089</v>
      </c>
      <c r="AD1267" s="6" t="s">
        <v>15090</v>
      </c>
      <c r="AE1267" s="2" t="s">
        <v>15091</v>
      </c>
      <c r="AF1267" s="2" t="s">
        <v>15092</v>
      </c>
      <c r="AG1267" s="2" t="s">
        <v>15093</v>
      </c>
      <c r="AH1267" s="4"/>
      <c r="AI1267" s="4"/>
      <c r="AJ1267" s="4"/>
      <c r="AK1267" s="2" t="s">
        <v>99</v>
      </c>
      <c r="AL1267" s="2" t="b">
        <f t="shared" si="16"/>
        <v>0</v>
      </c>
    </row>
    <row r="1268" ht="15.75" customHeight="1">
      <c r="A1268" s="2" t="s">
        <v>15094</v>
      </c>
      <c r="B1268" s="3">
        <v>43941.0</v>
      </c>
      <c r="C1268" s="2" t="s">
        <v>15095</v>
      </c>
      <c r="D1268" s="6" t="s">
        <v>15096</v>
      </c>
      <c r="E1268" s="4"/>
      <c r="F1268" s="2" t="s">
        <v>15097</v>
      </c>
      <c r="G1268" s="5">
        <v>43915.0</v>
      </c>
      <c r="H1268" s="2">
        <v>2.0200325E7</v>
      </c>
      <c r="I1268" s="2" t="s">
        <v>42</v>
      </c>
      <c r="J1268" s="2" t="s">
        <v>8088</v>
      </c>
      <c r="K1268" s="2" t="s">
        <v>15098</v>
      </c>
      <c r="L1268" s="2" t="s">
        <v>68</v>
      </c>
      <c r="M1268" s="2" t="s">
        <v>46</v>
      </c>
      <c r="N1268" s="4"/>
      <c r="O1268" s="4"/>
      <c r="P1268" s="2" t="s">
        <v>47</v>
      </c>
      <c r="Q1268" s="5">
        <v>43916.0</v>
      </c>
      <c r="R1268" s="2">
        <v>10000.0</v>
      </c>
      <c r="S1268" s="2" t="s">
        <v>137</v>
      </c>
      <c r="T1268" s="2" t="s">
        <v>15099</v>
      </c>
      <c r="U1268" s="2" t="s">
        <v>15100</v>
      </c>
      <c r="V1268" s="2" t="s">
        <v>15101</v>
      </c>
      <c r="W1268" s="4"/>
      <c r="X1268" s="4"/>
      <c r="Y1268" s="4"/>
      <c r="Z1268" s="4"/>
      <c r="AA1268" s="4"/>
      <c r="AB1268" s="4"/>
      <c r="AC1268" s="2" t="s">
        <v>15102</v>
      </c>
      <c r="AD1268" s="2" t="s">
        <v>15103</v>
      </c>
      <c r="AE1268" s="2" t="s">
        <v>15104</v>
      </c>
      <c r="AF1268" s="2" t="s">
        <v>15105</v>
      </c>
      <c r="AG1268" s="2" t="s">
        <v>15106</v>
      </c>
      <c r="AH1268" s="4"/>
      <c r="AI1268" s="5">
        <v>44280.0</v>
      </c>
      <c r="AJ1268" s="4"/>
      <c r="AK1268" s="2" t="s">
        <v>99</v>
      </c>
      <c r="AL1268" s="2" t="b">
        <f t="shared" si="16"/>
        <v>0</v>
      </c>
    </row>
    <row r="1269" ht="15.75" customHeight="1">
      <c r="A1269" s="2" t="s">
        <v>15107</v>
      </c>
      <c r="B1269" s="3">
        <v>43941.0</v>
      </c>
      <c r="C1269" s="2" t="s">
        <v>15108</v>
      </c>
      <c r="D1269" s="2" t="s">
        <v>15109</v>
      </c>
      <c r="E1269" s="4"/>
      <c r="F1269" s="2" t="s">
        <v>15110</v>
      </c>
      <c r="G1269" s="5">
        <v>43941.0</v>
      </c>
      <c r="H1269" s="2">
        <v>2.020042E7</v>
      </c>
      <c r="I1269" s="2" t="s">
        <v>42</v>
      </c>
      <c r="J1269" s="2" t="s">
        <v>8543</v>
      </c>
      <c r="K1269" s="2" t="s">
        <v>15111</v>
      </c>
      <c r="L1269" s="2" t="s">
        <v>45</v>
      </c>
      <c r="M1269" s="2" t="s">
        <v>46</v>
      </c>
      <c r="N1269" s="2" t="s">
        <v>7895</v>
      </c>
      <c r="O1269" s="2" t="s">
        <v>8780</v>
      </c>
      <c r="P1269" s="2" t="s">
        <v>8546</v>
      </c>
      <c r="Q1269" s="5">
        <v>43952.0</v>
      </c>
      <c r="R1269" s="2">
        <v>20.0</v>
      </c>
      <c r="S1269" s="2" t="s">
        <v>137</v>
      </c>
      <c r="T1269" s="2" t="s">
        <v>15112</v>
      </c>
      <c r="U1269" s="2" t="s">
        <v>8091</v>
      </c>
      <c r="V1269" s="2" t="s">
        <v>8548</v>
      </c>
      <c r="W1269" s="4"/>
      <c r="X1269" s="4"/>
      <c r="Y1269" s="4"/>
      <c r="Z1269" s="4"/>
      <c r="AA1269" s="4"/>
      <c r="AB1269" s="4"/>
      <c r="AC1269" s="6" t="s">
        <v>15113</v>
      </c>
      <c r="AD1269" s="2" t="s">
        <v>15114</v>
      </c>
      <c r="AE1269" s="6" t="s">
        <v>15115</v>
      </c>
      <c r="AF1269" s="2" t="s">
        <v>15116</v>
      </c>
      <c r="AG1269" s="2" t="s">
        <v>15117</v>
      </c>
      <c r="AH1269" s="4"/>
      <c r="AI1269" s="4"/>
      <c r="AJ1269" s="4"/>
      <c r="AK1269" s="2" t="s">
        <v>99</v>
      </c>
      <c r="AL1269" s="2" t="b">
        <f t="shared" si="16"/>
        <v>0</v>
      </c>
    </row>
    <row r="1270" ht="15.75" customHeight="1">
      <c r="A1270" s="2" t="s">
        <v>15118</v>
      </c>
      <c r="B1270" s="3">
        <v>43941.0</v>
      </c>
      <c r="C1270" s="2" t="s">
        <v>15119</v>
      </c>
      <c r="D1270" s="2" t="s">
        <v>15120</v>
      </c>
      <c r="E1270" s="4"/>
      <c r="F1270" s="2" t="s">
        <v>15121</v>
      </c>
      <c r="G1270" s="5">
        <v>43935.0</v>
      </c>
      <c r="H1270" s="2">
        <v>2.0200414E7</v>
      </c>
      <c r="I1270" s="2" t="s">
        <v>42</v>
      </c>
      <c r="J1270" s="2" t="s">
        <v>8088</v>
      </c>
      <c r="K1270" s="2" t="s">
        <v>15122</v>
      </c>
      <c r="L1270" s="2" t="s">
        <v>68</v>
      </c>
      <c r="M1270" s="2" t="s">
        <v>46</v>
      </c>
      <c r="N1270" s="4"/>
      <c r="O1270" s="4"/>
      <c r="P1270" s="2" t="s">
        <v>47</v>
      </c>
      <c r="Q1270" s="5">
        <v>43935.0</v>
      </c>
      <c r="R1270" s="2">
        <v>2170.0</v>
      </c>
      <c r="S1270" s="2" t="s">
        <v>198</v>
      </c>
      <c r="T1270" s="2" t="s">
        <v>15123</v>
      </c>
      <c r="U1270" s="2" t="s">
        <v>8091</v>
      </c>
      <c r="V1270" s="2" t="s">
        <v>15124</v>
      </c>
      <c r="W1270" s="2" t="s">
        <v>15125</v>
      </c>
      <c r="X1270" s="2" t="s">
        <v>15126</v>
      </c>
      <c r="Y1270" s="2" t="s">
        <v>15127</v>
      </c>
      <c r="Z1270" s="2" t="s">
        <v>15128</v>
      </c>
      <c r="AA1270" s="2" t="s">
        <v>15129</v>
      </c>
      <c r="AB1270" s="4"/>
      <c r="AC1270" s="2" t="s">
        <v>15130</v>
      </c>
      <c r="AD1270" s="2" t="s">
        <v>15131</v>
      </c>
      <c r="AE1270" s="2" t="s">
        <v>15132</v>
      </c>
      <c r="AF1270" s="2" t="s">
        <v>15133</v>
      </c>
      <c r="AG1270" s="2" t="s">
        <v>15134</v>
      </c>
      <c r="AH1270" s="4"/>
      <c r="AI1270" s="5">
        <v>44561.0</v>
      </c>
      <c r="AJ1270" s="4"/>
      <c r="AK1270" s="2" t="s">
        <v>99</v>
      </c>
      <c r="AL1270" s="2" t="b">
        <f t="shared" si="16"/>
        <v>0</v>
      </c>
    </row>
    <row r="1271" ht="15.75" customHeight="1">
      <c r="A1271" s="2" t="s">
        <v>15135</v>
      </c>
      <c r="B1271" s="3">
        <v>43941.0</v>
      </c>
      <c r="C1271" s="2" t="s">
        <v>15136</v>
      </c>
      <c r="D1271" s="2" t="s">
        <v>15137</v>
      </c>
      <c r="E1271" s="4"/>
      <c r="F1271" s="2" t="s">
        <v>15138</v>
      </c>
      <c r="G1271" s="5">
        <v>43937.0</v>
      </c>
      <c r="H1271" s="2">
        <v>2.0200416E7</v>
      </c>
      <c r="I1271" s="2" t="s">
        <v>42</v>
      </c>
      <c r="J1271" s="2" t="s">
        <v>8543</v>
      </c>
      <c r="K1271" s="2" t="s">
        <v>15139</v>
      </c>
      <c r="L1271" s="2" t="s">
        <v>45</v>
      </c>
      <c r="M1271" s="2" t="s">
        <v>46</v>
      </c>
      <c r="N1271" s="2" t="s">
        <v>182</v>
      </c>
      <c r="O1271" s="2" t="s">
        <v>8780</v>
      </c>
      <c r="P1271" s="2" t="s">
        <v>8546</v>
      </c>
      <c r="Q1271" s="5">
        <v>43983.0</v>
      </c>
      <c r="R1271" s="2">
        <v>24.0</v>
      </c>
      <c r="S1271" s="2" t="s">
        <v>137</v>
      </c>
      <c r="T1271" s="2" t="s">
        <v>15140</v>
      </c>
      <c r="U1271" s="2" t="s">
        <v>8091</v>
      </c>
      <c r="V1271" s="2" t="s">
        <v>8548</v>
      </c>
      <c r="W1271" s="4"/>
      <c r="X1271" s="4"/>
      <c r="Y1271" s="4"/>
      <c r="Z1271" s="4"/>
      <c r="AA1271" s="4"/>
      <c r="AB1271" s="4"/>
      <c r="AC1271" s="6" t="s">
        <v>15141</v>
      </c>
      <c r="AD1271" s="6" t="s">
        <v>15142</v>
      </c>
      <c r="AE1271" s="2" t="s">
        <v>15143</v>
      </c>
      <c r="AF1271" s="2" t="s">
        <v>15144</v>
      </c>
      <c r="AG1271" s="2" t="s">
        <v>15145</v>
      </c>
      <c r="AH1271" s="4"/>
      <c r="AI1271" s="4"/>
      <c r="AJ1271" s="4"/>
      <c r="AK1271" s="2" t="s">
        <v>99</v>
      </c>
      <c r="AL1271" s="2" t="b">
        <f t="shared" si="16"/>
        <v>0</v>
      </c>
    </row>
    <row r="1272" ht="15.75" customHeight="1">
      <c r="A1272" s="2" t="s">
        <v>15146</v>
      </c>
      <c r="B1272" s="3">
        <v>43941.0</v>
      </c>
      <c r="C1272" s="2" t="s">
        <v>15147</v>
      </c>
      <c r="D1272" s="2" t="s">
        <v>15148</v>
      </c>
      <c r="E1272" s="4"/>
      <c r="F1272" s="2" t="s">
        <v>7959</v>
      </c>
      <c r="G1272" s="5">
        <v>43912.0</v>
      </c>
      <c r="H1272" s="2">
        <v>2.0200322E7</v>
      </c>
      <c r="I1272" s="2" t="s">
        <v>42</v>
      </c>
      <c r="J1272" s="2" t="s">
        <v>8088</v>
      </c>
      <c r="K1272" s="2" t="s">
        <v>15149</v>
      </c>
      <c r="L1272" s="2" t="s">
        <v>68</v>
      </c>
      <c r="M1272" s="2" t="s">
        <v>99</v>
      </c>
      <c r="N1272" s="4"/>
      <c r="O1272" s="4"/>
      <c r="P1272" s="2" t="s">
        <v>47</v>
      </c>
      <c r="Q1272" s="5">
        <v>43915.0</v>
      </c>
      <c r="R1272" s="2">
        <v>3000.0</v>
      </c>
      <c r="S1272" s="2" t="s">
        <v>137</v>
      </c>
      <c r="T1272" s="2" t="s">
        <v>15150</v>
      </c>
      <c r="U1272" s="2" t="s">
        <v>15100</v>
      </c>
      <c r="V1272" s="2" t="s">
        <v>7813</v>
      </c>
      <c r="W1272" s="2" t="s">
        <v>15151</v>
      </c>
      <c r="X1272" s="2" t="s">
        <v>15152</v>
      </c>
      <c r="Y1272" s="6" t="s">
        <v>15153</v>
      </c>
      <c r="Z1272" s="2" t="s">
        <v>15154</v>
      </c>
      <c r="AA1272" s="2" t="s">
        <v>15155</v>
      </c>
      <c r="AB1272" s="2" t="s">
        <v>8033</v>
      </c>
      <c r="AC1272" s="2" t="s">
        <v>15156</v>
      </c>
      <c r="AD1272" s="2" t="s">
        <v>15157</v>
      </c>
      <c r="AE1272" s="2" t="s">
        <v>8094</v>
      </c>
      <c r="AF1272" s="2" t="s">
        <v>15158</v>
      </c>
      <c r="AG1272" s="2" t="s">
        <v>15159</v>
      </c>
      <c r="AH1272" s="4"/>
      <c r="AI1272" s="5">
        <v>44279.0</v>
      </c>
      <c r="AJ1272" s="4"/>
      <c r="AK1272" s="2" t="s">
        <v>99</v>
      </c>
      <c r="AL1272" s="2" t="s">
        <v>7601</v>
      </c>
    </row>
    <row r="1273" ht="15.75" customHeight="1">
      <c r="A1273" s="2" t="s">
        <v>15160</v>
      </c>
      <c r="B1273" s="3">
        <v>43941.0</v>
      </c>
      <c r="C1273" s="2" t="s">
        <v>15161</v>
      </c>
      <c r="D1273" s="2" t="s">
        <v>15162</v>
      </c>
      <c r="E1273" s="4"/>
      <c r="F1273" s="2" t="s">
        <v>7959</v>
      </c>
      <c r="G1273" s="5">
        <v>43923.0</v>
      </c>
      <c r="H1273" s="2">
        <v>2.0200402E7</v>
      </c>
      <c r="I1273" s="2" t="s">
        <v>42</v>
      </c>
      <c r="J1273" s="2" t="s">
        <v>8088</v>
      </c>
      <c r="K1273" s="2" t="s">
        <v>15163</v>
      </c>
      <c r="L1273" s="2" t="s">
        <v>68</v>
      </c>
      <c r="M1273" s="2" t="s">
        <v>46</v>
      </c>
      <c r="N1273" s="4"/>
      <c r="O1273" s="4"/>
      <c r="P1273" s="2" t="s">
        <v>47</v>
      </c>
      <c r="Q1273" s="5">
        <v>43909.0</v>
      </c>
      <c r="R1273" s="2">
        <v>5000.0</v>
      </c>
      <c r="S1273" s="2" t="s">
        <v>137</v>
      </c>
      <c r="T1273" s="2" t="s">
        <v>15164</v>
      </c>
      <c r="U1273" s="2" t="s">
        <v>15165</v>
      </c>
      <c r="V1273" s="2" t="s">
        <v>7813</v>
      </c>
      <c r="W1273" s="2" t="s">
        <v>15166</v>
      </c>
      <c r="X1273" s="2" t="s">
        <v>15167</v>
      </c>
      <c r="Y1273" s="6" t="s">
        <v>15168</v>
      </c>
      <c r="Z1273" s="2" t="s">
        <v>15169</v>
      </c>
      <c r="AA1273" s="2" t="s">
        <v>3606</v>
      </c>
      <c r="AB1273" s="4"/>
      <c r="AC1273" s="2" t="s">
        <v>15170</v>
      </c>
      <c r="AD1273" s="2" t="s">
        <v>15171</v>
      </c>
      <c r="AE1273" s="2" t="s">
        <v>15172</v>
      </c>
      <c r="AF1273" s="2" t="s">
        <v>15173</v>
      </c>
      <c r="AG1273" s="2" t="s">
        <v>15174</v>
      </c>
      <c r="AH1273" s="4"/>
      <c r="AI1273" s="5">
        <v>44377.0</v>
      </c>
      <c r="AJ1273" s="4"/>
      <c r="AK1273" s="2" t="s">
        <v>46</v>
      </c>
      <c r="AL1273" s="2" t="b">
        <f t="shared" ref="AL1273:AL1310" si="17">FALSE()</f>
        <v>0</v>
      </c>
    </row>
    <row r="1274" ht="15.75" customHeight="1">
      <c r="A1274" s="2" t="s">
        <v>15175</v>
      </c>
      <c r="B1274" s="3">
        <v>43941.0</v>
      </c>
      <c r="C1274" s="2" t="s">
        <v>15176</v>
      </c>
      <c r="D1274" s="2" t="s">
        <v>15177</v>
      </c>
      <c r="E1274" s="4"/>
      <c r="F1274" s="2" t="s">
        <v>15178</v>
      </c>
      <c r="G1274" s="5">
        <v>43805.0</v>
      </c>
      <c r="H1274" s="2">
        <v>2.0191206E7</v>
      </c>
      <c r="I1274" s="2" t="s">
        <v>42</v>
      </c>
      <c r="J1274" s="2" t="s">
        <v>8088</v>
      </c>
      <c r="K1274" s="2" t="s">
        <v>15179</v>
      </c>
      <c r="L1274" s="2" t="s">
        <v>68</v>
      </c>
      <c r="M1274" s="2" t="s">
        <v>46</v>
      </c>
      <c r="N1274" s="4"/>
      <c r="O1274" s="4"/>
      <c r="P1274" s="2" t="s">
        <v>47</v>
      </c>
      <c r="Q1274" s="5">
        <v>43812.0</v>
      </c>
      <c r="R1274" s="2">
        <v>70.0</v>
      </c>
      <c r="S1274" s="2" t="s">
        <v>198</v>
      </c>
      <c r="T1274" s="2" t="s">
        <v>15180</v>
      </c>
      <c r="U1274" s="2" t="s">
        <v>8091</v>
      </c>
      <c r="V1274" s="2" t="s">
        <v>7813</v>
      </c>
      <c r="W1274" s="4"/>
      <c r="X1274" s="4"/>
      <c r="Y1274" s="4"/>
      <c r="Z1274" s="4"/>
      <c r="AA1274" s="4"/>
      <c r="AB1274" s="4"/>
      <c r="AC1274" s="2" t="s">
        <v>15181</v>
      </c>
      <c r="AD1274" s="2" t="s">
        <v>15182</v>
      </c>
      <c r="AE1274" s="2" t="s">
        <v>15183</v>
      </c>
      <c r="AF1274" s="2" t="s">
        <v>15184</v>
      </c>
      <c r="AG1274" s="2" t="s">
        <v>15185</v>
      </c>
      <c r="AH1274" s="4"/>
      <c r="AI1274" s="5">
        <v>44413.0</v>
      </c>
      <c r="AJ1274" s="4"/>
      <c r="AK1274" s="2" t="s">
        <v>99</v>
      </c>
      <c r="AL1274" s="2" t="b">
        <f t="shared" si="17"/>
        <v>0</v>
      </c>
    </row>
    <row r="1275" ht="15.75" customHeight="1">
      <c r="A1275" s="2" t="s">
        <v>15186</v>
      </c>
      <c r="B1275" s="3">
        <v>43941.0</v>
      </c>
      <c r="C1275" s="2" t="s">
        <v>15187</v>
      </c>
      <c r="D1275" s="2" t="s">
        <v>15188</v>
      </c>
      <c r="E1275" s="4"/>
      <c r="F1275" s="2" t="s">
        <v>15189</v>
      </c>
      <c r="G1275" s="5">
        <v>43935.0</v>
      </c>
      <c r="H1275" s="2">
        <v>2.0200414E7</v>
      </c>
      <c r="I1275" s="2" t="s">
        <v>42</v>
      </c>
      <c r="J1275" s="2" t="s">
        <v>8088</v>
      </c>
      <c r="K1275" s="2" t="s">
        <v>15190</v>
      </c>
      <c r="L1275" s="2" t="s">
        <v>68</v>
      </c>
      <c r="M1275" s="2" t="s">
        <v>46</v>
      </c>
      <c r="N1275" s="4"/>
      <c r="O1275" s="4"/>
      <c r="P1275" s="2" t="s">
        <v>47</v>
      </c>
      <c r="Q1275" s="5">
        <v>43934.0</v>
      </c>
      <c r="R1275" s="2">
        <v>988.0</v>
      </c>
      <c r="S1275" s="2" t="s">
        <v>137</v>
      </c>
      <c r="T1275" s="2" t="s">
        <v>15191</v>
      </c>
      <c r="U1275" s="2" t="s">
        <v>15100</v>
      </c>
      <c r="V1275" s="2" t="s">
        <v>7751</v>
      </c>
      <c r="W1275" s="2" t="s">
        <v>15192</v>
      </c>
      <c r="X1275" s="2" t="s">
        <v>15193</v>
      </c>
      <c r="Y1275" s="6" t="s">
        <v>15194</v>
      </c>
      <c r="Z1275" s="2" t="s">
        <v>15195</v>
      </c>
      <c r="AA1275" s="2" t="s">
        <v>15196</v>
      </c>
      <c r="AB1275" s="4"/>
      <c r="AC1275" s="2" t="s">
        <v>15197</v>
      </c>
      <c r="AD1275" s="2" t="s">
        <v>15198</v>
      </c>
      <c r="AE1275" s="2" t="s">
        <v>15132</v>
      </c>
      <c r="AF1275" s="2" t="s">
        <v>15199</v>
      </c>
      <c r="AG1275" s="2" t="s">
        <v>15200</v>
      </c>
      <c r="AH1275" s="4"/>
      <c r="AI1275" s="5">
        <v>44591.0</v>
      </c>
      <c r="AJ1275" s="4"/>
      <c r="AK1275" s="2" t="s">
        <v>46</v>
      </c>
      <c r="AL1275" s="2" t="b">
        <f t="shared" si="17"/>
        <v>0</v>
      </c>
    </row>
    <row r="1276" ht="15.75" customHeight="1">
      <c r="A1276" s="2" t="s">
        <v>15201</v>
      </c>
      <c r="B1276" s="3">
        <v>43941.0</v>
      </c>
      <c r="C1276" s="2" t="s">
        <v>15202</v>
      </c>
      <c r="D1276" s="2" t="s">
        <v>15203</v>
      </c>
      <c r="E1276" s="4"/>
      <c r="F1276" s="2" t="s">
        <v>15204</v>
      </c>
      <c r="G1276" s="5">
        <v>43922.0</v>
      </c>
      <c r="H1276" s="2">
        <v>2.0200401E7</v>
      </c>
      <c r="I1276" s="2" t="s">
        <v>42</v>
      </c>
      <c r="J1276" s="2" t="s">
        <v>8088</v>
      </c>
      <c r="K1276" s="2" t="s">
        <v>15205</v>
      </c>
      <c r="L1276" s="2" t="s">
        <v>68</v>
      </c>
      <c r="M1276" s="2" t="s">
        <v>46</v>
      </c>
      <c r="N1276" s="4"/>
      <c r="O1276" s="4"/>
      <c r="P1276" s="2" t="s">
        <v>47</v>
      </c>
      <c r="Q1276" s="5">
        <v>43923.0</v>
      </c>
      <c r="R1276" s="2">
        <v>400.0</v>
      </c>
      <c r="S1276" s="2" t="s">
        <v>198</v>
      </c>
      <c r="T1276" s="2" t="s">
        <v>15206</v>
      </c>
      <c r="U1276" s="2" t="s">
        <v>8091</v>
      </c>
      <c r="V1276" s="2" t="s">
        <v>15207</v>
      </c>
      <c r="W1276" s="4"/>
      <c r="X1276" s="4"/>
      <c r="Y1276" s="4"/>
      <c r="Z1276" s="4"/>
      <c r="AA1276" s="4"/>
      <c r="AB1276" s="4"/>
      <c r="AC1276" s="2" t="s">
        <v>15208</v>
      </c>
      <c r="AD1276" s="2" t="s">
        <v>15209</v>
      </c>
      <c r="AE1276" s="2" t="s">
        <v>15210</v>
      </c>
      <c r="AF1276" s="2" t="s">
        <v>15211</v>
      </c>
      <c r="AG1276" s="2" t="s">
        <v>15212</v>
      </c>
      <c r="AH1276" s="4"/>
      <c r="AI1276" s="5">
        <v>44197.0</v>
      </c>
      <c r="AJ1276" s="4"/>
      <c r="AK1276" s="2" t="s">
        <v>99</v>
      </c>
      <c r="AL1276" s="2" t="b">
        <f t="shared" si="17"/>
        <v>0</v>
      </c>
    </row>
    <row r="1277" ht="15.75" customHeight="1">
      <c r="A1277" s="2" t="s">
        <v>15213</v>
      </c>
      <c r="B1277" s="3">
        <v>43941.0</v>
      </c>
      <c r="C1277" s="2" t="s">
        <v>15214</v>
      </c>
      <c r="D1277" s="2" t="s">
        <v>15215</v>
      </c>
      <c r="E1277" s="4"/>
      <c r="F1277" s="2" t="s">
        <v>15216</v>
      </c>
      <c r="G1277" s="5">
        <v>43938.0</v>
      </c>
      <c r="H1277" s="2">
        <v>2.0200417E7</v>
      </c>
      <c r="I1277" s="2" t="s">
        <v>42</v>
      </c>
      <c r="J1277" s="2" t="s">
        <v>43</v>
      </c>
      <c r="K1277" s="2" t="s">
        <v>15217</v>
      </c>
      <c r="L1277" s="2" t="s">
        <v>45</v>
      </c>
      <c r="M1277" s="2" t="s">
        <v>46</v>
      </c>
      <c r="N1277" s="2">
        <v>18.0</v>
      </c>
      <c r="O1277" s="2">
        <v>90.0</v>
      </c>
      <c r="P1277" s="2" t="s">
        <v>47</v>
      </c>
      <c r="Q1277" s="5">
        <v>43869.0</v>
      </c>
      <c r="R1277" s="2" t="s">
        <v>2770</v>
      </c>
      <c r="S1277" s="2" t="s">
        <v>49</v>
      </c>
      <c r="T1277" s="2" t="s">
        <v>1317</v>
      </c>
      <c r="U1277" s="2" t="s">
        <v>154</v>
      </c>
      <c r="V1277" s="2" t="s">
        <v>52</v>
      </c>
      <c r="W1277" s="2" t="s">
        <v>15218</v>
      </c>
      <c r="X1277" s="4"/>
      <c r="Y1277" s="2" t="s">
        <v>15219</v>
      </c>
      <c r="Z1277" s="2" t="s">
        <v>15220</v>
      </c>
      <c r="AA1277" s="2" t="s">
        <v>15221</v>
      </c>
      <c r="AB1277" s="2" t="s">
        <v>15216</v>
      </c>
      <c r="AC1277" s="6" t="s">
        <v>15222</v>
      </c>
      <c r="AD1277" s="2" t="s">
        <v>1535</v>
      </c>
      <c r="AE1277" s="2" t="s">
        <v>78</v>
      </c>
      <c r="AF1277" s="2" t="s">
        <v>3520</v>
      </c>
      <c r="AG1277" s="2" t="s">
        <v>15223</v>
      </c>
      <c r="AH1277" s="4"/>
      <c r="AI1277" s="4"/>
      <c r="AJ1277" s="4"/>
      <c r="AK1277" s="2" t="s">
        <v>46</v>
      </c>
      <c r="AL1277" s="2" t="b">
        <f t="shared" si="17"/>
        <v>0</v>
      </c>
    </row>
    <row r="1278" ht="15.75" customHeight="1">
      <c r="A1278" s="2" t="s">
        <v>15224</v>
      </c>
      <c r="B1278" s="3">
        <v>43941.0</v>
      </c>
      <c r="C1278" s="2" t="s">
        <v>15225</v>
      </c>
      <c r="D1278" s="2" t="s">
        <v>15226</v>
      </c>
      <c r="E1278" s="4"/>
      <c r="F1278" s="2" t="s">
        <v>7959</v>
      </c>
      <c r="G1278" s="5">
        <v>43927.0</v>
      </c>
      <c r="H1278" s="2">
        <v>2.0200406E7</v>
      </c>
      <c r="I1278" s="2" t="s">
        <v>42</v>
      </c>
      <c r="J1278" s="2" t="s">
        <v>8088</v>
      </c>
      <c r="K1278" s="2" t="s">
        <v>15227</v>
      </c>
      <c r="L1278" s="2" t="s">
        <v>68</v>
      </c>
      <c r="M1278" s="2" t="s">
        <v>46</v>
      </c>
      <c r="N1278" s="4"/>
      <c r="O1278" s="4"/>
      <c r="P1278" s="2" t="s">
        <v>47</v>
      </c>
      <c r="Q1278" s="5">
        <v>43916.0</v>
      </c>
      <c r="R1278" s="2">
        <v>510.0</v>
      </c>
      <c r="S1278" s="2" t="s">
        <v>137</v>
      </c>
      <c r="T1278" s="2" t="s">
        <v>15228</v>
      </c>
      <c r="U1278" s="2" t="s">
        <v>15229</v>
      </c>
      <c r="V1278" s="2" t="s">
        <v>7813</v>
      </c>
      <c r="W1278" s="4"/>
      <c r="X1278" s="4"/>
      <c r="Y1278" s="4"/>
      <c r="Z1278" s="4"/>
      <c r="AA1278" s="4"/>
      <c r="AB1278" s="4"/>
      <c r="AC1278" s="2" t="s">
        <v>15230</v>
      </c>
      <c r="AD1278" s="2" t="s">
        <v>15231</v>
      </c>
      <c r="AE1278" s="2" t="s">
        <v>15132</v>
      </c>
      <c r="AF1278" s="2" t="s">
        <v>15232</v>
      </c>
      <c r="AG1278" s="2" t="s">
        <v>15233</v>
      </c>
      <c r="AH1278" s="4"/>
      <c r="AI1278" s="5">
        <v>44196.0</v>
      </c>
      <c r="AJ1278" s="4"/>
      <c r="AK1278" s="2" t="s">
        <v>46</v>
      </c>
      <c r="AL1278" s="2" t="b">
        <f t="shared" si="17"/>
        <v>0</v>
      </c>
    </row>
    <row r="1279" ht="15.75" customHeight="1">
      <c r="A1279" s="2" t="s">
        <v>15234</v>
      </c>
      <c r="B1279" s="3">
        <v>43941.0</v>
      </c>
      <c r="C1279" s="2" t="s">
        <v>15235</v>
      </c>
      <c r="D1279" s="2" t="s">
        <v>15236</v>
      </c>
      <c r="E1279" s="4"/>
      <c r="F1279" s="2" t="s">
        <v>15237</v>
      </c>
      <c r="G1279" s="5">
        <v>43936.0</v>
      </c>
      <c r="H1279" s="2">
        <v>2.0200415E7</v>
      </c>
      <c r="I1279" s="2" t="s">
        <v>42</v>
      </c>
      <c r="J1279" s="2" t="s">
        <v>133</v>
      </c>
      <c r="K1279" s="2" t="s">
        <v>15238</v>
      </c>
      <c r="L1279" s="2" t="s">
        <v>135</v>
      </c>
      <c r="M1279" s="2" t="s">
        <v>46</v>
      </c>
      <c r="N1279" s="2" t="s">
        <v>182</v>
      </c>
      <c r="O1279" s="2" t="s">
        <v>3843</v>
      </c>
      <c r="P1279" s="2" t="s">
        <v>136</v>
      </c>
      <c r="Q1279" s="8">
        <v>43952.0</v>
      </c>
      <c r="R1279" s="2">
        <v>238.0</v>
      </c>
      <c r="S1279" s="2" t="s">
        <v>137</v>
      </c>
      <c r="T1279" s="2" t="s">
        <v>8044</v>
      </c>
      <c r="U1279" s="2" t="s">
        <v>3692</v>
      </c>
      <c r="V1279" s="4"/>
      <c r="W1279" s="2" t="s">
        <v>185</v>
      </c>
      <c r="X1279" s="2" t="s">
        <v>15239</v>
      </c>
      <c r="Y1279" s="4"/>
      <c r="Z1279" s="2" t="s">
        <v>15240</v>
      </c>
      <c r="AA1279" s="2" t="s">
        <v>15241</v>
      </c>
      <c r="AB1279" s="2" t="s">
        <v>15242</v>
      </c>
      <c r="AC1279" s="6" t="s">
        <v>15243</v>
      </c>
      <c r="AD1279" s="4"/>
      <c r="AE1279" s="2" t="s">
        <v>15244</v>
      </c>
      <c r="AF1279" s="2" t="s">
        <v>15245</v>
      </c>
      <c r="AG1279" s="2" t="s">
        <v>15246</v>
      </c>
      <c r="AH1279" s="4"/>
      <c r="AI1279" s="4"/>
      <c r="AJ1279" s="4"/>
      <c r="AK1279" s="2" t="s">
        <v>99</v>
      </c>
      <c r="AL1279" s="2" t="b">
        <f t="shared" si="17"/>
        <v>0</v>
      </c>
    </row>
    <row r="1280" ht="15.75" customHeight="1">
      <c r="A1280" s="2" t="s">
        <v>15247</v>
      </c>
      <c r="B1280" s="3">
        <v>43941.0</v>
      </c>
      <c r="C1280" s="2" t="s">
        <v>15248</v>
      </c>
      <c r="D1280" s="2" t="s">
        <v>15249</v>
      </c>
      <c r="E1280" s="4"/>
      <c r="F1280" s="2" t="s">
        <v>13763</v>
      </c>
      <c r="G1280" s="5">
        <v>43936.0</v>
      </c>
      <c r="H1280" s="2">
        <v>2.0200415E7</v>
      </c>
      <c r="I1280" s="2" t="s">
        <v>42</v>
      </c>
      <c r="J1280" s="2" t="s">
        <v>133</v>
      </c>
      <c r="K1280" s="2" t="s">
        <v>15250</v>
      </c>
      <c r="L1280" s="2" t="s">
        <v>135</v>
      </c>
      <c r="M1280" s="2" t="s">
        <v>46</v>
      </c>
      <c r="N1280" s="2" t="s">
        <v>51</v>
      </c>
      <c r="O1280" s="2" t="s">
        <v>51</v>
      </c>
      <c r="P1280" s="2" t="s">
        <v>136</v>
      </c>
      <c r="Q1280" s="3">
        <v>43938.0</v>
      </c>
      <c r="R1280" s="2">
        <v>60.0</v>
      </c>
      <c r="S1280" s="2" t="s">
        <v>137</v>
      </c>
      <c r="T1280" s="2" t="s">
        <v>184</v>
      </c>
      <c r="U1280" s="2" t="s">
        <v>603</v>
      </c>
      <c r="V1280" s="2" t="s">
        <v>7912</v>
      </c>
      <c r="W1280" s="2" t="s">
        <v>185</v>
      </c>
      <c r="X1280" s="2" t="s">
        <v>14947</v>
      </c>
      <c r="Y1280" s="4"/>
      <c r="Z1280" s="2" t="s">
        <v>13906</v>
      </c>
      <c r="AA1280" s="2" t="s">
        <v>14948</v>
      </c>
      <c r="AB1280" s="2" t="s">
        <v>14949</v>
      </c>
      <c r="AC1280" s="6" t="s">
        <v>15251</v>
      </c>
      <c r="AD1280" s="4"/>
      <c r="AE1280" s="2" t="s">
        <v>11798</v>
      </c>
      <c r="AF1280" s="2" t="s">
        <v>15252</v>
      </c>
      <c r="AG1280" s="2" t="s">
        <v>15253</v>
      </c>
      <c r="AH1280" s="4"/>
      <c r="AI1280" s="4"/>
      <c r="AJ1280" s="4"/>
      <c r="AK1280" s="2" t="s">
        <v>99</v>
      </c>
      <c r="AL1280" s="2" t="b">
        <f t="shared" si="17"/>
        <v>0</v>
      </c>
    </row>
    <row r="1281" ht="15.75" customHeight="1">
      <c r="A1281" s="2" t="s">
        <v>15254</v>
      </c>
      <c r="B1281" s="3">
        <v>43941.0</v>
      </c>
      <c r="C1281" s="2" t="s">
        <v>15255</v>
      </c>
      <c r="D1281" s="2" t="s">
        <v>15256</v>
      </c>
      <c r="E1281" s="4"/>
      <c r="F1281" s="2" t="s">
        <v>13972</v>
      </c>
      <c r="G1281" s="5">
        <v>43935.0</v>
      </c>
      <c r="H1281" s="2">
        <v>2.0200414E7</v>
      </c>
      <c r="I1281" s="2" t="s">
        <v>42</v>
      </c>
      <c r="J1281" s="2" t="s">
        <v>133</v>
      </c>
      <c r="K1281" s="2" t="s">
        <v>15257</v>
      </c>
      <c r="L1281" s="2" t="s">
        <v>135</v>
      </c>
      <c r="M1281" s="2" t="s">
        <v>46</v>
      </c>
      <c r="N1281" s="2" t="s">
        <v>182</v>
      </c>
      <c r="O1281" s="2" t="s">
        <v>7895</v>
      </c>
      <c r="P1281" s="2" t="s">
        <v>136</v>
      </c>
      <c r="Q1281" s="3">
        <v>43896.0</v>
      </c>
      <c r="R1281" s="2">
        <v>32.0</v>
      </c>
      <c r="S1281" s="2" t="s">
        <v>137</v>
      </c>
      <c r="T1281" s="2" t="s">
        <v>15258</v>
      </c>
      <c r="U1281" s="2" t="s">
        <v>51</v>
      </c>
      <c r="V1281" s="2" t="s">
        <v>7813</v>
      </c>
      <c r="W1281" s="2" t="s">
        <v>185</v>
      </c>
      <c r="X1281" s="2" t="s">
        <v>15259</v>
      </c>
      <c r="Y1281" s="4"/>
      <c r="Z1281" s="2" t="s">
        <v>8033</v>
      </c>
      <c r="AA1281" s="2" t="s">
        <v>8033</v>
      </c>
      <c r="AB1281" s="2" t="s">
        <v>13975</v>
      </c>
      <c r="AC1281" s="6" t="s">
        <v>15260</v>
      </c>
      <c r="AD1281" s="4"/>
      <c r="AE1281" s="2" t="s">
        <v>15261</v>
      </c>
      <c r="AF1281" s="2" t="s">
        <v>15262</v>
      </c>
      <c r="AG1281" s="2" t="s">
        <v>15263</v>
      </c>
      <c r="AH1281" s="4"/>
      <c r="AI1281" s="4"/>
      <c r="AJ1281" s="4"/>
      <c r="AK1281" s="2" t="s">
        <v>99</v>
      </c>
      <c r="AL1281" s="2" t="b">
        <f t="shared" si="17"/>
        <v>0</v>
      </c>
    </row>
    <row r="1282" ht="15.75" customHeight="1">
      <c r="A1282" s="2" t="s">
        <v>15264</v>
      </c>
      <c r="B1282" s="3">
        <v>43941.0</v>
      </c>
      <c r="C1282" s="2" t="s">
        <v>15265</v>
      </c>
      <c r="D1282" s="2" t="s">
        <v>15265</v>
      </c>
      <c r="E1282" s="2" t="s">
        <v>15266</v>
      </c>
      <c r="F1282" s="2" t="s">
        <v>15267</v>
      </c>
      <c r="G1282" s="5">
        <v>43935.0</v>
      </c>
      <c r="H1282" s="2">
        <v>2.0200414E7</v>
      </c>
      <c r="I1282" s="2" t="s">
        <v>42</v>
      </c>
      <c r="J1282" s="2" t="s">
        <v>133</v>
      </c>
      <c r="K1282" s="2" t="s">
        <v>15268</v>
      </c>
      <c r="L1282" s="2" t="s">
        <v>135</v>
      </c>
      <c r="M1282" s="2" t="s">
        <v>46</v>
      </c>
      <c r="N1282" s="2" t="s">
        <v>182</v>
      </c>
      <c r="O1282" s="2" t="s">
        <v>51</v>
      </c>
      <c r="P1282" s="2" t="s">
        <v>136</v>
      </c>
      <c r="Q1282" s="8">
        <v>43922.0</v>
      </c>
      <c r="R1282" s="2">
        <v>215.0</v>
      </c>
      <c r="S1282" s="2" t="s">
        <v>137</v>
      </c>
      <c r="T1282" s="2" t="s">
        <v>9354</v>
      </c>
      <c r="U1282" s="2" t="s">
        <v>51</v>
      </c>
      <c r="V1282" s="2" t="s">
        <v>8609</v>
      </c>
      <c r="W1282" s="2" t="s">
        <v>185</v>
      </c>
      <c r="X1282" s="2" t="s">
        <v>15269</v>
      </c>
      <c r="Y1282" s="4"/>
      <c r="Z1282" s="2" t="s">
        <v>15270</v>
      </c>
      <c r="AA1282" s="2" t="s">
        <v>15271</v>
      </c>
      <c r="AB1282" s="2" t="s">
        <v>15272</v>
      </c>
      <c r="AC1282" s="6" t="s">
        <v>15273</v>
      </c>
      <c r="AD1282" s="4"/>
      <c r="AE1282" s="2" t="s">
        <v>9278</v>
      </c>
      <c r="AF1282" s="2" t="s">
        <v>15274</v>
      </c>
      <c r="AG1282" s="2" t="s">
        <v>15275</v>
      </c>
      <c r="AH1282" s="4"/>
      <c r="AI1282" s="4"/>
      <c r="AJ1282" s="4"/>
      <c r="AK1282" s="2" t="s">
        <v>99</v>
      </c>
      <c r="AL1282" s="2" t="b">
        <f t="shared" si="17"/>
        <v>0</v>
      </c>
    </row>
    <row r="1283" ht="15.75" customHeight="1">
      <c r="A1283" s="2" t="s">
        <v>15276</v>
      </c>
      <c r="B1283" s="3">
        <v>43941.0</v>
      </c>
      <c r="C1283" s="2" t="s">
        <v>15277</v>
      </c>
      <c r="D1283" s="2" t="s">
        <v>15278</v>
      </c>
      <c r="E1283" s="4"/>
      <c r="F1283" s="2" t="s">
        <v>15279</v>
      </c>
      <c r="G1283" s="5">
        <v>43927.0</v>
      </c>
      <c r="H1283" s="2">
        <v>2.0200406E7</v>
      </c>
      <c r="I1283" s="2" t="s">
        <v>42</v>
      </c>
      <c r="J1283" s="2" t="s">
        <v>8088</v>
      </c>
      <c r="K1283" s="2" t="s">
        <v>15280</v>
      </c>
      <c r="L1283" s="2" t="s">
        <v>68</v>
      </c>
      <c r="M1283" s="2" t="s">
        <v>46</v>
      </c>
      <c r="N1283" s="4"/>
      <c r="O1283" s="4"/>
      <c r="P1283" s="2" t="s">
        <v>47</v>
      </c>
      <c r="Q1283" s="5">
        <v>43927.0</v>
      </c>
      <c r="R1283" s="2">
        <v>4002.0</v>
      </c>
      <c r="S1283" s="2" t="s">
        <v>137</v>
      </c>
      <c r="T1283" s="2" t="s">
        <v>15281</v>
      </c>
      <c r="U1283" s="2" t="s">
        <v>8091</v>
      </c>
      <c r="V1283" s="2" t="s">
        <v>7813</v>
      </c>
      <c r="W1283" s="2" t="s">
        <v>15282</v>
      </c>
      <c r="X1283" s="2" t="s">
        <v>15283</v>
      </c>
      <c r="Y1283" s="6" t="s">
        <v>15284</v>
      </c>
      <c r="Z1283" s="2" t="s">
        <v>15285</v>
      </c>
      <c r="AA1283" s="2">
        <v>4.42476151179E11</v>
      </c>
      <c r="AB1283" s="4"/>
      <c r="AC1283" s="2" t="s">
        <v>15286</v>
      </c>
      <c r="AD1283" s="2" t="s">
        <v>15287</v>
      </c>
      <c r="AE1283" s="2" t="s">
        <v>15288</v>
      </c>
      <c r="AF1283" s="2" t="s">
        <v>15289</v>
      </c>
      <c r="AG1283" s="2" t="s">
        <v>15290</v>
      </c>
      <c r="AH1283" s="4"/>
      <c r="AI1283" s="5">
        <v>44321.0</v>
      </c>
      <c r="AJ1283" s="4"/>
      <c r="AK1283" s="2" t="s">
        <v>99</v>
      </c>
      <c r="AL1283" s="2" t="b">
        <f t="shared" si="17"/>
        <v>0</v>
      </c>
    </row>
    <row r="1284" ht="15.75" customHeight="1">
      <c r="A1284" s="2" t="s">
        <v>15291</v>
      </c>
      <c r="B1284" s="3">
        <v>43941.0</v>
      </c>
      <c r="C1284" s="2" t="s">
        <v>15292</v>
      </c>
      <c r="D1284" s="2" t="s">
        <v>15293</v>
      </c>
      <c r="E1284" s="4"/>
      <c r="F1284" s="2" t="s">
        <v>1555</v>
      </c>
      <c r="G1284" s="5">
        <v>43937.0</v>
      </c>
      <c r="H1284" s="2">
        <v>2.0200416E7</v>
      </c>
      <c r="I1284" s="2" t="s">
        <v>42</v>
      </c>
      <c r="J1284" s="2" t="s">
        <v>43</v>
      </c>
      <c r="K1284" s="2" t="s">
        <v>15294</v>
      </c>
      <c r="L1284" s="2" t="s">
        <v>45</v>
      </c>
      <c r="M1284" s="2" t="s">
        <v>46</v>
      </c>
      <c r="N1284" s="2">
        <v>18.0</v>
      </c>
      <c r="O1284" s="2">
        <v>65.0</v>
      </c>
      <c r="P1284" s="2" t="s">
        <v>47</v>
      </c>
      <c r="Q1284" s="5">
        <v>43922.0</v>
      </c>
      <c r="R1284" s="2" t="s">
        <v>3388</v>
      </c>
      <c r="S1284" s="2" t="s">
        <v>49</v>
      </c>
      <c r="T1284" s="2" t="s">
        <v>120</v>
      </c>
      <c r="U1284" s="2">
        <v>4.0</v>
      </c>
      <c r="V1284" s="2" t="s">
        <v>52</v>
      </c>
      <c r="W1284" s="2" t="s">
        <v>15295</v>
      </c>
      <c r="X1284" s="4"/>
      <c r="Y1284" s="2" t="s">
        <v>6038</v>
      </c>
      <c r="Z1284" s="2" t="s">
        <v>15296</v>
      </c>
      <c r="AA1284" s="2" t="s">
        <v>15297</v>
      </c>
      <c r="AB1284" s="2" t="s">
        <v>1555</v>
      </c>
      <c r="AC1284" s="6" t="s">
        <v>15298</v>
      </c>
      <c r="AD1284" s="6" t="s">
        <v>15299</v>
      </c>
      <c r="AE1284" s="2" t="s">
        <v>15300</v>
      </c>
      <c r="AF1284" s="2" t="s">
        <v>15301</v>
      </c>
      <c r="AG1284" s="2" t="s">
        <v>15302</v>
      </c>
      <c r="AH1284" s="4"/>
      <c r="AI1284" s="4"/>
      <c r="AJ1284" s="4"/>
      <c r="AK1284" s="2" t="s">
        <v>46</v>
      </c>
      <c r="AL1284" s="2" t="b">
        <f t="shared" si="17"/>
        <v>0</v>
      </c>
    </row>
    <row r="1285" ht="15.75" customHeight="1">
      <c r="A1285" s="2" t="s">
        <v>15303</v>
      </c>
      <c r="B1285" s="3">
        <v>43941.0</v>
      </c>
      <c r="C1285" s="2" t="s">
        <v>15304</v>
      </c>
      <c r="D1285" s="2" t="s">
        <v>15305</v>
      </c>
      <c r="E1285" s="4"/>
      <c r="F1285" s="2" t="s">
        <v>4282</v>
      </c>
      <c r="G1285" s="5">
        <v>43935.0</v>
      </c>
      <c r="H1285" s="2">
        <v>2.0200414E7</v>
      </c>
      <c r="I1285" s="2" t="s">
        <v>42</v>
      </c>
      <c r="J1285" s="2" t="s">
        <v>43</v>
      </c>
      <c r="K1285" s="2" t="s">
        <v>15306</v>
      </c>
      <c r="L1285" s="2" t="s">
        <v>45</v>
      </c>
      <c r="M1285" s="2" t="s">
        <v>46</v>
      </c>
      <c r="N1285" s="4"/>
      <c r="O1285" s="4"/>
      <c r="P1285" s="2" t="s">
        <v>47</v>
      </c>
      <c r="Q1285" s="5">
        <v>43866.0</v>
      </c>
      <c r="R1285" s="2" t="s">
        <v>15307</v>
      </c>
      <c r="S1285" s="2" t="s">
        <v>49</v>
      </c>
      <c r="T1285" s="2" t="s">
        <v>120</v>
      </c>
      <c r="U1285" s="2" t="s">
        <v>154</v>
      </c>
      <c r="V1285" s="2" t="s">
        <v>52</v>
      </c>
      <c r="W1285" s="2" t="s">
        <v>15308</v>
      </c>
      <c r="X1285" s="4"/>
      <c r="Y1285" s="2" t="s">
        <v>15309</v>
      </c>
      <c r="Z1285" s="2" t="s">
        <v>15310</v>
      </c>
      <c r="AA1285" s="2" t="s">
        <v>15311</v>
      </c>
      <c r="AB1285" s="2" t="s">
        <v>4282</v>
      </c>
      <c r="AC1285" s="2" t="s">
        <v>15312</v>
      </c>
      <c r="AD1285" s="2" t="s">
        <v>15313</v>
      </c>
      <c r="AE1285" s="2" t="s">
        <v>78</v>
      </c>
      <c r="AF1285" s="2" t="s">
        <v>573</v>
      </c>
      <c r="AG1285" s="2" t="s">
        <v>15314</v>
      </c>
      <c r="AH1285" s="4"/>
      <c r="AI1285" s="4"/>
      <c r="AJ1285" s="4"/>
      <c r="AK1285" s="2" t="s">
        <v>46</v>
      </c>
      <c r="AL1285" s="2" t="b">
        <f t="shared" si="17"/>
        <v>0</v>
      </c>
    </row>
    <row r="1286" ht="15.75" customHeight="1">
      <c r="A1286" s="2" t="s">
        <v>15315</v>
      </c>
      <c r="B1286" s="3">
        <v>43941.0</v>
      </c>
      <c r="C1286" s="2" t="s">
        <v>15316</v>
      </c>
      <c r="D1286" s="2" t="s">
        <v>15316</v>
      </c>
      <c r="E1286" s="2" t="s">
        <v>15317</v>
      </c>
      <c r="F1286" s="2" t="s">
        <v>15318</v>
      </c>
      <c r="G1286" s="5">
        <v>43935.0</v>
      </c>
      <c r="H1286" s="2">
        <v>2.0200414E7</v>
      </c>
      <c r="I1286" s="2" t="s">
        <v>42</v>
      </c>
      <c r="J1286" s="2" t="s">
        <v>133</v>
      </c>
      <c r="K1286" s="2" t="s">
        <v>15319</v>
      </c>
      <c r="L1286" s="2" t="s">
        <v>68</v>
      </c>
      <c r="M1286" s="2" t="s">
        <v>46</v>
      </c>
      <c r="N1286" s="2" t="s">
        <v>182</v>
      </c>
      <c r="O1286" s="2" t="s">
        <v>6024</v>
      </c>
      <c r="P1286" s="2" t="s">
        <v>136</v>
      </c>
      <c r="Q1286" s="3">
        <v>43948.0</v>
      </c>
      <c r="R1286" s="2">
        <v>804.0</v>
      </c>
      <c r="S1286" s="2" t="s">
        <v>137</v>
      </c>
      <c r="T1286" s="2" t="s">
        <v>9354</v>
      </c>
      <c r="U1286" s="2" t="s">
        <v>603</v>
      </c>
      <c r="V1286" s="2" t="s">
        <v>15320</v>
      </c>
      <c r="W1286" s="2" t="s">
        <v>185</v>
      </c>
      <c r="X1286" s="2" t="s">
        <v>15321</v>
      </c>
      <c r="Y1286" s="4"/>
      <c r="Z1286" s="2" t="s">
        <v>15322</v>
      </c>
      <c r="AA1286" s="2" t="s">
        <v>15323</v>
      </c>
      <c r="AB1286" s="4"/>
      <c r="AC1286" s="6" t="s">
        <v>15324</v>
      </c>
      <c r="AD1286" s="4"/>
      <c r="AE1286" s="2" t="s">
        <v>882</v>
      </c>
      <c r="AF1286" s="2" t="s">
        <v>15325</v>
      </c>
      <c r="AG1286" s="2" t="s">
        <v>15326</v>
      </c>
      <c r="AH1286" s="4"/>
      <c r="AI1286" s="4"/>
      <c r="AJ1286" s="4"/>
      <c r="AK1286" s="2" t="s">
        <v>99</v>
      </c>
      <c r="AL1286" s="2" t="b">
        <f t="shared" si="17"/>
        <v>0</v>
      </c>
    </row>
    <row r="1287" ht="15.75" customHeight="1">
      <c r="A1287" s="2" t="s">
        <v>15327</v>
      </c>
      <c r="B1287" s="3">
        <v>43941.0</v>
      </c>
      <c r="C1287" s="2" t="s">
        <v>15328</v>
      </c>
      <c r="D1287" s="2" t="s">
        <v>15329</v>
      </c>
      <c r="E1287" s="2" t="s">
        <v>15330</v>
      </c>
      <c r="F1287" s="2" t="s">
        <v>15331</v>
      </c>
      <c r="G1287" s="5">
        <v>43932.0</v>
      </c>
      <c r="H1287" s="2">
        <v>2.0200411E7</v>
      </c>
      <c r="I1287" s="2" t="s">
        <v>42</v>
      </c>
      <c r="J1287" s="2" t="s">
        <v>133</v>
      </c>
      <c r="K1287" s="2" t="s">
        <v>15332</v>
      </c>
      <c r="L1287" s="2" t="s">
        <v>135</v>
      </c>
      <c r="M1287" s="2" t="s">
        <v>46</v>
      </c>
      <c r="N1287" s="2" t="s">
        <v>182</v>
      </c>
      <c r="O1287" s="2" t="s">
        <v>51</v>
      </c>
      <c r="P1287" s="2" t="s">
        <v>136</v>
      </c>
      <c r="Q1287" s="8">
        <v>43922.0</v>
      </c>
      <c r="R1287" s="2">
        <v>66.0</v>
      </c>
      <c r="S1287" s="2" t="s">
        <v>137</v>
      </c>
      <c r="T1287" s="2" t="s">
        <v>4379</v>
      </c>
      <c r="U1287" s="2" t="s">
        <v>51</v>
      </c>
      <c r="V1287" s="4"/>
      <c r="W1287" s="2" t="s">
        <v>185</v>
      </c>
      <c r="X1287" s="2" t="s">
        <v>15333</v>
      </c>
      <c r="Y1287" s="4"/>
      <c r="Z1287" s="2" t="s">
        <v>15334</v>
      </c>
      <c r="AA1287" s="2" t="s">
        <v>15335</v>
      </c>
      <c r="AB1287" s="2" t="s">
        <v>15336</v>
      </c>
      <c r="AC1287" s="6" t="s">
        <v>15337</v>
      </c>
      <c r="AD1287" s="4"/>
      <c r="AE1287" s="2" t="s">
        <v>15338</v>
      </c>
      <c r="AF1287" s="2" t="s">
        <v>15339</v>
      </c>
      <c r="AG1287" s="2" t="s">
        <v>15340</v>
      </c>
      <c r="AH1287" s="4"/>
      <c r="AI1287" s="4"/>
      <c r="AJ1287" s="4"/>
      <c r="AK1287" s="2" t="s">
        <v>99</v>
      </c>
      <c r="AL1287" s="2" t="b">
        <f t="shared" si="17"/>
        <v>0</v>
      </c>
    </row>
    <row r="1288" ht="15.75" customHeight="1">
      <c r="A1288" s="2" t="s">
        <v>15341</v>
      </c>
      <c r="B1288" s="3">
        <v>43941.0</v>
      </c>
      <c r="C1288" s="2" t="s">
        <v>15342</v>
      </c>
      <c r="D1288" s="2" t="s">
        <v>15343</v>
      </c>
      <c r="E1288" s="4"/>
      <c r="F1288" s="2" t="s">
        <v>15344</v>
      </c>
      <c r="G1288" s="5">
        <v>43940.0</v>
      </c>
      <c r="H1288" s="2">
        <v>2.0200419E7</v>
      </c>
      <c r="I1288" s="2" t="s">
        <v>42</v>
      </c>
      <c r="J1288" s="2" t="s">
        <v>43</v>
      </c>
      <c r="K1288" s="2" t="s">
        <v>15345</v>
      </c>
      <c r="L1288" s="2" t="s">
        <v>68</v>
      </c>
      <c r="M1288" s="2" t="s">
        <v>46</v>
      </c>
      <c r="N1288" s="4"/>
      <c r="O1288" s="4"/>
      <c r="P1288" s="2" t="s">
        <v>47</v>
      </c>
      <c r="Q1288" s="5">
        <v>43850.0</v>
      </c>
      <c r="R1288" s="2" t="s">
        <v>15346</v>
      </c>
      <c r="S1288" s="2" t="s">
        <v>70</v>
      </c>
      <c r="T1288" s="2" t="s">
        <v>71</v>
      </c>
      <c r="U1288" s="2" t="s">
        <v>51</v>
      </c>
      <c r="V1288" s="2" t="s">
        <v>52</v>
      </c>
      <c r="W1288" s="2" t="s">
        <v>15347</v>
      </c>
      <c r="X1288" s="4"/>
      <c r="Y1288" s="2" t="s">
        <v>527</v>
      </c>
      <c r="Z1288" s="2" t="s">
        <v>15348</v>
      </c>
      <c r="AA1288" s="2" t="s">
        <v>15349</v>
      </c>
      <c r="AB1288" s="2" t="s">
        <v>15350</v>
      </c>
      <c r="AC1288" s="6" t="s">
        <v>15351</v>
      </c>
      <c r="AD1288" s="6" t="s">
        <v>15352</v>
      </c>
      <c r="AE1288" s="2" t="s">
        <v>78</v>
      </c>
      <c r="AF1288" s="2" t="s">
        <v>15353</v>
      </c>
      <c r="AG1288" s="2" t="s">
        <v>15354</v>
      </c>
      <c r="AH1288" s="4"/>
      <c r="AI1288" s="4"/>
      <c r="AJ1288" s="4"/>
      <c r="AK1288" s="2" t="s">
        <v>46</v>
      </c>
      <c r="AL1288" s="2" t="b">
        <f t="shared" si="17"/>
        <v>0</v>
      </c>
    </row>
    <row r="1289" ht="15.75" customHeight="1">
      <c r="A1289" s="2" t="s">
        <v>15355</v>
      </c>
      <c r="B1289" s="3">
        <v>43941.0</v>
      </c>
      <c r="C1289" s="2" t="s">
        <v>15356</v>
      </c>
      <c r="D1289" s="2" t="s">
        <v>15356</v>
      </c>
      <c r="E1289" s="2" t="s">
        <v>15357</v>
      </c>
      <c r="F1289" s="2" t="s">
        <v>15358</v>
      </c>
      <c r="G1289" s="5">
        <v>43937.0</v>
      </c>
      <c r="H1289" s="2">
        <v>2.0200416E7</v>
      </c>
      <c r="I1289" s="2" t="s">
        <v>42</v>
      </c>
      <c r="J1289" s="2" t="s">
        <v>133</v>
      </c>
      <c r="K1289" s="2" t="s">
        <v>15359</v>
      </c>
      <c r="L1289" s="2" t="s">
        <v>135</v>
      </c>
      <c r="M1289" s="2" t="s">
        <v>46</v>
      </c>
      <c r="N1289" s="2" t="s">
        <v>182</v>
      </c>
      <c r="O1289" s="2" t="s">
        <v>51</v>
      </c>
      <c r="P1289" s="2" t="s">
        <v>136</v>
      </c>
      <c r="Q1289" s="3">
        <v>43941.0</v>
      </c>
      <c r="R1289" s="2">
        <v>180.0</v>
      </c>
      <c r="S1289" s="2" t="s">
        <v>198</v>
      </c>
      <c r="T1289" s="4"/>
      <c r="U1289" s="2" t="s">
        <v>51</v>
      </c>
      <c r="V1289" s="4"/>
      <c r="W1289" s="2" t="s">
        <v>185</v>
      </c>
      <c r="X1289" s="2" t="s">
        <v>15360</v>
      </c>
      <c r="Y1289" s="4"/>
      <c r="Z1289" s="2" t="s">
        <v>15361</v>
      </c>
      <c r="AA1289" s="2" t="s">
        <v>15362</v>
      </c>
      <c r="AB1289" s="2" t="s">
        <v>15363</v>
      </c>
      <c r="AC1289" s="6" t="s">
        <v>15364</v>
      </c>
      <c r="AD1289" s="4"/>
      <c r="AE1289" s="2" t="s">
        <v>882</v>
      </c>
      <c r="AF1289" s="2" t="s">
        <v>10855</v>
      </c>
      <c r="AG1289" s="2" t="s">
        <v>15365</v>
      </c>
      <c r="AH1289" s="4"/>
      <c r="AI1289" s="4"/>
      <c r="AJ1289" s="4"/>
      <c r="AK1289" s="2" t="s">
        <v>99</v>
      </c>
      <c r="AL1289" s="2" t="b">
        <f t="shared" si="17"/>
        <v>0</v>
      </c>
    </row>
    <row r="1290" ht="15.75" customHeight="1">
      <c r="A1290" s="2" t="s">
        <v>15366</v>
      </c>
      <c r="B1290" s="3">
        <v>43941.0</v>
      </c>
      <c r="C1290" s="2" t="s">
        <v>15367</v>
      </c>
      <c r="D1290" s="2" t="s">
        <v>15368</v>
      </c>
      <c r="E1290" s="4"/>
      <c r="F1290" s="2" t="s">
        <v>15369</v>
      </c>
      <c r="G1290" s="5">
        <v>43937.0</v>
      </c>
      <c r="H1290" s="2">
        <v>2.0200416E7</v>
      </c>
      <c r="I1290" s="2" t="s">
        <v>42</v>
      </c>
      <c r="J1290" s="2" t="s">
        <v>8543</v>
      </c>
      <c r="K1290" s="2" t="s">
        <v>15370</v>
      </c>
      <c r="L1290" s="2" t="s">
        <v>45</v>
      </c>
      <c r="M1290" s="2" t="s">
        <v>46</v>
      </c>
      <c r="N1290" s="2" t="s">
        <v>11862</v>
      </c>
      <c r="O1290" s="2" t="s">
        <v>9353</v>
      </c>
      <c r="P1290" s="2" t="s">
        <v>15371</v>
      </c>
      <c r="Q1290" s="5">
        <v>43941.0</v>
      </c>
      <c r="R1290" s="2">
        <v>1.0</v>
      </c>
      <c r="S1290" s="2" t="s">
        <v>137</v>
      </c>
      <c r="T1290" s="2" t="s">
        <v>15372</v>
      </c>
      <c r="U1290" s="2" t="s">
        <v>8091</v>
      </c>
      <c r="V1290" s="2" t="s">
        <v>8548</v>
      </c>
      <c r="W1290" s="4"/>
      <c r="X1290" s="4"/>
      <c r="Y1290" s="4"/>
      <c r="Z1290" s="4"/>
      <c r="AA1290" s="4"/>
      <c r="AB1290" s="4"/>
      <c r="AC1290" s="2" t="s">
        <v>15373</v>
      </c>
      <c r="AD1290" s="2" t="s">
        <v>15374</v>
      </c>
      <c r="AE1290" s="2" t="s">
        <v>15375</v>
      </c>
      <c r="AF1290" s="2" t="s">
        <v>15376</v>
      </c>
      <c r="AG1290" s="2" t="s">
        <v>15377</v>
      </c>
      <c r="AH1290" s="4"/>
      <c r="AI1290" s="4"/>
      <c r="AJ1290" s="4"/>
      <c r="AK1290" s="2" t="s">
        <v>99</v>
      </c>
      <c r="AL1290" s="2" t="b">
        <f t="shared" si="17"/>
        <v>0</v>
      </c>
    </row>
    <row r="1291" ht="15.75" customHeight="1">
      <c r="A1291" s="2" t="s">
        <v>15378</v>
      </c>
      <c r="B1291" s="3">
        <v>43941.0</v>
      </c>
      <c r="C1291" s="2" t="s">
        <v>15379</v>
      </c>
      <c r="D1291" s="2" t="s">
        <v>15380</v>
      </c>
      <c r="E1291" s="4"/>
      <c r="F1291" s="2" t="s">
        <v>15381</v>
      </c>
      <c r="G1291" s="5">
        <v>43936.0</v>
      </c>
      <c r="H1291" s="2">
        <v>2.0200415E7</v>
      </c>
      <c r="I1291" s="2" t="s">
        <v>42</v>
      </c>
      <c r="J1291" s="2" t="s">
        <v>8543</v>
      </c>
      <c r="K1291" s="2" t="s">
        <v>15382</v>
      </c>
      <c r="L1291" s="2" t="s">
        <v>45</v>
      </c>
      <c r="M1291" s="2" t="s">
        <v>46</v>
      </c>
      <c r="N1291" s="2" t="s">
        <v>182</v>
      </c>
      <c r="O1291" s="2" t="s">
        <v>8780</v>
      </c>
      <c r="P1291" s="2" t="s">
        <v>8546</v>
      </c>
      <c r="Q1291" s="5">
        <v>43948.0</v>
      </c>
      <c r="R1291" s="2">
        <v>100.0</v>
      </c>
      <c r="S1291" s="2" t="s">
        <v>137</v>
      </c>
      <c r="T1291" s="2" t="s">
        <v>15383</v>
      </c>
      <c r="U1291" s="2" t="s">
        <v>8091</v>
      </c>
      <c r="V1291" s="2" t="s">
        <v>8548</v>
      </c>
      <c r="W1291" s="4"/>
      <c r="X1291" s="4"/>
      <c r="Y1291" s="4"/>
      <c r="Z1291" s="4"/>
      <c r="AA1291" s="4"/>
      <c r="AB1291" s="4"/>
      <c r="AC1291" s="2" t="s">
        <v>15384</v>
      </c>
      <c r="AD1291" s="2" t="s">
        <v>15385</v>
      </c>
      <c r="AE1291" s="2" t="s">
        <v>15386</v>
      </c>
      <c r="AF1291" s="2" t="s">
        <v>15387</v>
      </c>
      <c r="AG1291" s="2" t="s">
        <v>15388</v>
      </c>
      <c r="AH1291" s="4"/>
      <c r="AI1291" s="4"/>
      <c r="AJ1291" s="4"/>
      <c r="AK1291" s="2" t="s">
        <v>99</v>
      </c>
      <c r="AL1291" s="2" t="b">
        <f t="shared" si="17"/>
        <v>0</v>
      </c>
    </row>
    <row r="1292" ht="15.75" customHeight="1">
      <c r="A1292" s="2" t="s">
        <v>15389</v>
      </c>
      <c r="B1292" s="3">
        <v>43941.0</v>
      </c>
      <c r="C1292" s="2" t="s">
        <v>15390</v>
      </c>
      <c r="D1292" s="2" t="s">
        <v>15391</v>
      </c>
      <c r="E1292" s="4"/>
      <c r="F1292" s="2" t="s">
        <v>14696</v>
      </c>
      <c r="G1292" s="5">
        <v>43941.0</v>
      </c>
      <c r="H1292" s="2">
        <v>2.020042E7</v>
      </c>
      <c r="I1292" s="2" t="s">
        <v>42</v>
      </c>
      <c r="J1292" s="2" t="s">
        <v>8543</v>
      </c>
      <c r="K1292" s="2" t="s">
        <v>15392</v>
      </c>
      <c r="L1292" s="2" t="s">
        <v>68</v>
      </c>
      <c r="M1292" s="2" t="s">
        <v>46</v>
      </c>
      <c r="N1292" s="2" t="s">
        <v>182</v>
      </c>
      <c r="O1292" s="2" t="s">
        <v>8780</v>
      </c>
      <c r="P1292" s="2" t="s">
        <v>8546</v>
      </c>
      <c r="Q1292" s="5">
        <v>43928.0</v>
      </c>
      <c r="R1292" s="2">
        <v>500.0</v>
      </c>
      <c r="S1292" s="2" t="s">
        <v>198</v>
      </c>
      <c r="T1292" s="2" t="s">
        <v>15393</v>
      </c>
      <c r="U1292" s="2" t="s">
        <v>8091</v>
      </c>
      <c r="V1292" s="2" t="s">
        <v>8548</v>
      </c>
      <c r="W1292" s="4"/>
      <c r="X1292" s="4"/>
      <c r="Y1292" s="4"/>
      <c r="Z1292" s="4"/>
      <c r="AA1292" s="4"/>
      <c r="AB1292" s="4"/>
      <c r="AC1292" s="6" t="s">
        <v>15394</v>
      </c>
      <c r="AD1292" s="6" t="s">
        <v>15395</v>
      </c>
      <c r="AE1292" s="2" t="s">
        <v>14701</v>
      </c>
      <c r="AF1292" s="2" t="s">
        <v>15396</v>
      </c>
      <c r="AG1292" s="2" t="s">
        <v>15397</v>
      </c>
      <c r="AH1292" s="4"/>
      <c r="AI1292" s="4"/>
      <c r="AJ1292" s="4"/>
      <c r="AK1292" s="2" t="s">
        <v>46</v>
      </c>
      <c r="AL1292" s="2" t="b">
        <f t="shared" si="17"/>
        <v>0</v>
      </c>
    </row>
    <row r="1293" ht="15.75" customHeight="1">
      <c r="A1293" s="2" t="s">
        <v>15398</v>
      </c>
      <c r="B1293" s="3">
        <v>43941.0</v>
      </c>
      <c r="C1293" s="2" t="s">
        <v>15399</v>
      </c>
      <c r="D1293" s="2" t="s">
        <v>15400</v>
      </c>
      <c r="E1293" s="4"/>
      <c r="F1293" s="2" t="s">
        <v>15401</v>
      </c>
      <c r="G1293" s="5">
        <v>43937.0</v>
      </c>
      <c r="H1293" s="2">
        <v>2.0200416E7</v>
      </c>
      <c r="I1293" s="2" t="s">
        <v>42</v>
      </c>
      <c r="J1293" s="2" t="s">
        <v>8543</v>
      </c>
      <c r="K1293" s="2" t="s">
        <v>15402</v>
      </c>
      <c r="L1293" s="2" t="s">
        <v>45</v>
      </c>
      <c r="M1293" s="2" t="s">
        <v>46</v>
      </c>
      <c r="N1293" s="2" t="s">
        <v>182</v>
      </c>
      <c r="O1293" s="2" t="s">
        <v>8780</v>
      </c>
      <c r="P1293" s="2" t="s">
        <v>8546</v>
      </c>
      <c r="Q1293" s="5">
        <v>43952.0</v>
      </c>
      <c r="R1293" s="2">
        <v>3000.0</v>
      </c>
      <c r="S1293" s="2" t="s">
        <v>198</v>
      </c>
      <c r="T1293" s="2" t="s">
        <v>15403</v>
      </c>
      <c r="U1293" s="2" t="s">
        <v>8091</v>
      </c>
      <c r="V1293" s="2" t="s">
        <v>15404</v>
      </c>
      <c r="W1293" s="4"/>
      <c r="X1293" s="4"/>
      <c r="Y1293" s="4"/>
      <c r="Z1293" s="4"/>
      <c r="AA1293" s="4"/>
      <c r="AB1293" s="4"/>
      <c r="AC1293" s="2" t="s">
        <v>15405</v>
      </c>
      <c r="AD1293" s="6" t="s">
        <v>15406</v>
      </c>
      <c r="AE1293" s="2" t="s">
        <v>15407</v>
      </c>
      <c r="AF1293" s="2" t="s">
        <v>15408</v>
      </c>
      <c r="AG1293" s="2" t="s">
        <v>15409</v>
      </c>
      <c r="AH1293" s="4"/>
      <c r="AI1293" s="4"/>
      <c r="AJ1293" s="4"/>
      <c r="AK1293" s="2" t="s">
        <v>99</v>
      </c>
      <c r="AL1293" s="2" t="b">
        <f t="shared" si="17"/>
        <v>0</v>
      </c>
    </row>
    <row r="1294" ht="15.75" customHeight="1">
      <c r="A1294" s="2" t="s">
        <v>15410</v>
      </c>
      <c r="B1294" s="3">
        <v>43941.0</v>
      </c>
      <c r="C1294" s="2" t="s">
        <v>15411</v>
      </c>
      <c r="D1294" s="2" t="s">
        <v>15412</v>
      </c>
      <c r="E1294" s="4"/>
      <c r="F1294" s="2" t="s">
        <v>15413</v>
      </c>
      <c r="G1294" s="5">
        <v>43935.0</v>
      </c>
      <c r="H1294" s="2">
        <v>2.0200414E7</v>
      </c>
      <c r="I1294" s="2" t="s">
        <v>42</v>
      </c>
      <c r="J1294" s="2" t="s">
        <v>8543</v>
      </c>
      <c r="K1294" s="2" t="s">
        <v>15414</v>
      </c>
      <c r="L1294" s="2" t="s">
        <v>45</v>
      </c>
      <c r="M1294" s="2" t="s">
        <v>46</v>
      </c>
      <c r="N1294" s="2" t="s">
        <v>182</v>
      </c>
      <c r="O1294" s="2" t="s">
        <v>2824</v>
      </c>
      <c r="P1294" s="2" t="s">
        <v>8546</v>
      </c>
      <c r="Q1294" s="5">
        <v>43941.0</v>
      </c>
      <c r="R1294" s="2">
        <v>20.0</v>
      </c>
      <c r="S1294" s="2" t="s">
        <v>137</v>
      </c>
      <c r="T1294" s="2" t="s">
        <v>15112</v>
      </c>
      <c r="U1294" s="2" t="s">
        <v>15415</v>
      </c>
      <c r="V1294" s="2" t="s">
        <v>8548</v>
      </c>
      <c r="W1294" s="4"/>
      <c r="X1294" s="4"/>
      <c r="Y1294" s="4"/>
      <c r="Z1294" s="4"/>
      <c r="AA1294" s="4"/>
      <c r="AB1294" s="4"/>
      <c r="AC1294" s="6" t="s">
        <v>15416</v>
      </c>
      <c r="AD1294" s="6" t="s">
        <v>15417</v>
      </c>
      <c r="AE1294" s="2" t="s">
        <v>15418</v>
      </c>
      <c r="AF1294" s="2" t="s">
        <v>15419</v>
      </c>
      <c r="AG1294" s="2" t="s">
        <v>15420</v>
      </c>
      <c r="AH1294" s="4"/>
      <c r="AI1294" s="4"/>
      <c r="AJ1294" s="4"/>
      <c r="AK1294" s="2" t="s">
        <v>99</v>
      </c>
      <c r="AL1294" s="2" t="b">
        <f t="shared" si="17"/>
        <v>0</v>
      </c>
    </row>
    <row r="1295" ht="15.75" customHeight="1">
      <c r="A1295" s="2" t="s">
        <v>15421</v>
      </c>
      <c r="B1295" s="3">
        <v>43941.0</v>
      </c>
      <c r="C1295" s="2" t="s">
        <v>15422</v>
      </c>
      <c r="D1295" s="2" t="s">
        <v>15423</v>
      </c>
      <c r="E1295" s="4"/>
      <c r="F1295" s="2" t="s">
        <v>4056</v>
      </c>
      <c r="G1295" s="5">
        <v>43940.0</v>
      </c>
      <c r="H1295" s="2">
        <v>2.0200419E7</v>
      </c>
      <c r="I1295" s="2" t="s">
        <v>42</v>
      </c>
      <c r="J1295" s="2" t="s">
        <v>43</v>
      </c>
      <c r="K1295" s="2" t="s">
        <v>15424</v>
      </c>
      <c r="L1295" s="2" t="s">
        <v>68</v>
      </c>
      <c r="M1295" s="2" t="s">
        <v>46</v>
      </c>
      <c r="N1295" s="2">
        <v>7.0</v>
      </c>
      <c r="O1295" s="2">
        <v>25.0</v>
      </c>
      <c r="P1295" s="2" t="s">
        <v>47</v>
      </c>
      <c r="Q1295" s="5">
        <v>43908.0</v>
      </c>
      <c r="R1295" s="2" t="s">
        <v>15425</v>
      </c>
      <c r="S1295" s="2" t="s">
        <v>49</v>
      </c>
      <c r="T1295" s="2" t="s">
        <v>88</v>
      </c>
      <c r="U1295" s="2">
        <v>0.0</v>
      </c>
      <c r="V1295" s="2" t="s">
        <v>52</v>
      </c>
      <c r="W1295" s="2" t="s">
        <v>15426</v>
      </c>
      <c r="X1295" s="4"/>
      <c r="Y1295" s="2" t="s">
        <v>4059</v>
      </c>
      <c r="Z1295" s="2" t="s">
        <v>15427</v>
      </c>
      <c r="AA1295" s="2" t="s">
        <v>15428</v>
      </c>
      <c r="AB1295" s="2" t="s">
        <v>4056</v>
      </c>
      <c r="AC1295" s="2" t="s">
        <v>15429</v>
      </c>
      <c r="AD1295" s="2" t="s">
        <v>15430</v>
      </c>
      <c r="AE1295" s="2" t="s">
        <v>15431</v>
      </c>
      <c r="AF1295" s="2" t="s">
        <v>15432</v>
      </c>
      <c r="AG1295" s="2" t="s">
        <v>15433</v>
      </c>
      <c r="AH1295" s="4"/>
      <c r="AI1295" s="4"/>
      <c r="AJ1295" s="4"/>
      <c r="AK1295" s="2" t="s">
        <v>46</v>
      </c>
      <c r="AL1295" s="2" t="b">
        <f t="shared" si="17"/>
        <v>0</v>
      </c>
    </row>
    <row r="1296" ht="15.75" customHeight="1">
      <c r="A1296" s="2" t="s">
        <v>15434</v>
      </c>
      <c r="B1296" s="3">
        <v>43941.0</v>
      </c>
      <c r="C1296" s="2" t="s">
        <v>15435</v>
      </c>
      <c r="D1296" s="2" t="s">
        <v>15436</v>
      </c>
      <c r="E1296" s="4"/>
      <c r="F1296" s="2" t="s">
        <v>15437</v>
      </c>
      <c r="G1296" s="5">
        <v>43937.0</v>
      </c>
      <c r="H1296" s="2">
        <v>2.0200416E7</v>
      </c>
      <c r="I1296" s="2" t="s">
        <v>42</v>
      </c>
      <c r="J1296" s="2" t="s">
        <v>43</v>
      </c>
      <c r="K1296" s="2" t="s">
        <v>15438</v>
      </c>
      <c r="L1296" s="2" t="s">
        <v>68</v>
      </c>
      <c r="M1296" s="2" t="s">
        <v>46</v>
      </c>
      <c r="N1296" s="2">
        <v>18.0</v>
      </c>
      <c r="O1296" s="2">
        <v>70.0</v>
      </c>
      <c r="P1296" s="2" t="s">
        <v>47</v>
      </c>
      <c r="Q1296" s="5">
        <v>43922.0</v>
      </c>
      <c r="R1296" s="2" t="s">
        <v>15439</v>
      </c>
      <c r="S1296" s="2" t="s">
        <v>70</v>
      </c>
      <c r="T1296" s="2" t="s">
        <v>1317</v>
      </c>
      <c r="U1296" s="2">
        <v>0.0</v>
      </c>
      <c r="V1296" s="2" t="s">
        <v>15440</v>
      </c>
      <c r="W1296" s="2" t="s">
        <v>15441</v>
      </c>
      <c r="X1296" s="4"/>
      <c r="Y1296" s="2" t="s">
        <v>15442</v>
      </c>
      <c r="Z1296" s="2" t="s">
        <v>15443</v>
      </c>
      <c r="AA1296" s="2" t="s">
        <v>15444</v>
      </c>
      <c r="AB1296" s="2" t="s">
        <v>15437</v>
      </c>
      <c r="AC1296" s="6" t="s">
        <v>15445</v>
      </c>
      <c r="AD1296" s="6" t="s">
        <v>15446</v>
      </c>
      <c r="AE1296" s="2" t="s">
        <v>78</v>
      </c>
      <c r="AF1296" s="2" t="s">
        <v>15447</v>
      </c>
      <c r="AG1296" s="2" t="s">
        <v>15448</v>
      </c>
      <c r="AH1296" s="4"/>
      <c r="AI1296" s="4"/>
      <c r="AJ1296" s="4"/>
      <c r="AK1296" s="2" t="s">
        <v>46</v>
      </c>
      <c r="AL1296" s="2" t="b">
        <f t="shared" si="17"/>
        <v>0</v>
      </c>
    </row>
    <row r="1297" ht="15.75" customHeight="1">
      <c r="A1297" s="2" t="s">
        <v>15449</v>
      </c>
      <c r="B1297" s="3">
        <v>43941.0</v>
      </c>
      <c r="C1297" s="2" t="s">
        <v>15450</v>
      </c>
      <c r="D1297" s="2" t="s">
        <v>15451</v>
      </c>
      <c r="E1297" s="4"/>
      <c r="F1297" s="2" t="s">
        <v>15452</v>
      </c>
      <c r="G1297" s="5">
        <v>43935.0</v>
      </c>
      <c r="H1297" s="2">
        <v>2.0200414E7</v>
      </c>
      <c r="I1297" s="2" t="s">
        <v>42</v>
      </c>
      <c r="J1297" s="2" t="s">
        <v>8088</v>
      </c>
      <c r="K1297" s="2" t="s">
        <v>15453</v>
      </c>
      <c r="L1297" s="2" t="s">
        <v>68</v>
      </c>
      <c r="M1297" s="2" t="s">
        <v>46</v>
      </c>
      <c r="N1297" s="4"/>
      <c r="O1297" s="4"/>
      <c r="P1297" s="2" t="s">
        <v>47</v>
      </c>
      <c r="Q1297" s="5">
        <v>43930.0</v>
      </c>
      <c r="R1297" s="2">
        <v>200.0</v>
      </c>
      <c r="S1297" s="2" t="s">
        <v>198</v>
      </c>
      <c r="T1297" s="2" t="s">
        <v>15454</v>
      </c>
      <c r="U1297" s="2" t="s">
        <v>8091</v>
      </c>
      <c r="V1297" s="2" t="s">
        <v>15455</v>
      </c>
      <c r="W1297" s="2" t="s">
        <v>15456</v>
      </c>
      <c r="X1297" s="2" t="s">
        <v>15457</v>
      </c>
      <c r="Y1297" s="2" t="s">
        <v>15458</v>
      </c>
      <c r="Z1297" s="2" t="s">
        <v>15459</v>
      </c>
      <c r="AA1297" s="2" t="s">
        <v>15460</v>
      </c>
      <c r="AB1297" s="2" t="s">
        <v>8033</v>
      </c>
      <c r="AC1297" s="2" t="s">
        <v>15461</v>
      </c>
      <c r="AD1297" s="2" t="s">
        <v>15209</v>
      </c>
      <c r="AE1297" s="2" t="s">
        <v>15462</v>
      </c>
      <c r="AF1297" s="2" t="s">
        <v>15463</v>
      </c>
      <c r="AG1297" s="2" t="s">
        <v>15464</v>
      </c>
      <c r="AH1297" s="4"/>
      <c r="AI1297" s="5">
        <v>44652.0</v>
      </c>
      <c r="AJ1297" s="4"/>
      <c r="AK1297" s="2" t="s">
        <v>46</v>
      </c>
      <c r="AL1297" s="2" t="b">
        <f t="shared" si="17"/>
        <v>0</v>
      </c>
    </row>
    <row r="1298" ht="15.75" customHeight="1">
      <c r="A1298" s="2" t="s">
        <v>15465</v>
      </c>
      <c r="B1298" s="3">
        <v>43941.0</v>
      </c>
      <c r="C1298" s="2" t="s">
        <v>15466</v>
      </c>
      <c r="D1298" s="2" t="s">
        <v>15467</v>
      </c>
      <c r="E1298" s="4"/>
      <c r="F1298" s="2" t="s">
        <v>719</v>
      </c>
      <c r="G1298" s="5">
        <v>43936.0</v>
      </c>
      <c r="H1298" s="2">
        <v>2.0200415E7</v>
      </c>
      <c r="I1298" s="2" t="s">
        <v>42</v>
      </c>
      <c r="J1298" s="2" t="s">
        <v>43</v>
      </c>
      <c r="K1298" s="2" t="s">
        <v>15468</v>
      </c>
      <c r="L1298" s="2" t="s">
        <v>68</v>
      </c>
      <c r="M1298" s="2" t="s">
        <v>46</v>
      </c>
      <c r="N1298" s="2">
        <v>18.0</v>
      </c>
      <c r="O1298" s="2">
        <v>75.0</v>
      </c>
      <c r="P1298" s="2" t="s">
        <v>47</v>
      </c>
      <c r="Q1298" s="5">
        <v>43937.0</v>
      </c>
      <c r="R1298" s="2" t="s">
        <v>15469</v>
      </c>
      <c r="S1298" s="2" t="s">
        <v>70</v>
      </c>
      <c r="T1298" s="2" t="s">
        <v>166</v>
      </c>
      <c r="U1298" s="2" t="s">
        <v>51</v>
      </c>
      <c r="V1298" s="2" t="s">
        <v>52</v>
      </c>
      <c r="W1298" s="2" t="s">
        <v>15470</v>
      </c>
      <c r="X1298" s="4"/>
      <c r="Y1298" s="2" t="s">
        <v>716</v>
      </c>
      <c r="Z1298" s="2" t="s">
        <v>15471</v>
      </c>
      <c r="AA1298" s="2" t="s">
        <v>15472</v>
      </c>
      <c r="AB1298" s="4"/>
      <c r="AC1298" s="6" t="s">
        <v>15473</v>
      </c>
      <c r="AD1298" s="6" t="s">
        <v>15474</v>
      </c>
      <c r="AE1298" s="2" t="s">
        <v>78</v>
      </c>
      <c r="AF1298" s="2" t="s">
        <v>15475</v>
      </c>
      <c r="AG1298" s="2" t="s">
        <v>15476</v>
      </c>
      <c r="AH1298" s="4"/>
      <c r="AI1298" s="4"/>
      <c r="AJ1298" s="4"/>
      <c r="AK1298" s="2" t="s">
        <v>99</v>
      </c>
      <c r="AL1298" s="2" t="b">
        <f t="shared" si="17"/>
        <v>0</v>
      </c>
    </row>
    <row r="1299" ht="15.75" customHeight="1">
      <c r="A1299" s="2" t="s">
        <v>15477</v>
      </c>
      <c r="B1299" s="3">
        <v>43941.0</v>
      </c>
      <c r="C1299" s="2" t="s">
        <v>15478</v>
      </c>
      <c r="D1299" s="2" t="s">
        <v>15479</v>
      </c>
      <c r="E1299" s="4"/>
      <c r="F1299" s="2" t="s">
        <v>4504</v>
      </c>
      <c r="G1299" s="5">
        <v>43935.0</v>
      </c>
      <c r="H1299" s="2">
        <v>2.0200414E7</v>
      </c>
      <c r="I1299" s="2" t="s">
        <v>42</v>
      </c>
      <c r="J1299" s="2" t="s">
        <v>43</v>
      </c>
      <c r="K1299" s="2" t="s">
        <v>15480</v>
      </c>
      <c r="L1299" s="2" t="s">
        <v>45</v>
      </c>
      <c r="M1299" s="2" t="s">
        <v>46</v>
      </c>
      <c r="N1299" s="2">
        <v>0.0</v>
      </c>
      <c r="O1299" s="2">
        <v>100.0</v>
      </c>
      <c r="P1299" s="2" t="s">
        <v>86</v>
      </c>
      <c r="Q1299" s="5">
        <v>43983.0</v>
      </c>
      <c r="R1299" s="2" t="s">
        <v>15481</v>
      </c>
      <c r="S1299" s="2" t="s">
        <v>49</v>
      </c>
      <c r="T1299" s="2" t="s">
        <v>3123</v>
      </c>
      <c r="U1299" s="2" t="s">
        <v>51</v>
      </c>
      <c r="V1299" s="2" t="s">
        <v>52</v>
      </c>
      <c r="W1299" s="2" t="s">
        <v>15482</v>
      </c>
      <c r="X1299" s="4"/>
      <c r="Y1299" s="2" t="s">
        <v>15483</v>
      </c>
      <c r="Z1299" s="2" t="s">
        <v>15484</v>
      </c>
      <c r="AA1299" s="2" t="s">
        <v>15485</v>
      </c>
      <c r="AB1299" s="2" t="s">
        <v>4504</v>
      </c>
      <c r="AC1299" s="2" t="s">
        <v>15486</v>
      </c>
      <c r="AD1299" s="2" t="s">
        <v>15487</v>
      </c>
      <c r="AE1299" s="2" t="s">
        <v>78</v>
      </c>
      <c r="AF1299" s="2" t="s">
        <v>573</v>
      </c>
      <c r="AG1299" s="2" t="s">
        <v>15488</v>
      </c>
      <c r="AH1299" s="4"/>
      <c r="AI1299" s="4"/>
      <c r="AJ1299" s="4"/>
      <c r="AK1299" s="2" t="s">
        <v>99</v>
      </c>
      <c r="AL1299" s="2" t="b">
        <f t="shared" si="17"/>
        <v>0</v>
      </c>
    </row>
    <row r="1300" ht="15.75" customHeight="1">
      <c r="A1300" s="2" t="s">
        <v>15489</v>
      </c>
      <c r="B1300" s="3">
        <v>43941.0</v>
      </c>
      <c r="C1300" s="2" t="s">
        <v>15490</v>
      </c>
      <c r="D1300" s="2" t="s">
        <v>15491</v>
      </c>
      <c r="E1300" s="4"/>
      <c r="F1300" s="2" t="s">
        <v>15492</v>
      </c>
      <c r="G1300" s="5">
        <v>43937.0</v>
      </c>
      <c r="H1300" s="2">
        <v>2.0200416E7</v>
      </c>
      <c r="I1300" s="2" t="s">
        <v>42</v>
      </c>
      <c r="J1300" s="2" t="s">
        <v>43</v>
      </c>
      <c r="K1300" s="2" t="s">
        <v>15493</v>
      </c>
      <c r="L1300" s="2" t="s">
        <v>68</v>
      </c>
      <c r="M1300" s="2" t="s">
        <v>46</v>
      </c>
      <c r="N1300" s="4"/>
      <c r="O1300" s="4"/>
      <c r="P1300" s="2" t="s">
        <v>1852</v>
      </c>
      <c r="Q1300" s="5">
        <v>43936.0</v>
      </c>
      <c r="R1300" s="2" t="s">
        <v>2770</v>
      </c>
      <c r="S1300" s="2" t="s">
        <v>49</v>
      </c>
      <c r="T1300" s="2" t="s">
        <v>1317</v>
      </c>
      <c r="U1300" s="2" t="s">
        <v>154</v>
      </c>
      <c r="V1300" s="2" t="s">
        <v>52</v>
      </c>
      <c r="W1300" s="2" t="s">
        <v>15494</v>
      </c>
      <c r="X1300" s="4"/>
      <c r="Y1300" s="2" t="s">
        <v>15495</v>
      </c>
      <c r="Z1300" s="2" t="s">
        <v>15496</v>
      </c>
      <c r="AA1300" s="2" t="s">
        <v>15497</v>
      </c>
      <c r="AB1300" s="2" t="s">
        <v>15498</v>
      </c>
      <c r="AC1300" s="2" t="s">
        <v>15499</v>
      </c>
      <c r="AD1300" s="2" t="s">
        <v>15500</v>
      </c>
      <c r="AE1300" s="2" t="s">
        <v>882</v>
      </c>
      <c r="AF1300" s="2" t="s">
        <v>573</v>
      </c>
      <c r="AG1300" s="2" t="s">
        <v>15501</v>
      </c>
      <c r="AH1300" s="4"/>
      <c r="AI1300" s="4"/>
      <c r="AJ1300" s="4"/>
      <c r="AK1300" s="2" t="s">
        <v>46</v>
      </c>
      <c r="AL1300" s="2" t="b">
        <f t="shared" si="17"/>
        <v>0</v>
      </c>
    </row>
    <row r="1301" ht="15.75" customHeight="1">
      <c r="A1301" s="2" t="s">
        <v>15502</v>
      </c>
      <c r="B1301" s="3">
        <v>43941.0</v>
      </c>
      <c r="C1301" s="2" t="s">
        <v>15503</v>
      </c>
      <c r="D1301" s="2" t="s">
        <v>15504</v>
      </c>
      <c r="E1301" s="4"/>
      <c r="F1301" s="2" t="s">
        <v>15505</v>
      </c>
      <c r="G1301" s="5">
        <v>43921.0</v>
      </c>
      <c r="H1301" s="2">
        <v>2.0200331E7</v>
      </c>
      <c r="I1301" s="2" t="s">
        <v>42</v>
      </c>
      <c r="J1301" s="2" t="s">
        <v>15506</v>
      </c>
      <c r="K1301" s="2" t="s">
        <v>15507</v>
      </c>
      <c r="L1301" s="2" t="s">
        <v>68</v>
      </c>
      <c r="M1301" s="2" t="s">
        <v>46</v>
      </c>
      <c r="N1301" s="4"/>
      <c r="O1301" s="4"/>
      <c r="P1301" s="4"/>
      <c r="Q1301" s="5">
        <v>43905.0</v>
      </c>
      <c r="R1301" s="2">
        <v>20.0</v>
      </c>
      <c r="S1301" s="2" t="s">
        <v>198</v>
      </c>
      <c r="T1301" s="6" t="s">
        <v>15508</v>
      </c>
      <c r="U1301" s="4"/>
      <c r="V1301" s="2" t="s">
        <v>15509</v>
      </c>
      <c r="W1301" s="2" t="s">
        <v>15510</v>
      </c>
      <c r="X1301" s="2" t="s">
        <v>15511</v>
      </c>
      <c r="Y1301" s="4"/>
      <c r="Z1301" s="2" t="s">
        <v>15512</v>
      </c>
      <c r="AA1301" s="2">
        <v>3.124361988E10</v>
      </c>
      <c r="AB1301" s="4"/>
      <c r="AC1301" s="2" t="s">
        <v>15513</v>
      </c>
      <c r="AD1301" s="2" t="s">
        <v>15514</v>
      </c>
      <c r="AE1301" s="2" t="s">
        <v>15515</v>
      </c>
      <c r="AF1301" s="2" t="s">
        <v>15516</v>
      </c>
      <c r="AG1301" s="2" t="s">
        <v>15517</v>
      </c>
      <c r="AH1301" s="4"/>
      <c r="AI1301" s="4"/>
      <c r="AJ1301" s="4"/>
      <c r="AK1301" s="2" t="s">
        <v>46</v>
      </c>
      <c r="AL1301" s="2" t="b">
        <f t="shared" si="17"/>
        <v>0</v>
      </c>
    </row>
    <row r="1302" ht="15.75" customHeight="1">
      <c r="A1302" s="2" t="s">
        <v>15518</v>
      </c>
      <c r="B1302" s="3">
        <v>43941.0</v>
      </c>
      <c r="C1302" s="2" t="s">
        <v>15519</v>
      </c>
      <c r="D1302" s="2" t="s">
        <v>15520</v>
      </c>
      <c r="E1302" s="4"/>
      <c r="F1302" s="2" t="s">
        <v>15521</v>
      </c>
      <c r="G1302" s="5">
        <v>43929.0</v>
      </c>
      <c r="H1302" s="2">
        <v>2.0200408E7</v>
      </c>
      <c r="I1302" s="2" t="s">
        <v>42</v>
      </c>
      <c r="J1302" s="2" t="s">
        <v>8088</v>
      </c>
      <c r="K1302" s="2" t="s">
        <v>15522</v>
      </c>
      <c r="L1302" s="2" t="s">
        <v>68</v>
      </c>
      <c r="M1302" s="2" t="s">
        <v>46</v>
      </c>
      <c r="N1302" s="4"/>
      <c r="O1302" s="4"/>
      <c r="P1302" s="2" t="s">
        <v>47</v>
      </c>
      <c r="Q1302" s="5">
        <v>43927.0</v>
      </c>
      <c r="R1302" s="2">
        <v>75.0</v>
      </c>
      <c r="S1302" s="2" t="s">
        <v>137</v>
      </c>
      <c r="T1302" s="2" t="s">
        <v>15523</v>
      </c>
      <c r="U1302" s="2" t="s">
        <v>8091</v>
      </c>
      <c r="V1302" s="2" t="s">
        <v>7813</v>
      </c>
      <c r="W1302" s="2" t="s">
        <v>15524</v>
      </c>
      <c r="X1302" s="2" t="s">
        <v>15525</v>
      </c>
      <c r="Y1302" s="6" t="s">
        <v>15526</v>
      </c>
      <c r="Z1302" s="2" t="s">
        <v>15527</v>
      </c>
      <c r="AA1302" s="2" t="s">
        <v>15528</v>
      </c>
      <c r="AB1302" s="4"/>
      <c r="AC1302" s="2" t="s">
        <v>15529</v>
      </c>
      <c r="AD1302" s="2" t="s">
        <v>15530</v>
      </c>
      <c r="AE1302" s="2" t="s">
        <v>15531</v>
      </c>
      <c r="AF1302" s="2" t="s">
        <v>15532</v>
      </c>
      <c r="AG1302" s="2" t="s">
        <v>15533</v>
      </c>
      <c r="AH1302" s="4"/>
      <c r="AI1302" s="5">
        <v>44657.0</v>
      </c>
      <c r="AJ1302" s="4"/>
      <c r="AK1302" s="2" t="s">
        <v>46</v>
      </c>
      <c r="AL1302" s="2" t="b">
        <f t="shared" si="17"/>
        <v>0</v>
      </c>
    </row>
    <row r="1303" ht="15.75" customHeight="1">
      <c r="A1303" s="2" t="s">
        <v>15534</v>
      </c>
      <c r="B1303" s="3">
        <v>43941.0</v>
      </c>
      <c r="C1303" s="2" t="s">
        <v>15535</v>
      </c>
      <c r="D1303" s="2" t="s">
        <v>15536</v>
      </c>
      <c r="E1303" s="4"/>
      <c r="F1303" s="2" t="s">
        <v>15537</v>
      </c>
      <c r="G1303" s="5">
        <v>43928.0</v>
      </c>
      <c r="H1303" s="2">
        <v>2.0200407E7</v>
      </c>
      <c r="I1303" s="2" t="s">
        <v>42</v>
      </c>
      <c r="J1303" s="2" t="s">
        <v>8088</v>
      </c>
      <c r="K1303" s="2" t="s">
        <v>15538</v>
      </c>
      <c r="L1303" s="2" t="s">
        <v>68</v>
      </c>
      <c r="M1303" s="2" t="s">
        <v>46</v>
      </c>
      <c r="N1303" s="4"/>
      <c r="O1303" s="4"/>
      <c r="P1303" s="2" t="s">
        <v>47</v>
      </c>
      <c r="Q1303" s="5">
        <v>43929.0</v>
      </c>
      <c r="R1303" s="2">
        <v>2000.0</v>
      </c>
      <c r="S1303" s="2" t="s">
        <v>198</v>
      </c>
      <c r="T1303" s="2" t="s">
        <v>15539</v>
      </c>
      <c r="U1303" s="2" t="s">
        <v>8091</v>
      </c>
      <c r="V1303" s="2" t="s">
        <v>9281</v>
      </c>
      <c r="W1303" s="2" t="s">
        <v>15540</v>
      </c>
      <c r="X1303" s="2" t="s">
        <v>15541</v>
      </c>
      <c r="Y1303" s="6" t="s">
        <v>15542</v>
      </c>
      <c r="Z1303" s="2" t="s">
        <v>15543</v>
      </c>
      <c r="AA1303" s="2" t="s">
        <v>15544</v>
      </c>
      <c r="AB1303" s="4"/>
      <c r="AC1303" s="2" t="s">
        <v>15545</v>
      </c>
      <c r="AD1303" s="2" t="s">
        <v>15546</v>
      </c>
      <c r="AE1303" s="2" t="s">
        <v>15104</v>
      </c>
      <c r="AF1303" s="2" t="s">
        <v>15547</v>
      </c>
      <c r="AG1303" s="2" t="s">
        <v>15548</v>
      </c>
      <c r="AH1303" s="4"/>
      <c r="AI1303" s="5">
        <v>44196.0</v>
      </c>
      <c r="AJ1303" s="4"/>
      <c r="AK1303" s="2" t="s">
        <v>99</v>
      </c>
      <c r="AL1303" s="2" t="b">
        <f t="shared" si="17"/>
        <v>0</v>
      </c>
    </row>
    <row r="1304" ht="15.75" customHeight="1">
      <c r="A1304" s="2" t="s">
        <v>15549</v>
      </c>
      <c r="B1304" s="3">
        <v>43941.0</v>
      </c>
      <c r="C1304" s="2" t="s">
        <v>15550</v>
      </c>
      <c r="D1304" s="2" t="s">
        <v>15551</v>
      </c>
      <c r="E1304" s="4"/>
      <c r="F1304" s="2" t="s">
        <v>3107</v>
      </c>
      <c r="G1304" s="5">
        <v>43879.0</v>
      </c>
      <c r="H1304" s="2">
        <v>2.0200218E7</v>
      </c>
      <c r="I1304" s="2" t="s">
        <v>42</v>
      </c>
      <c r="J1304" s="2" t="s">
        <v>43</v>
      </c>
      <c r="K1304" s="2" t="s">
        <v>15552</v>
      </c>
      <c r="L1304" s="2" t="s">
        <v>68</v>
      </c>
      <c r="M1304" s="2" t="s">
        <v>46</v>
      </c>
      <c r="N1304" s="2">
        <v>25.0</v>
      </c>
      <c r="O1304" s="2">
        <v>65.0</v>
      </c>
      <c r="P1304" s="2" t="s">
        <v>47</v>
      </c>
      <c r="Q1304" s="5">
        <v>43879.0</v>
      </c>
      <c r="R1304" s="2" t="s">
        <v>15553</v>
      </c>
      <c r="S1304" s="2" t="s">
        <v>70</v>
      </c>
      <c r="T1304" s="2" t="s">
        <v>88</v>
      </c>
      <c r="U1304" s="2">
        <v>0.0</v>
      </c>
      <c r="V1304" s="2" t="s">
        <v>52</v>
      </c>
      <c r="W1304" s="2" t="s">
        <v>15554</v>
      </c>
      <c r="X1304" s="4"/>
      <c r="Y1304" s="2" t="s">
        <v>15555</v>
      </c>
      <c r="Z1304" s="2" t="s">
        <v>15556</v>
      </c>
      <c r="AA1304" s="2" t="s">
        <v>15557</v>
      </c>
      <c r="AB1304" s="2" t="s">
        <v>3107</v>
      </c>
      <c r="AC1304" s="2" t="s">
        <v>15558</v>
      </c>
      <c r="AD1304" s="2" t="s">
        <v>15559</v>
      </c>
      <c r="AE1304" s="2" t="s">
        <v>96</v>
      </c>
      <c r="AF1304" s="2" t="s">
        <v>15560</v>
      </c>
      <c r="AG1304" s="2" t="s">
        <v>15561</v>
      </c>
      <c r="AH1304" s="4"/>
      <c r="AI1304" s="4"/>
      <c r="AJ1304" s="4"/>
      <c r="AK1304" s="2" t="s">
        <v>99</v>
      </c>
      <c r="AL1304" s="2" t="b">
        <f t="shared" si="17"/>
        <v>0</v>
      </c>
    </row>
    <row r="1305" ht="15.75" customHeight="1">
      <c r="A1305" s="2" t="s">
        <v>15562</v>
      </c>
      <c r="B1305" s="3">
        <v>43941.0</v>
      </c>
      <c r="C1305" s="2" t="s">
        <v>15563</v>
      </c>
      <c r="D1305" s="2" t="s">
        <v>15564</v>
      </c>
      <c r="E1305" s="4"/>
      <c r="F1305" s="2" t="s">
        <v>551</v>
      </c>
      <c r="G1305" s="5">
        <v>43889.0</v>
      </c>
      <c r="H1305" s="2">
        <v>2.0200228E7</v>
      </c>
      <c r="I1305" s="2" t="s">
        <v>42</v>
      </c>
      <c r="J1305" s="2" t="s">
        <v>43</v>
      </c>
      <c r="K1305" s="2" t="s">
        <v>15565</v>
      </c>
      <c r="L1305" s="2" t="s">
        <v>68</v>
      </c>
      <c r="M1305" s="2" t="s">
        <v>46</v>
      </c>
      <c r="N1305" s="2">
        <v>18.0</v>
      </c>
      <c r="O1305" s="2">
        <v>75.0</v>
      </c>
      <c r="P1305" s="2" t="s">
        <v>47</v>
      </c>
      <c r="Q1305" s="5">
        <v>43881.0</v>
      </c>
      <c r="R1305" s="2" t="s">
        <v>15566</v>
      </c>
      <c r="S1305" s="2" t="s">
        <v>70</v>
      </c>
      <c r="T1305" s="2" t="s">
        <v>88</v>
      </c>
      <c r="U1305" s="2">
        <v>1.0</v>
      </c>
      <c r="V1305" s="2" t="s">
        <v>52</v>
      </c>
      <c r="W1305" s="2" t="s">
        <v>554</v>
      </c>
      <c r="X1305" s="4"/>
      <c r="Y1305" s="2" t="s">
        <v>15567</v>
      </c>
      <c r="Z1305" s="2" t="s">
        <v>15568</v>
      </c>
      <c r="AA1305" s="2" t="s">
        <v>15569</v>
      </c>
      <c r="AB1305" s="2" t="s">
        <v>551</v>
      </c>
      <c r="AC1305" s="6" t="s">
        <v>5666</v>
      </c>
      <c r="AD1305" s="6" t="s">
        <v>5667</v>
      </c>
      <c r="AE1305" s="2" t="s">
        <v>78</v>
      </c>
      <c r="AF1305" s="2" t="s">
        <v>2467</v>
      </c>
      <c r="AG1305" s="2" t="s">
        <v>15570</v>
      </c>
      <c r="AH1305" s="4"/>
      <c r="AI1305" s="4"/>
      <c r="AJ1305" s="4"/>
      <c r="AK1305" s="2" t="s">
        <v>46</v>
      </c>
      <c r="AL1305" s="2" t="b">
        <f t="shared" si="17"/>
        <v>0</v>
      </c>
    </row>
    <row r="1306" ht="15.75" customHeight="1">
      <c r="A1306" s="2" t="s">
        <v>15571</v>
      </c>
      <c r="B1306" s="3">
        <v>43941.0</v>
      </c>
      <c r="C1306" s="2" t="s">
        <v>15572</v>
      </c>
      <c r="D1306" s="2" t="s">
        <v>15573</v>
      </c>
      <c r="E1306" s="4"/>
      <c r="F1306" s="2" t="s">
        <v>5391</v>
      </c>
      <c r="G1306" s="5">
        <v>43939.0</v>
      </c>
      <c r="H1306" s="2">
        <v>2.0200418E7</v>
      </c>
      <c r="I1306" s="2" t="s">
        <v>42</v>
      </c>
      <c r="J1306" s="2" t="s">
        <v>43</v>
      </c>
      <c r="K1306" s="2" t="s">
        <v>15574</v>
      </c>
      <c r="L1306" s="2" t="s">
        <v>68</v>
      </c>
      <c r="M1306" s="2" t="s">
        <v>46</v>
      </c>
      <c r="N1306" s="2">
        <v>18.0</v>
      </c>
      <c r="O1306" s="2">
        <v>75.0</v>
      </c>
      <c r="P1306" s="2" t="s">
        <v>47</v>
      </c>
      <c r="Q1306" s="5">
        <v>43922.0</v>
      </c>
      <c r="R1306" s="2" t="s">
        <v>2770</v>
      </c>
      <c r="S1306" s="2" t="s">
        <v>49</v>
      </c>
      <c r="T1306" s="2" t="s">
        <v>120</v>
      </c>
      <c r="U1306" s="2" t="s">
        <v>154</v>
      </c>
      <c r="V1306" s="2" t="s">
        <v>52</v>
      </c>
      <c r="W1306" s="2" t="s">
        <v>15575</v>
      </c>
      <c r="X1306" s="4"/>
      <c r="Y1306" s="2" t="s">
        <v>15576</v>
      </c>
      <c r="Z1306" s="2" t="s">
        <v>15577</v>
      </c>
      <c r="AA1306" s="2" t="s">
        <v>15578</v>
      </c>
      <c r="AB1306" s="2" t="s">
        <v>5391</v>
      </c>
      <c r="AC1306" s="2" t="s">
        <v>15579</v>
      </c>
      <c r="AD1306" s="2" t="s">
        <v>15580</v>
      </c>
      <c r="AE1306" s="2" t="s">
        <v>78</v>
      </c>
      <c r="AF1306" s="2" t="s">
        <v>15581</v>
      </c>
      <c r="AG1306" s="2" t="s">
        <v>15582</v>
      </c>
      <c r="AH1306" s="4"/>
      <c r="AI1306" s="4"/>
      <c r="AJ1306" s="4"/>
      <c r="AK1306" s="2" t="s">
        <v>46</v>
      </c>
      <c r="AL1306" s="2" t="b">
        <f t="shared" si="17"/>
        <v>0</v>
      </c>
    </row>
    <row r="1307" ht="15.75" customHeight="1">
      <c r="A1307" s="2" t="s">
        <v>15583</v>
      </c>
      <c r="B1307" s="3">
        <v>43941.0</v>
      </c>
      <c r="C1307" s="2" t="s">
        <v>15584</v>
      </c>
      <c r="D1307" s="2" t="s">
        <v>15585</v>
      </c>
      <c r="E1307" s="4"/>
      <c r="F1307" s="2" t="s">
        <v>15586</v>
      </c>
      <c r="G1307" s="5">
        <v>43938.0</v>
      </c>
      <c r="H1307" s="2">
        <v>2.0200417E7</v>
      </c>
      <c r="I1307" s="2" t="s">
        <v>42</v>
      </c>
      <c r="J1307" s="2" t="s">
        <v>43</v>
      </c>
      <c r="K1307" s="2" t="s">
        <v>15587</v>
      </c>
      <c r="L1307" s="2" t="s">
        <v>45</v>
      </c>
      <c r="M1307" s="2" t="s">
        <v>46</v>
      </c>
      <c r="N1307" s="2">
        <v>25.0</v>
      </c>
      <c r="O1307" s="2">
        <v>33.0</v>
      </c>
      <c r="P1307" s="2" t="s">
        <v>47</v>
      </c>
      <c r="Q1307" s="5">
        <v>43863.0</v>
      </c>
      <c r="R1307" s="2" t="s">
        <v>15588</v>
      </c>
      <c r="S1307" s="2" t="s">
        <v>70</v>
      </c>
      <c r="T1307" s="2" t="s">
        <v>7565</v>
      </c>
      <c r="U1307" s="2">
        <v>0.0</v>
      </c>
      <c r="V1307" s="2" t="s">
        <v>52</v>
      </c>
      <c r="W1307" s="2" t="s">
        <v>15589</v>
      </c>
      <c r="X1307" s="4"/>
      <c r="Y1307" s="2" t="s">
        <v>15590</v>
      </c>
      <c r="Z1307" s="2" t="s">
        <v>15591</v>
      </c>
      <c r="AA1307" s="2" t="s">
        <v>15592</v>
      </c>
      <c r="AB1307" s="2" t="s">
        <v>15586</v>
      </c>
      <c r="AC1307" s="2" t="s">
        <v>15593</v>
      </c>
      <c r="AD1307" s="2" t="s">
        <v>15594</v>
      </c>
      <c r="AE1307" s="2" t="s">
        <v>15595</v>
      </c>
      <c r="AF1307" s="2" t="s">
        <v>15596</v>
      </c>
      <c r="AG1307" s="2" t="s">
        <v>15597</v>
      </c>
      <c r="AH1307" s="4"/>
      <c r="AI1307" s="4"/>
      <c r="AJ1307" s="4"/>
      <c r="AK1307" s="2" t="s">
        <v>46</v>
      </c>
      <c r="AL1307" s="2" t="b">
        <f t="shared" si="17"/>
        <v>0</v>
      </c>
    </row>
    <row r="1308" ht="15.75" customHeight="1">
      <c r="A1308" s="2" t="s">
        <v>15598</v>
      </c>
      <c r="B1308" s="3">
        <v>43941.0</v>
      </c>
      <c r="C1308" s="6" t="s">
        <v>15599</v>
      </c>
      <c r="D1308" s="6" t="s">
        <v>15600</v>
      </c>
      <c r="E1308" s="4"/>
      <c r="F1308" s="2" t="s">
        <v>15601</v>
      </c>
      <c r="G1308" s="5">
        <v>43923.0</v>
      </c>
      <c r="H1308" s="2">
        <v>2.0200402E7</v>
      </c>
      <c r="I1308" s="2" t="s">
        <v>42</v>
      </c>
      <c r="J1308" s="2" t="s">
        <v>15506</v>
      </c>
      <c r="K1308" s="2" t="s">
        <v>15602</v>
      </c>
      <c r="L1308" s="2" t="s">
        <v>68</v>
      </c>
      <c r="M1308" s="2" t="s">
        <v>46</v>
      </c>
      <c r="N1308" s="4"/>
      <c r="O1308" s="4"/>
      <c r="P1308" s="4"/>
      <c r="Q1308" s="5">
        <v>43908.0</v>
      </c>
      <c r="R1308" s="2">
        <v>400.0</v>
      </c>
      <c r="S1308" s="2" t="s">
        <v>198</v>
      </c>
      <c r="T1308" s="6" t="s">
        <v>15508</v>
      </c>
      <c r="U1308" s="4"/>
      <c r="V1308" s="2" t="s">
        <v>15509</v>
      </c>
      <c r="W1308" s="2" t="s">
        <v>15603</v>
      </c>
      <c r="X1308" s="2" t="s">
        <v>15604</v>
      </c>
      <c r="Y1308" s="4"/>
      <c r="Z1308" s="2" t="s">
        <v>15605</v>
      </c>
      <c r="AA1308" s="2" t="s">
        <v>15606</v>
      </c>
      <c r="AB1308" s="4"/>
      <c r="AC1308" s="2" t="s">
        <v>15607</v>
      </c>
      <c r="AD1308" s="2" t="s">
        <v>1046</v>
      </c>
      <c r="AE1308" s="2" t="s">
        <v>882</v>
      </c>
      <c r="AF1308" s="4"/>
      <c r="AG1308" s="2" t="s">
        <v>15608</v>
      </c>
      <c r="AH1308" s="4"/>
      <c r="AI1308" s="4"/>
      <c r="AJ1308" s="4"/>
      <c r="AK1308" s="2" t="s">
        <v>46</v>
      </c>
      <c r="AL1308" s="2" t="b">
        <f t="shared" si="17"/>
        <v>0</v>
      </c>
    </row>
    <row r="1309" ht="15.75" customHeight="1">
      <c r="A1309" s="2" t="s">
        <v>15609</v>
      </c>
      <c r="B1309" s="3">
        <v>43941.0</v>
      </c>
      <c r="C1309" s="2" t="s">
        <v>15610</v>
      </c>
      <c r="D1309" s="2" t="s">
        <v>15611</v>
      </c>
      <c r="E1309" s="4"/>
      <c r="F1309" s="2" t="s">
        <v>15612</v>
      </c>
      <c r="G1309" s="5">
        <v>43938.0</v>
      </c>
      <c r="H1309" s="2">
        <v>2.0200417E7</v>
      </c>
      <c r="I1309" s="2" t="s">
        <v>42</v>
      </c>
      <c r="J1309" s="2" t="s">
        <v>43</v>
      </c>
      <c r="K1309" s="2" t="s">
        <v>15613</v>
      </c>
      <c r="L1309" s="2" t="s">
        <v>45</v>
      </c>
      <c r="M1309" s="2" t="s">
        <v>46</v>
      </c>
      <c r="N1309" s="2">
        <v>18.0</v>
      </c>
      <c r="O1309" s="4"/>
      <c r="P1309" s="2" t="s">
        <v>47</v>
      </c>
      <c r="Q1309" s="5">
        <v>43938.0</v>
      </c>
      <c r="R1309" s="2" t="s">
        <v>15614</v>
      </c>
      <c r="S1309" s="2" t="s">
        <v>70</v>
      </c>
      <c r="T1309" s="2" t="s">
        <v>166</v>
      </c>
      <c r="U1309" s="2">
        <v>0.0</v>
      </c>
      <c r="V1309" s="2" t="s">
        <v>52</v>
      </c>
      <c r="W1309" s="2" t="s">
        <v>15615</v>
      </c>
      <c r="X1309" s="4"/>
      <c r="Y1309" s="2" t="s">
        <v>2373</v>
      </c>
      <c r="Z1309" s="2" t="s">
        <v>15616</v>
      </c>
      <c r="AA1309" s="2" t="s">
        <v>15617</v>
      </c>
      <c r="AB1309" s="2" t="s">
        <v>15612</v>
      </c>
      <c r="AC1309" s="6" t="s">
        <v>15618</v>
      </c>
      <c r="AD1309" s="6" t="s">
        <v>15619</v>
      </c>
      <c r="AE1309" s="2" t="s">
        <v>78</v>
      </c>
      <c r="AF1309" s="2" t="s">
        <v>15620</v>
      </c>
      <c r="AG1309" s="2" t="s">
        <v>15621</v>
      </c>
      <c r="AH1309" s="4"/>
      <c r="AI1309" s="4"/>
      <c r="AJ1309" s="4"/>
      <c r="AK1309" s="2" t="s">
        <v>99</v>
      </c>
      <c r="AL1309" s="2" t="b">
        <f t="shared" si="17"/>
        <v>0</v>
      </c>
    </row>
    <row r="1310" ht="15.75" customHeight="1">
      <c r="A1310" s="2" t="s">
        <v>15622</v>
      </c>
      <c r="B1310" s="3">
        <v>43941.0</v>
      </c>
      <c r="C1310" s="2" t="s">
        <v>15623</v>
      </c>
      <c r="D1310" s="2" t="s">
        <v>15624</v>
      </c>
      <c r="E1310" s="4"/>
      <c r="F1310" s="2" t="s">
        <v>524</v>
      </c>
      <c r="G1310" s="5">
        <v>43938.0</v>
      </c>
      <c r="H1310" s="2">
        <v>2.0200417E7</v>
      </c>
      <c r="I1310" s="2" t="s">
        <v>42</v>
      </c>
      <c r="J1310" s="2" t="s">
        <v>43</v>
      </c>
      <c r="K1310" s="2" t="s">
        <v>15625</v>
      </c>
      <c r="L1310" s="2" t="s">
        <v>45</v>
      </c>
      <c r="M1310" s="2" t="s">
        <v>46</v>
      </c>
      <c r="N1310" s="2">
        <v>18.0</v>
      </c>
      <c r="O1310" s="2">
        <v>90.0</v>
      </c>
      <c r="P1310" s="2" t="s">
        <v>47</v>
      </c>
      <c r="Q1310" s="5">
        <v>43952.0</v>
      </c>
      <c r="R1310" s="2" t="s">
        <v>15626</v>
      </c>
      <c r="S1310" s="2" t="s">
        <v>270</v>
      </c>
      <c r="T1310" s="2" t="s">
        <v>8284</v>
      </c>
      <c r="U1310" s="2" t="s">
        <v>15627</v>
      </c>
      <c r="V1310" s="2" t="s">
        <v>52</v>
      </c>
      <c r="W1310" s="2" t="s">
        <v>7200</v>
      </c>
      <c r="X1310" s="4"/>
      <c r="Y1310" s="2" t="s">
        <v>1964</v>
      </c>
      <c r="Z1310" s="2" t="s">
        <v>7201</v>
      </c>
      <c r="AA1310" s="2" t="s">
        <v>7202</v>
      </c>
      <c r="AB1310" s="2" t="s">
        <v>524</v>
      </c>
      <c r="AC1310" s="6" t="s">
        <v>15628</v>
      </c>
      <c r="AD1310" s="6" t="s">
        <v>15629</v>
      </c>
      <c r="AE1310" s="2" t="s">
        <v>78</v>
      </c>
      <c r="AF1310" s="2" t="s">
        <v>15630</v>
      </c>
      <c r="AG1310" s="2" t="s">
        <v>15631</v>
      </c>
      <c r="AH1310" s="4"/>
      <c r="AI1310" s="4"/>
      <c r="AJ1310" s="4"/>
      <c r="AK1310" s="2" t="s">
        <v>99</v>
      </c>
      <c r="AL1310" s="2" t="b">
        <f t="shared" si="17"/>
        <v>0</v>
      </c>
    </row>
    <row r="1311" ht="15.75" customHeight="1">
      <c r="A1311" s="2" t="s">
        <v>15632</v>
      </c>
      <c r="B1311" s="3">
        <v>43941.0</v>
      </c>
      <c r="C1311" s="2" t="s">
        <v>15633</v>
      </c>
      <c r="D1311" s="2" t="s">
        <v>15634</v>
      </c>
      <c r="E1311" s="4"/>
      <c r="F1311" s="2" t="s">
        <v>15635</v>
      </c>
      <c r="G1311" s="5">
        <v>43919.0</v>
      </c>
      <c r="H1311" s="2">
        <v>2.0200329E7</v>
      </c>
      <c r="I1311" s="2" t="s">
        <v>42</v>
      </c>
      <c r="J1311" s="2" t="s">
        <v>6712</v>
      </c>
      <c r="K1311" s="2" t="s">
        <v>15636</v>
      </c>
      <c r="L1311" s="2" t="s">
        <v>6714</v>
      </c>
      <c r="M1311" s="2" t="s">
        <v>99</v>
      </c>
      <c r="N1311" s="4"/>
      <c r="O1311" s="4"/>
      <c r="P1311" s="2" t="s">
        <v>6715</v>
      </c>
      <c r="Q1311" s="5">
        <v>43930.0</v>
      </c>
      <c r="R1311" s="2">
        <v>194.0</v>
      </c>
      <c r="S1311" s="2" t="s">
        <v>6716</v>
      </c>
      <c r="T1311" s="6" t="s">
        <v>15637</v>
      </c>
      <c r="U1311" s="6" t="s">
        <v>7718</v>
      </c>
      <c r="V1311" s="2" t="s">
        <v>1768</v>
      </c>
      <c r="W1311" s="2" t="s">
        <v>15638</v>
      </c>
      <c r="X1311" s="4"/>
      <c r="Y1311" s="2" t="s">
        <v>15639</v>
      </c>
      <c r="Z1311" s="2" t="s">
        <v>15640</v>
      </c>
      <c r="AA1311" s="2">
        <v>3.3144841764E10</v>
      </c>
      <c r="AB1311" s="2" t="s">
        <v>15641</v>
      </c>
      <c r="AC1311" s="2" t="s">
        <v>15642</v>
      </c>
      <c r="AD1311" s="2" t="s">
        <v>15643</v>
      </c>
      <c r="AE1311" s="6" t="s">
        <v>15644</v>
      </c>
      <c r="AF1311" s="2" t="s">
        <v>15645</v>
      </c>
      <c r="AG1311" s="2" t="s">
        <v>15646</v>
      </c>
      <c r="AH1311" s="4"/>
      <c r="AI1311" s="4"/>
      <c r="AJ1311" s="4"/>
      <c r="AK1311" s="2" t="s">
        <v>99</v>
      </c>
      <c r="AL1311" s="2" t="s">
        <v>7601</v>
      </c>
    </row>
    <row r="1312" ht="15.75" customHeight="1">
      <c r="A1312" s="2" t="s">
        <v>15647</v>
      </c>
      <c r="B1312" s="3">
        <v>43941.0</v>
      </c>
      <c r="C1312" s="2" t="s">
        <v>15648</v>
      </c>
      <c r="D1312" s="2" t="s">
        <v>15649</v>
      </c>
      <c r="E1312" s="4"/>
      <c r="F1312" s="2" t="s">
        <v>5405</v>
      </c>
      <c r="G1312" s="5">
        <v>43936.0</v>
      </c>
      <c r="H1312" s="2">
        <v>2.0200415E7</v>
      </c>
      <c r="I1312" s="2" t="s">
        <v>42</v>
      </c>
      <c r="J1312" s="2" t="s">
        <v>43</v>
      </c>
      <c r="K1312" s="2" t="s">
        <v>15650</v>
      </c>
      <c r="L1312" s="2" t="s">
        <v>45</v>
      </c>
      <c r="M1312" s="2" t="s">
        <v>46</v>
      </c>
      <c r="N1312" s="4"/>
      <c r="O1312" s="4"/>
      <c r="P1312" s="2" t="s">
        <v>47</v>
      </c>
      <c r="Q1312" s="5">
        <v>43861.0</v>
      </c>
      <c r="R1312" s="2" t="s">
        <v>15566</v>
      </c>
      <c r="S1312" s="2" t="s">
        <v>49</v>
      </c>
      <c r="T1312" s="2" t="s">
        <v>5032</v>
      </c>
      <c r="U1312" s="2" t="s">
        <v>154</v>
      </c>
      <c r="V1312" s="2" t="s">
        <v>52</v>
      </c>
      <c r="W1312" s="2" t="s">
        <v>15651</v>
      </c>
      <c r="X1312" s="4"/>
      <c r="Y1312" s="2" t="s">
        <v>6080</v>
      </c>
      <c r="Z1312" s="2" t="s">
        <v>15652</v>
      </c>
      <c r="AA1312" s="2" t="s">
        <v>15653</v>
      </c>
      <c r="AB1312" s="2" t="s">
        <v>5405</v>
      </c>
      <c r="AC1312" s="6" t="s">
        <v>15654</v>
      </c>
      <c r="AD1312" s="2" t="s">
        <v>15655</v>
      </c>
      <c r="AE1312" s="2" t="s">
        <v>78</v>
      </c>
      <c r="AF1312" s="2" t="s">
        <v>573</v>
      </c>
      <c r="AG1312" s="2" t="s">
        <v>15656</v>
      </c>
      <c r="AH1312" s="4"/>
      <c r="AI1312" s="4"/>
      <c r="AJ1312" s="4"/>
      <c r="AK1312" s="2" t="s">
        <v>46</v>
      </c>
      <c r="AL1312" s="2" t="b">
        <f t="shared" ref="AL1312:AL1320" si="18">FALSE()</f>
        <v>0</v>
      </c>
    </row>
    <row r="1313" ht="15.75" customHeight="1">
      <c r="A1313" s="2" t="s">
        <v>15657</v>
      </c>
      <c r="B1313" s="3">
        <v>43941.0</v>
      </c>
      <c r="C1313" s="2" t="s">
        <v>15658</v>
      </c>
      <c r="D1313" s="2" t="s">
        <v>15659</v>
      </c>
      <c r="E1313" s="4"/>
      <c r="F1313" s="2" t="s">
        <v>5816</v>
      </c>
      <c r="G1313" s="5">
        <v>43934.0</v>
      </c>
      <c r="H1313" s="2">
        <v>2.0200413E7</v>
      </c>
      <c r="I1313" s="2" t="s">
        <v>42</v>
      </c>
      <c r="J1313" s="2" t="s">
        <v>43</v>
      </c>
      <c r="K1313" s="2" t="s">
        <v>15660</v>
      </c>
      <c r="L1313" s="2" t="s">
        <v>68</v>
      </c>
      <c r="M1313" s="2" t="s">
        <v>46</v>
      </c>
      <c r="N1313" s="2">
        <v>18.0</v>
      </c>
      <c r="O1313" s="2">
        <v>80.0</v>
      </c>
      <c r="P1313" s="2" t="s">
        <v>47</v>
      </c>
      <c r="Q1313" s="5">
        <v>43872.0</v>
      </c>
      <c r="R1313" s="2" t="s">
        <v>15661</v>
      </c>
      <c r="S1313" s="2" t="s">
        <v>70</v>
      </c>
      <c r="T1313" s="2" t="s">
        <v>166</v>
      </c>
      <c r="U1313" s="2" t="s">
        <v>51</v>
      </c>
      <c r="V1313" s="2" t="s">
        <v>52</v>
      </c>
      <c r="W1313" s="2" t="s">
        <v>6490</v>
      </c>
      <c r="X1313" s="4"/>
      <c r="Y1313" s="2" t="s">
        <v>6491</v>
      </c>
      <c r="Z1313" s="2" t="s">
        <v>6492</v>
      </c>
      <c r="AA1313" s="2" t="s">
        <v>6493</v>
      </c>
      <c r="AB1313" s="2" t="s">
        <v>5816</v>
      </c>
      <c r="AC1313" s="6" t="s">
        <v>6494</v>
      </c>
      <c r="AD1313" s="6" t="s">
        <v>6495</v>
      </c>
      <c r="AE1313" s="2" t="s">
        <v>78</v>
      </c>
      <c r="AF1313" s="2" t="s">
        <v>15662</v>
      </c>
      <c r="AG1313" s="2" t="s">
        <v>15663</v>
      </c>
      <c r="AH1313" s="4"/>
      <c r="AI1313" s="4"/>
      <c r="AJ1313" s="4"/>
      <c r="AK1313" s="2" t="s">
        <v>46</v>
      </c>
      <c r="AL1313" s="2" t="b">
        <f t="shared" si="18"/>
        <v>0</v>
      </c>
    </row>
    <row r="1314" ht="15.75" customHeight="1">
      <c r="A1314" s="2" t="s">
        <v>15664</v>
      </c>
      <c r="B1314" s="3">
        <v>43941.0</v>
      </c>
      <c r="C1314" s="2" t="s">
        <v>15665</v>
      </c>
      <c r="D1314" s="6" t="s">
        <v>15666</v>
      </c>
      <c r="E1314" s="4"/>
      <c r="F1314" s="2" t="s">
        <v>15667</v>
      </c>
      <c r="G1314" s="5">
        <v>43916.0</v>
      </c>
      <c r="H1314" s="2">
        <v>2.0200326E7</v>
      </c>
      <c r="I1314" s="2" t="s">
        <v>42</v>
      </c>
      <c r="J1314" s="2" t="s">
        <v>6712</v>
      </c>
      <c r="K1314" s="2" t="s">
        <v>15668</v>
      </c>
      <c r="L1314" s="2" t="s">
        <v>6714</v>
      </c>
      <c r="M1314" s="2" t="s">
        <v>46</v>
      </c>
      <c r="N1314" s="4"/>
      <c r="O1314" s="4"/>
      <c r="P1314" s="2" t="s">
        <v>6715</v>
      </c>
      <c r="Q1314" s="5">
        <v>43936.0</v>
      </c>
      <c r="R1314" s="2">
        <v>568.0</v>
      </c>
      <c r="S1314" s="2" t="s">
        <v>6716</v>
      </c>
      <c r="T1314" s="6" t="s">
        <v>15669</v>
      </c>
      <c r="U1314" s="6" t="s">
        <v>6718</v>
      </c>
      <c r="V1314" s="2" t="s">
        <v>8609</v>
      </c>
      <c r="W1314" s="2" t="s">
        <v>15670</v>
      </c>
      <c r="X1314" s="4"/>
      <c r="Y1314" s="2" t="s">
        <v>15671</v>
      </c>
      <c r="Z1314" s="4"/>
      <c r="AA1314" s="2">
        <v>4.535453545E9</v>
      </c>
      <c r="AB1314" s="2" t="s">
        <v>15667</v>
      </c>
      <c r="AC1314" s="6" t="s">
        <v>15672</v>
      </c>
      <c r="AD1314" s="6" t="s">
        <v>15673</v>
      </c>
      <c r="AE1314" s="6" t="s">
        <v>15674</v>
      </c>
      <c r="AF1314" s="2" t="s">
        <v>15675</v>
      </c>
      <c r="AG1314" s="2" t="s">
        <v>15676</v>
      </c>
      <c r="AH1314" s="4"/>
      <c r="AI1314" s="4"/>
      <c r="AJ1314" s="4"/>
      <c r="AK1314" s="2" t="s">
        <v>99</v>
      </c>
      <c r="AL1314" s="2" t="b">
        <f t="shared" si="18"/>
        <v>0</v>
      </c>
    </row>
    <row r="1315" ht="15.75" customHeight="1">
      <c r="A1315" s="2" t="s">
        <v>15677</v>
      </c>
      <c r="B1315" s="3">
        <v>43941.0</v>
      </c>
      <c r="C1315" s="2" t="s">
        <v>15678</v>
      </c>
      <c r="D1315" s="2" t="s">
        <v>15679</v>
      </c>
      <c r="E1315" s="4"/>
      <c r="F1315" s="2" t="s">
        <v>15680</v>
      </c>
      <c r="G1315" s="5">
        <v>43928.0</v>
      </c>
      <c r="H1315" s="2">
        <v>2.0200407E7</v>
      </c>
      <c r="I1315" s="2" t="s">
        <v>42</v>
      </c>
      <c r="J1315" s="2" t="s">
        <v>15506</v>
      </c>
      <c r="K1315" s="2" t="s">
        <v>15681</v>
      </c>
      <c r="L1315" s="2" t="s">
        <v>45</v>
      </c>
      <c r="M1315" s="2" t="s">
        <v>46</v>
      </c>
      <c r="N1315" s="4"/>
      <c r="O1315" s="4"/>
      <c r="P1315" s="4"/>
      <c r="Q1315" s="5">
        <v>43934.0</v>
      </c>
      <c r="R1315" s="2">
        <v>8000.0</v>
      </c>
      <c r="S1315" s="2" t="s">
        <v>198</v>
      </c>
      <c r="T1315" s="6" t="s">
        <v>15508</v>
      </c>
      <c r="U1315" s="4"/>
      <c r="V1315" s="2" t="s">
        <v>15509</v>
      </c>
      <c r="W1315" s="2" t="s">
        <v>15682</v>
      </c>
      <c r="X1315" s="2" t="s">
        <v>15683</v>
      </c>
      <c r="Y1315" s="4"/>
      <c r="Z1315" s="2" t="s">
        <v>15684</v>
      </c>
      <c r="AA1315" s="2">
        <v>2.02421633E8</v>
      </c>
      <c r="AB1315" s="4"/>
      <c r="AC1315" s="2" t="s">
        <v>15685</v>
      </c>
      <c r="AD1315" s="2" t="s">
        <v>15686</v>
      </c>
      <c r="AE1315" s="2" t="s">
        <v>15687</v>
      </c>
      <c r="AF1315" s="4"/>
      <c r="AG1315" s="2" t="s">
        <v>15688</v>
      </c>
      <c r="AH1315" s="4"/>
      <c r="AI1315" s="4"/>
      <c r="AJ1315" s="4"/>
      <c r="AK1315" s="2" t="s">
        <v>99</v>
      </c>
      <c r="AL1315" s="2" t="b">
        <f t="shared" si="18"/>
        <v>0</v>
      </c>
    </row>
    <row r="1316" ht="15.75" customHeight="1">
      <c r="A1316" s="2" t="s">
        <v>15689</v>
      </c>
      <c r="B1316" s="3">
        <v>43941.0</v>
      </c>
      <c r="C1316" s="2" t="s">
        <v>15690</v>
      </c>
      <c r="D1316" s="2" t="s">
        <v>15691</v>
      </c>
      <c r="E1316" s="4"/>
      <c r="F1316" s="2" t="s">
        <v>15692</v>
      </c>
      <c r="G1316" s="5">
        <v>43913.0</v>
      </c>
      <c r="H1316" s="2">
        <v>2.0200323E7</v>
      </c>
      <c r="I1316" s="2" t="s">
        <v>42</v>
      </c>
      <c r="J1316" s="2" t="s">
        <v>15506</v>
      </c>
      <c r="K1316" s="2" t="s">
        <v>15693</v>
      </c>
      <c r="L1316" s="2" t="s">
        <v>45</v>
      </c>
      <c r="M1316" s="2" t="s">
        <v>46</v>
      </c>
      <c r="N1316" s="4"/>
      <c r="O1316" s="4"/>
      <c r="P1316" s="4"/>
      <c r="Q1316" s="5">
        <v>43913.0</v>
      </c>
      <c r="R1316" s="2">
        <v>4000.0</v>
      </c>
      <c r="S1316" s="2" t="s">
        <v>198</v>
      </c>
      <c r="T1316" s="6" t="s">
        <v>15694</v>
      </c>
      <c r="U1316" s="4"/>
      <c r="V1316" s="2" t="s">
        <v>15509</v>
      </c>
      <c r="W1316" s="2" t="s">
        <v>15695</v>
      </c>
      <c r="X1316" s="2" t="s">
        <v>15696</v>
      </c>
      <c r="Y1316" s="4"/>
      <c r="Z1316" s="2" t="s">
        <v>15697</v>
      </c>
      <c r="AA1316" s="2" t="s">
        <v>3336</v>
      </c>
      <c r="AB1316" s="4"/>
      <c r="AC1316" s="2" t="s">
        <v>15698</v>
      </c>
      <c r="AD1316" s="2" t="s">
        <v>15699</v>
      </c>
      <c r="AE1316" s="2" t="s">
        <v>15700</v>
      </c>
      <c r="AF1316" s="2" t="s">
        <v>6790</v>
      </c>
      <c r="AG1316" s="2" t="s">
        <v>15701</v>
      </c>
      <c r="AH1316" s="4"/>
      <c r="AI1316" s="4"/>
      <c r="AJ1316" s="4"/>
      <c r="AK1316" s="2" t="s">
        <v>99</v>
      </c>
      <c r="AL1316" s="2" t="b">
        <f t="shared" si="18"/>
        <v>0</v>
      </c>
    </row>
    <row r="1317" ht="15.75" customHeight="1">
      <c r="A1317" s="2" t="s">
        <v>15702</v>
      </c>
      <c r="B1317" s="3">
        <v>43941.0</v>
      </c>
      <c r="C1317" s="2" t="s">
        <v>15703</v>
      </c>
      <c r="D1317" s="2" t="s">
        <v>15704</v>
      </c>
      <c r="E1317" s="4"/>
      <c r="F1317" s="2" t="s">
        <v>15705</v>
      </c>
      <c r="G1317" s="5">
        <v>43917.0</v>
      </c>
      <c r="H1317" s="2">
        <v>2.0200327E7</v>
      </c>
      <c r="I1317" s="2" t="s">
        <v>42</v>
      </c>
      <c r="J1317" s="2" t="s">
        <v>15506</v>
      </c>
      <c r="K1317" s="2" t="s">
        <v>15706</v>
      </c>
      <c r="L1317" s="2" t="s">
        <v>68</v>
      </c>
      <c r="M1317" s="2" t="s">
        <v>46</v>
      </c>
      <c r="N1317" s="4"/>
      <c r="O1317" s="4"/>
      <c r="P1317" s="4"/>
      <c r="Q1317" s="5">
        <v>43917.0</v>
      </c>
      <c r="R1317" s="2">
        <v>20.0</v>
      </c>
      <c r="S1317" s="2" t="s">
        <v>198</v>
      </c>
      <c r="T1317" s="6" t="s">
        <v>15694</v>
      </c>
      <c r="U1317" s="4"/>
      <c r="V1317" s="2" t="s">
        <v>15509</v>
      </c>
      <c r="W1317" s="2" t="s">
        <v>15707</v>
      </c>
      <c r="X1317" s="2" t="s">
        <v>15708</v>
      </c>
      <c r="Y1317" s="4"/>
      <c r="Z1317" s="2" t="s">
        <v>15709</v>
      </c>
      <c r="AA1317" s="2" t="s">
        <v>15710</v>
      </c>
      <c r="AB1317" s="4"/>
      <c r="AC1317" s="2" t="s">
        <v>15711</v>
      </c>
      <c r="AD1317" s="2" t="s">
        <v>15712</v>
      </c>
      <c r="AE1317" s="2" t="s">
        <v>15713</v>
      </c>
      <c r="AF1317" s="2" t="s">
        <v>15714</v>
      </c>
      <c r="AG1317" s="2" t="s">
        <v>15715</v>
      </c>
      <c r="AH1317" s="4"/>
      <c r="AI1317" s="4"/>
      <c r="AJ1317" s="4"/>
      <c r="AK1317" s="2" t="s">
        <v>99</v>
      </c>
      <c r="AL1317" s="2" t="b">
        <f t="shared" si="18"/>
        <v>0</v>
      </c>
    </row>
    <row r="1318" ht="15.75" customHeight="1">
      <c r="A1318" s="2" t="s">
        <v>15716</v>
      </c>
      <c r="B1318" s="3">
        <v>43941.0</v>
      </c>
      <c r="C1318" s="2" t="s">
        <v>15717</v>
      </c>
      <c r="D1318" s="2" t="s">
        <v>15718</v>
      </c>
      <c r="E1318" s="4"/>
      <c r="F1318" s="2" t="s">
        <v>4504</v>
      </c>
      <c r="G1318" s="5">
        <v>43928.0</v>
      </c>
      <c r="H1318" s="2">
        <v>2.0200407E7</v>
      </c>
      <c r="I1318" s="2" t="s">
        <v>42</v>
      </c>
      <c r="J1318" s="2" t="s">
        <v>43</v>
      </c>
      <c r="K1318" s="2" t="s">
        <v>15719</v>
      </c>
      <c r="L1318" s="2" t="s">
        <v>68</v>
      </c>
      <c r="M1318" s="2" t="s">
        <v>46</v>
      </c>
      <c r="N1318" s="2">
        <v>0.0</v>
      </c>
      <c r="O1318" s="2">
        <v>100.0</v>
      </c>
      <c r="P1318" s="2" t="s">
        <v>47</v>
      </c>
      <c r="Q1318" s="5">
        <v>43922.0</v>
      </c>
      <c r="R1318" s="2" t="s">
        <v>15720</v>
      </c>
      <c r="S1318" s="2" t="s">
        <v>49</v>
      </c>
      <c r="T1318" s="2" t="s">
        <v>120</v>
      </c>
      <c r="U1318" s="2" t="s">
        <v>51</v>
      </c>
      <c r="V1318" s="4"/>
      <c r="W1318" s="2" t="s">
        <v>15721</v>
      </c>
      <c r="X1318" s="4"/>
      <c r="Y1318" s="2" t="s">
        <v>15722</v>
      </c>
      <c r="Z1318" s="2" t="s">
        <v>4508</v>
      </c>
      <c r="AA1318" s="2" t="s">
        <v>15723</v>
      </c>
      <c r="AB1318" s="2" t="s">
        <v>6303</v>
      </c>
      <c r="AC1318" s="6" t="s">
        <v>15724</v>
      </c>
      <c r="AD1318" s="2" t="s">
        <v>15725</v>
      </c>
      <c r="AE1318" s="2" t="s">
        <v>78</v>
      </c>
      <c r="AF1318" s="2" t="s">
        <v>15726</v>
      </c>
      <c r="AG1318" s="2" t="s">
        <v>15727</v>
      </c>
      <c r="AH1318" s="4"/>
      <c r="AI1318" s="4"/>
      <c r="AJ1318" s="4"/>
      <c r="AK1318" s="2" t="s">
        <v>46</v>
      </c>
      <c r="AL1318" s="2" t="b">
        <f t="shared" si="18"/>
        <v>0</v>
      </c>
    </row>
    <row r="1319" ht="15.75" customHeight="1">
      <c r="A1319" s="2" t="s">
        <v>15728</v>
      </c>
      <c r="B1319" s="3">
        <v>43941.0</v>
      </c>
      <c r="C1319" s="6" t="s">
        <v>15729</v>
      </c>
      <c r="D1319" s="6" t="s">
        <v>15730</v>
      </c>
      <c r="E1319" s="4"/>
      <c r="F1319" s="2" t="s">
        <v>8055</v>
      </c>
      <c r="G1319" s="5">
        <v>43921.0</v>
      </c>
      <c r="H1319" s="2">
        <v>2.0200331E7</v>
      </c>
      <c r="I1319" s="2" t="s">
        <v>42</v>
      </c>
      <c r="J1319" s="2" t="s">
        <v>15506</v>
      </c>
      <c r="K1319" s="2" t="s">
        <v>15731</v>
      </c>
      <c r="L1319" s="2" t="s">
        <v>45</v>
      </c>
      <c r="M1319" s="2" t="s">
        <v>46</v>
      </c>
      <c r="N1319" s="4"/>
      <c r="O1319" s="4"/>
      <c r="P1319" s="4"/>
      <c r="Q1319" s="5">
        <v>43933.0</v>
      </c>
      <c r="R1319" s="2">
        <v>950.0</v>
      </c>
      <c r="S1319" s="2" t="s">
        <v>137</v>
      </c>
      <c r="T1319" s="6" t="s">
        <v>15732</v>
      </c>
      <c r="U1319" s="4"/>
      <c r="V1319" s="2" t="s">
        <v>15509</v>
      </c>
      <c r="W1319" s="2" t="s">
        <v>15733</v>
      </c>
      <c r="X1319" s="2" t="s">
        <v>15734</v>
      </c>
      <c r="Y1319" s="4"/>
      <c r="Z1319" s="2" t="s">
        <v>15735</v>
      </c>
      <c r="AA1319" s="2">
        <v>8.87555678E8</v>
      </c>
      <c r="AB1319" s="4"/>
      <c r="AC1319" s="2" t="s">
        <v>15736</v>
      </c>
      <c r="AD1319" s="2" t="s">
        <v>15737</v>
      </c>
      <c r="AE1319" s="2" t="s">
        <v>882</v>
      </c>
      <c r="AF1319" s="2" t="s">
        <v>15738</v>
      </c>
      <c r="AG1319" s="2" t="s">
        <v>15739</v>
      </c>
      <c r="AH1319" s="4"/>
      <c r="AI1319" s="4"/>
      <c r="AJ1319" s="4"/>
      <c r="AK1319" s="2" t="s">
        <v>99</v>
      </c>
      <c r="AL1319" s="2" t="b">
        <f t="shared" si="18"/>
        <v>0</v>
      </c>
    </row>
    <row r="1320" ht="15.75" customHeight="1">
      <c r="A1320" s="2" t="s">
        <v>15740</v>
      </c>
      <c r="B1320" s="3">
        <v>43941.0</v>
      </c>
      <c r="C1320" s="2" t="s">
        <v>15741</v>
      </c>
      <c r="D1320" s="2" t="s">
        <v>15742</v>
      </c>
      <c r="E1320" s="4"/>
      <c r="F1320" s="2" t="s">
        <v>15743</v>
      </c>
      <c r="G1320" s="5">
        <v>43862.0</v>
      </c>
      <c r="H1320" s="2">
        <v>2.0200201E7</v>
      </c>
      <c r="I1320" s="2" t="s">
        <v>42</v>
      </c>
      <c r="J1320" s="2" t="s">
        <v>43</v>
      </c>
      <c r="K1320" s="2" t="s">
        <v>15744</v>
      </c>
      <c r="L1320" s="2" t="s">
        <v>45</v>
      </c>
      <c r="M1320" s="2" t="s">
        <v>46</v>
      </c>
      <c r="N1320" s="2">
        <v>18.0</v>
      </c>
      <c r="O1320" s="4"/>
      <c r="P1320" s="2" t="s">
        <v>47</v>
      </c>
      <c r="Q1320" s="5">
        <v>43862.0</v>
      </c>
      <c r="R1320" s="2" t="s">
        <v>15745</v>
      </c>
      <c r="S1320" s="2" t="s">
        <v>70</v>
      </c>
      <c r="T1320" s="2" t="s">
        <v>166</v>
      </c>
      <c r="U1320" s="2">
        <v>4.0</v>
      </c>
      <c r="V1320" s="2" t="s">
        <v>52</v>
      </c>
      <c r="W1320" s="2" t="s">
        <v>15746</v>
      </c>
      <c r="X1320" s="4"/>
      <c r="Y1320" s="2" t="s">
        <v>15747</v>
      </c>
      <c r="Z1320" s="2" t="s">
        <v>15748</v>
      </c>
      <c r="AA1320" s="2" t="s">
        <v>15749</v>
      </c>
      <c r="AB1320" s="2" t="s">
        <v>15750</v>
      </c>
      <c r="AC1320" s="6" t="s">
        <v>15751</v>
      </c>
      <c r="AD1320" s="2" t="s">
        <v>3115</v>
      </c>
      <c r="AE1320" s="2" t="s">
        <v>96</v>
      </c>
      <c r="AF1320" s="2" t="s">
        <v>15752</v>
      </c>
      <c r="AG1320" s="2" t="s">
        <v>15753</v>
      </c>
      <c r="AH1320" s="4"/>
      <c r="AI1320" s="4"/>
      <c r="AJ1320" s="4"/>
      <c r="AK1320" s="2" t="s">
        <v>99</v>
      </c>
      <c r="AL1320" s="2" t="b">
        <f t="shared" si="18"/>
        <v>0</v>
      </c>
    </row>
    <row r="1321" ht="15.75" customHeight="1">
      <c r="A1321" s="2" t="s">
        <v>15754</v>
      </c>
      <c r="B1321" s="3">
        <v>43941.0</v>
      </c>
      <c r="C1321" s="2" t="s">
        <v>15755</v>
      </c>
      <c r="D1321" s="2" t="s">
        <v>15756</v>
      </c>
      <c r="E1321" s="4"/>
      <c r="F1321" s="2" t="s">
        <v>15505</v>
      </c>
      <c r="G1321" s="5">
        <v>43920.0</v>
      </c>
      <c r="H1321" s="2">
        <v>2.020033E7</v>
      </c>
      <c r="I1321" s="2" t="s">
        <v>42</v>
      </c>
      <c r="J1321" s="2" t="s">
        <v>6712</v>
      </c>
      <c r="K1321" s="2" t="s">
        <v>15757</v>
      </c>
      <c r="L1321" s="2" t="s">
        <v>6714</v>
      </c>
      <c r="M1321" s="2" t="s">
        <v>99</v>
      </c>
      <c r="N1321" s="4"/>
      <c r="O1321" s="4"/>
      <c r="P1321" s="2" t="s">
        <v>6715</v>
      </c>
      <c r="Q1321" s="5">
        <v>43931.0</v>
      </c>
      <c r="R1321" s="2">
        <v>641.0</v>
      </c>
      <c r="S1321" s="2" t="s">
        <v>6716</v>
      </c>
      <c r="T1321" s="6" t="s">
        <v>7717</v>
      </c>
      <c r="U1321" s="6" t="s">
        <v>7701</v>
      </c>
      <c r="V1321" s="2" t="s">
        <v>7719</v>
      </c>
      <c r="W1321" s="2" t="s">
        <v>15758</v>
      </c>
      <c r="X1321" s="4"/>
      <c r="Y1321" s="2" t="s">
        <v>15759</v>
      </c>
      <c r="Z1321" s="4"/>
      <c r="AA1321" s="2">
        <v>3.1621137538E10</v>
      </c>
      <c r="AB1321" s="2" t="s">
        <v>15505</v>
      </c>
      <c r="AC1321" s="2" t="s">
        <v>15760</v>
      </c>
      <c r="AD1321" s="2" t="s">
        <v>15761</v>
      </c>
      <c r="AE1321" s="2" t="s">
        <v>15762</v>
      </c>
      <c r="AF1321" s="2" t="s">
        <v>15763</v>
      </c>
      <c r="AG1321" s="2" t="s">
        <v>15764</v>
      </c>
      <c r="AH1321" s="4"/>
      <c r="AI1321" s="4"/>
      <c r="AJ1321" s="4"/>
      <c r="AK1321" s="2" t="s">
        <v>99</v>
      </c>
      <c r="AL1321" s="2" t="s">
        <v>7601</v>
      </c>
    </row>
    <row r="1322" ht="15.75" customHeight="1">
      <c r="A1322" s="2" t="s">
        <v>15765</v>
      </c>
      <c r="B1322" s="3">
        <v>43941.0</v>
      </c>
      <c r="C1322" s="2" t="s">
        <v>15766</v>
      </c>
      <c r="D1322" s="2" t="s">
        <v>15767</v>
      </c>
      <c r="E1322" s="4"/>
      <c r="F1322" s="2" t="s">
        <v>15768</v>
      </c>
      <c r="G1322" s="5">
        <v>43862.0</v>
      </c>
      <c r="H1322" s="2">
        <v>2.0200201E7</v>
      </c>
      <c r="I1322" s="2" t="s">
        <v>42</v>
      </c>
      <c r="J1322" s="2" t="s">
        <v>43</v>
      </c>
      <c r="K1322" s="2" t="s">
        <v>15769</v>
      </c>
      <c r="L1322" s="2" t="s">
        <v>45</v>
      </c>
      <c r="M1322" s="2" t="s">
        <v>46</v>
      </c>
      <c r="N1322" s="2">
        <v>18.0</v>
      </c>
      <c r="O1322" s="4"/>
      <c r="P1322" s="2" t="s">
        <v>47</v>
      </c>
      <c r="Q1322" s="5">
        <v>43862.0</v>
      </c>
      <c r="R1322" s="2" t="s">
        <v>15745</v>
      </c>
      <c r="S1322" s="2" t="s">
        <v>70</v>
      </c>
      <c r="T1322" s="2" t="s">
        <v>166</v>
      </c>
      <c r="U1322" s="2">
        <v>4.0</v>
      </c>
      <c r="V1322" s="2" t="s">
        <v>52</v>
      </c>
      <c r="W1322" s="2" t="s">
        <v>15746</v>
      </c>
      <c r="X1322" s="4"/>
      <c r="Y1322" s="2" t="s">
        <v>15770</v>
      </c>
      <c r="Z1322" s="2" t="s">
        <v>15748</v>
      </c>
      <c r="AA1322" s="2" t="s">
        <v>15771</v>
      </c>
      <c r="AB1322" s="2" t="s">
        <v>15772</v>
      </c>
      <c r="AC1322" s="6" t="s">
        <v>15773</v>
      </c>
      <c r="AD1322" s="2" t="s">
        <v>15774</v>
      </c>
      <c r="AE1322" s="2" t="s">
        <v>15775</v>
      </c>
      <c r="AF1322" s="2" t="s">
        <v>15776</v>
      </c>
      <c r="AG1322" s="2" t="s">
        <v>15753</v>
      </c>
      <c r="AH1322" s="4"/>
      <c r="AI1322" s="4"/>
      <c r="AJ1322" s="4"/>
      <c r="AK1322" s="2" t="s">
        <v>99</v>
      </c>
      <c r="AL1322" s="2" t="b">
        <f t="shared" ref="AL1322:AL1325" si="19">FALSE()</f>
        <v>0</v>
      </c>
    </row>
    <row r="1323" ht="15.75" customHeight="1">
      <c r="A1323" s="2" t="s">
        <v>15777</v>
      </c>
      <c r="B1323" s="3">
        <v>43941.0</v>
      </c>
      <c r="C1323" s="2" t="s">
        <v>15778</v>
      </c>
      <c r="D1323" s="6" t="s">
        <v>15779</v>
      </c>
      <c r="E1323" s="4"/>
      <c r="F1323" s="2" t="s">
        <v>15780</v>
      </c>
      <c r="G1323" s="5">
        <v>43922.0</v>
      </c>
      <c r="H1323" s="2">
        <v>2.0200401E7</v>
      </c>
      <c r="I1323" s="2" t="s">
        <v>42</v>
      </c>
      <c r="J1323" s="2" t="s">
        <v>6712</v>
      </c>
      <c r="K1323" s="2" t="s">
        <v>15781</v>
      </c>
      <c r="L1323" s="2" t="s">
        <v>6714</v>
      </c>
      <c r="M1323" s="2" t="s">
        <v>46</v>
      </c>
      <c r="N1323" s="4"/>
      <c r="O1323" s="4"/>
      <c r="P1323" s="2" t="s">
        <v>6715</v>
      </c>
      <c r="Q1323" s="5">
        <v>43935.0</v>
      </c>
      <c r="R1323" s="2">
        <v>46.0</v>
      </c>
      <c r="S1323" s="2" t="s">
        <v>6716</v>
      </c>
      <c r="T1323" s="6" t="s">
        <v>15782</v>
      </c>
      <c r="U1323" s="6" t="s">
        <v>7701</v>
      </c>
      <c r="V1323" s="2" t="s">
        <v>8609</v>
      </c>
      <c r="W1323" s="2" t="s">
        <v>15783</v>
      </c>
      <c r="X1323" s="4"/>
      <c r="Y1323" s="2" t="s">
        <v>15784</v>
      </c>
      <c r="Z1323" s="2" t="s">
        <v>15785</v>
      </c>
      <c r="AA1323" s="2">
        <v>4.560202613E9</v>
      </c>
      <c r="AB1323" s="2" t="s">
        <v>15780</v>
      </c>
      <c r="AC1323" s="2" t="s">
        <v>15786</v>
      </c>
      <c r="AD1323" s="2" t="s">
        <v>15787</v>
      </c>
      <c r="AE1323" s="2" t="s">
        <v>15788</v>
      </c>
      <c r="AF1323" s="2" t="s">
        <v>15789</v>
      </c>
      <c r="AG1323" s="2" t="s">
        <v>15790</v>
      </c>
      <c r="AH1323" s="4"/>
      <c r="AI1323" s="4"/>
      <c r="AJ1323" s="4"/>
      <c r="AK1323" s="2" t="s">
        <v>99</v>
      </c>
      <c r="AL1323" s="2" t="b">
        <f t="shared" si="19"/>
        <v>0</v>
      </c>
    </row>
    <row r="1324" ht="15.75" customHeight="1">
      <c r="A1324" s="2" t="s">
        <v>15791</v>
      </c>
      <c r="B1324" s="3">
        <v>43941.0</v>
      </c>
      <c r="C1324" s="2" t="s">
        <v>15792</v>
      </c>
      <c r="D1324" s="2" t="s">
        <v>15793</v>
      </c>
      <c r="E1324" s="4"/>
      <c r="F1324" s="2" t="s">
        <v>15794</v>
      </c>
      <c r="G1324" s="5">
        <v>43922.0</v>
      </c>
      <c r="H1324" s="2">
        <v>2.0200401E7</v>
      </c>
      <c r="I1324" s="2" t="s">
        <v>42</v>
      </c>
      <c r="J1324" s="2" t="s">
        <v>15506</v>
      </c>
      <c r="K1324" s="2" t="s">
        <v>15795</v>
      </c>
      <c r="L1324" s="2" t="s">
        <v>68</v>
      </c>
      <c r="M1324" s="2" t="s">
        <v>46</v>
      </c>
      <c r="N1324" s="4"/>
      <c r="O1324" s="4"/>
      <c r="P1324" s="4"/>
      <c r="Q1324" s="5">
        <v>43913.0</v>
      </c>
      <c r="R1324" s="2">
        <v>2000.0</v>
      </c>
      <c r="S1324" s="2" t="s">
        <v>198</v>
      </c>
      <c r="T1324" s="6" t="s">
        <v>15796</v>
      </c>
      <c r="U1324" s="4"/>
      <c r="V1324" s="2" t="s">
        <v>15509</v>
      </c>
      <c r="W1324" s="2" t="s">
        <v>15797</v>
      </c>
      <c r="X1324" s="2" t="s">
        <v>15798</v>
      </c>
      <c r="Y1324" s="4"/>
      <c r="Z1324" s="2" t="s">
        <v>15799</v>
      </c>
      <c r="AA1324" s="2">
        <v>3.1650617047E10</v>
      </c>
      <c r="AB1324" s="4"/>
      <c r="AC1324" s="2" t="s">
        <v>15800</v>
      </c>
      <c r="AD1324" s="2" t="s">
        <v>15801</v>
      </c>
      <c r="AE1324" s="2" t="s">
        <v>882</v>
      </c>
      <c r="AF1324" s="2" t="s">
        <v>3336</v>
      </c>
      <c r="AG1324" s="2" t="s">
        <v>15802</v>
      </c>
      <c r="AH1324" s="4"/>
      <c r="AI1324" s="4"/>
      <c r="AJ1324" s="4"/>
      <c r="AK1324" s="2" t="s">
        <v>46</v>
      </c>
      <c r="AL1324" s="2" t="b">
        <f t="shared" si="19"/>
        <v>0</v>
      </c>
    </row>
    <row r="1325" ht="15.75" customHeight="1">
      <c r="A1325" s="2" t="s">
        <v>15803</v>
      </c>
      <c r="B1325" s="3">
        <v>43941.0</v>
      </c>
      <c r="C1325" s="2" t="s">
        <v>15804</v>
      </c>
      <c r="D1325" s="2" t="s">
        <v>15805</v>
      </c>
      <c r="E1325" s="4"/>
      <c r="F1325" s="2" t="s">
        <v>15806</v>
      </c>
      <c r="G1325" s="5">
        <v>43934.0</v>
      </c>
      <c r="H1325" s="2">
        <v>2.0200413E7</v>
      </c>
      <c r="I1325" s="2" t="s">
        <v>42</v>
      </c>
      <c r="J1325" s="2" t="s">
        <v>15506</v>
      </c>
      <c r="K1325" s="2" t="s">
        <v>15807</v>
      </c>
      <c r="L1325" s="2" t="s">
        <v>45</v>
      </c>
      <c r="M1325" s="2" t="s">
        <v>46</v>
      </c>
      <c r="N1325" s="4"/>
      <c r="O1325" s="4"/>
      <c r="P1325" s="4"/>
      <c r="Q1325" s="5">
        <v>43939.0</v>
      </c>
      <c r="R1325" s="2">
        <v>13.0</v>
      </c>
      <c r="S1325" s="2" t="s">
        <v>137</v>
      </c>
      <c r="T1325" s="6" t="s">
        <v>15694</v>
      </c>
      <c r="U1325" s="4"/>
      <c r="V1325" s="2" t="s">
        <v>15509</v>
      </c>
      <c r="W1325" s="2" t="s">
        <v>15808</v>
      </c>
      <c r="X1325" s="2" t="s">
        <v>15809</v>
      </c>
      <c r="Y1325" s="4"/>
      <c r="Z1325" s="2" t="s">
        <v>15810</v>
      </c>
      <c r="AA1325" s="2" t="s">
        <v>15811</v>
      </c>
      <c r="AB1325" s="4"/>
      <c r="AC1325" s="2" t="s">
        <v>15812</v>
      </c>
      <c r="AD1325" s="2" t="s">
        <v>15813</v>
      </c>
      <c r="AE1325" s="2" t="s">
        <v>15814</v>
      </c>
      <c r="AF1325" s="2" t="s">
        <v>15815</v>
      </c>
      <c r="AG1325" s="2" t="s">
        <v>15816</v>
      </c>
      <c r="AH1325" s="4"/>
      <c r="AI1325" s="4"/>
      <c r="AJ1325" s="4"/>
      <c r="AK1325" s="2" t="s">
        <v>99</v>
      </c>
      <c r="AL1325" s="2" t="b">
        <f t="shared" si="19"/>
        <v>0</v>
      </c>
    </row>
    <row r="1326" ht="15.75" customHeight="1">
      <c r="A1326" s="2" t="s">
        <v>15817</v>
      </c>
      <c r="B1326" s="3">
        <v>43941.0</v>
      </c>
      <c r="C1326" s="2" t="s">
        <v>15818</v>
      </c>
      <c r="D1326" s="2" t="s">
        <v>15819</v>
      </c>
      <c r="E1326" s="4"/>
      <c r="F1326" s="2" t="s">
        <v>15820</v>
      </c>
      <c r="G1326" s="5">
        <v>43672.0</v>
      </c>
      <c r="H1326" s="2">
        <v>2.0190726E7</v>
      </c>
      <c r="I1326" s="2" t="s">
        <v>42</v>
      </c>
      <c r="J1326" s="2" t="s">
        <v>6712</v>
      </c>
      <c r="K1326" s="2" t="s">
        <v>15821</v>
      </c>
      <c r="L1326" s="2" t="s">
        <v>6714</v>
      </c>
      <c r="M1326" s="2" t="s">
        <v>99</v>
      </c>
      <c r="N1326" s="4"/>
      <c r="O1326" s="4"/>
      <c r="P1326" s="2" t="s">
        <v>6715</v>
      </c>
      <c r="Q1326" s="5">
        <v>43809.0</v>
      </c>
      <c r="R1326" s="2">
        <v>26.0</v>
      </c>
      <c r="S1326" s="2" t="s">
        <v>6716</v>
      </c>
      <c r="T1326" s="6" t="s">
        <v>7717</v>
      </c>
      <c r="U1326" s="6" t="s">
        <v>15822</v>
      </c>
      <c r="V1326" s="2" t="s">
        <v>9340</v>
      </c>
      <c r="W1326" s="2" t="s">
        <v>15823</v>
      </c>
      <c r="X1326" s="4"/>
      <c r="Y1326" s="2" t="s">
        <v>15824</v>
      </c>
      <c r="Z1326" s="2" t="s">
        <v>15825</v>
      </c>
      <c r="AA1326" s="2">
        <v>3.49465679E10</v>
      </c>
      <c r="AB1326" s="2" t="s">
        <v>15820</v>
      </c>
      <c r="AC1326" s="2" t="s">
        <v>15826</v>
      </c>
      <c r="AD1326" s="2" t="s">
        <v>15827</v>
      </c>
      <c r="AE1326" s="2" t="s">
        <v>15828</v>
      </c>
      <c r="AF1326" s="2" t="s">
        <v>15829</v>
      </c>
      <c r="AG1326" s="2" t="s">
        <v>15830</v>
      </c>
      <c r="AH1326" s="4"/>
      <c r="AI1326" s="4"/>
      <c r="AJ1326" s="4"/>
      <c r="AK1326" s="2" t="s">
        <v>99</v>
      </c>
      <c r="AL1326" s="2" t="s">
        <v>7601</v>
      </c>
    </row>
    <row r="1327" ht="15.75" customHeight="1">
      <c r="A1327" s="2" t="s">
        <v>15831</v>
      </c>
      <c r="B1327" s="3">
        <v>43941.0</v>
      </c>
      <c r="C1327" s="2" t="s">
        <v>15832</v>
      </c>
      <c r="D1327" s="2" t="s">
        <v>15833</v>
      </c>
      <c r="E1327" s="4"/>
      <c r="F1327" s="2" t="s">
        <v>15834</v>
      </c>
      <c r="G1327" s="5">
        <v>43934.0</v>
      </c>
      <c r="H1327" s="2">
        <v>2.0200413E7</v>
      </c>
      <c r="I1327" s="2" t="s">
        <v>42</v>
      </c>
      <c r="J1327" s="2" t="s">
        <v>6712</v>
      </c>
      <c r="K1327" s="2" t="s">
        <v>15835</v>
      </c>
      <c r="L1327" s="2" t="s">
        <v>6714</v>
      </c>
      <c r="M1327" s="2" t="s">
        <v>46</v>
      </c>
      <c r="N1327" s="4"/>
      <c r="O1327" s="4"/>
      <c r="P1327" s="2" t="s">
        <v>6715</v>
      </c>
      <c r="Q1327" s="5">
        <v>43932.0</v>
      </c>
      <c r="R1327" s="2">
        <v>216.0</v>
      </c>
      <c r="S1327" s="2" t="s">
        <v>6716</v>
      </c>
      <c r="T1327" s="6" t="s">
        <v>15836</v>
      </c>
      <c r="U1327" s="6" t="s">
        <v>6718</v>
      </c>
      <c r="V1327" s="2" t="s">
        <v>9340</v>
      </c>
      <c r="W1327" s="2" t="s">
        <v>15837</v>
      </c>
      <c r="X1327" s="4"/>
      <c r="Y1327" s="2" t="s">
        <v>15838</v>
      </c>
      <c r="Z1327" s="2" t="s">
        <v>15839</v>
      </c>
      <c r="AA1327" s="2">
        <v>3.493316049E10</v>
      </c>
      <c r="AB1327" s="2" t="s">
        <v>15840</v>
      </c>
      <c r="AC1327" s="2" t="s">
        <v>15841</v>
      </c>
      <c r="AD1327" s="2" t="s">
        <v>15842</v>
      </c>
      <c r="AE1327" s="6" t="s">
        <v>15843</v>
      </c>
      <c r="AF1327" s="2" t="s">
        <v>15844</v>
      </c>
      <c r="AG1327" s="2" t="s">
        <v>15845</v>
      </c>
      <c r="AH1327" s="4"/>
      <c r="AI1327" s="4"/>
      <c r="AJ1327" s="4"/>
      <c r="AK1327" s="2" t="s">
        <v>46</v>
      </c>
      <c r="AL1327" s="2" t="b">
        <f t="shared" ref="AL1327:AL1334" si="20">FALSE()</f>
        <v>0</v>
      </c>
    </row>
    <row r="1328" ht="15.75" customHeight="1">
      <c r="A1328" s="2" t="s">
        <v>15846</v>
      </c>
      <c r="B1328" s="3">
        <v>43941.0</v>
      </c>
      <c r="C1328" s="2" t="s">
        <v>15847</v>
      </c>
      <c r="D1328" s="2" t="s">
        <v>15848</v>
      </c>
      <c r="E1328" s="4"/>
      <c r="F1328" s="2" t="s">
        <v>6914</v>
      </c>
      <c r="G1328" s="5">
        <v>43906.0</v>
      </c>
      <c r="H1328" s="2">
        <v>2.0200316E7</v>
      </c>
      <c r="I1328" s="2" t="s">
        <v>42</v>
      </c>
      <c r="J1328" s="2" t="s">
        <v>15506</v>
      </c>
      <c r="K1328" s="2" t="s">
        <v>15849</v>
      </c>
      <c r="L1328" s="2" t="s">
        <v>68</v>
      </c>
      <c r="M1328" s="2" t="s">
        <v>46</v>
      </c>
      <c r="N1328" s="4"/>
      <c r="O1328" s="4"/>
      <c r="P1328" s="4"/>
      <c r="Q1328" s="5">
        <v>43906.0</v>
      </c>
      <c r="R1328" s="2">
        <v>100.0</v>
      </c>
      <c r="S1328" s="2" t="s">
        <v>198</v>
      </c>
      <c r="T1328" s="6" t="s">
        <v>15694</v>
      </c>
      <c r="U1328" s="4"/>
      <c r="V1328" s="2" t="s">
        <v>15509</v>
      </c>
      <c r="W1328" s="2" t="s">
        <v>15850</v>
      </c>
      <c r="X1328" s="2" t="s">
        <v>15851</v>
      </c>
      <c r="Y1328" s="4"/>
      <c r="Z1328" s="2" t="s">
        <v>15852</v>
      </c>
      <c r="AA1328" s="2">
        <v>1.32213808E8</v>
      </c>
      <c r="AB1328" s="4"/>
      <c r="AC1328" s="2" t="s">
        <v>15853</v>
      </c>
      <c r="AD1328" s="2" t="s">
        <v>15854</v>
      </c>
      <c r="AE1328" s="2" t="s">
        <v>15855</v>
      </c>
      <c r="AF1328" s="2" t="s">
        <v>15856</v>
      </c>
      <c r="AG1328" s="2" t="s">
        <v>15857</v>
      </c>
      <c r="AH1328" s="4"/>
      <c r="AI1328" s="4"/>
      <c r="AJ1328" s="4"/>
      <c r="AK1328" s="2" t="s">
        <v>99</v>
      </c>
      <c r="AL1328" s="2" t="b">
        <f t="shared" si="20"/>
        <v>0</v>
      </c>
    </row>
    <row r="1329" ht="15.75" customHeight="1">
      <c r="A1329" s="2" t="s">
        <v>15858</v>
      </c>
      <c r="B1329" s="3">
        <v>43941.0</v>
      </c>
      <c r="C1329" s="2" t="s">
        <v>15859</v>
      </c>
      <c r="D1329" s="2" t="s">
        <v>15860</v>
      </c>
      <c r="E1329" s="4"/>
      <c r="F1329" s="2" t="s">
        <v>15861</v>
      </c>
      <c r="G1329" s="5">
        <v>43916.0</v>
      </c>
      <c r="H1329" s="2">
        <v>2.0200326E7</v>
      </c>
      <c r="I1329" s="2" t="s">
        <v>42</v>
      </c>
      <c r="J1329" s="2" t="s">
        <v>15506</v>
      </c>
      <c r="K1329" s="2" t="s">
        <v>15862</v>
      </c>
      <c r="L1329" s="2" t="s">
        <v>68</v>
      </c>
      <c r="M1329" s="2" t="s">
        <v>46</v>
      </c>
      <c r="N1329" s="4"/>
      <c r="O1329" s="4"/>
      <c r="P1329" s="4"/>
      <c r="Q1329" s="5">
        <v>43906.0</v>
      </c>
      <c r="R1329" s="2">
        <v>17000.0</v>
      </c>
      <c r="S1329" s="2" t="s">
        <v>137</v>
      </c>
      <c r="T1329" s="6" t="s">
        <v>15863</v>
      </c>
      <c r="U1329" s="4"/>
      <c r="V1329" s="2" t="s">
        <v>15509</v>
      </c>
      <c r="W1329" s="2" t="s">
        <v>15864</v>
      </c>
      <c r="X1329" s="2" t="s">
        <v>15865</v>
      </c>
      <c r="Y1329" s="4"/>
      <c r="Z1329" s="2" t="s">
        <v>15866</v>
      </c>
      <c r="AA1329" s="2" t="s">
        <v>15867</v>
      </c>
      <c r="AB1329" s="4"/>
      <c r="AC1329" s="2" t="s">
        <v>15868</v>
      </c>
      <c r="AD1329" s="2" t="s">
        <v>15869</v>
      </c>
      <c r="AE1329" s="2" t="s">
        <v>9287</v>
      </c>
      <c r="AF1329" s="2" t="s">
        <v>15870</v>
      </c>
      <c r="AG1329" s="2" t="s">
        <v>15871</v>
      </c>
      <c r="AH1329" s="4"/>
      <c r="AI1329" s="4"/>
      <c r="AJ1329" s="4"/>
      <c r="AK1329" s="2" t="s">
        <v>46</v>
      </c>
      <c r="AL1329" s="2" t="b">
        <f t="shared" si="20"/>
        <v>0</v>
      </c>
    </row>
    <row r="1330" ht="15.75" customHeight="1">
      <c r="A1330" s="2" t="s">
        <v>15872</v>
      </c>
      <c r="B1330" s="3">
        <v>43941.0</v>
      </c>
      <c r="C1330" s="2" t="s">
        <v>15873</v>
      </c>
      <c r="D1330" s="2" t="s">
        <v>15874</v>
      </c>
      <c r="E1330" s="4"/>
      <c r="F1330" s="2" t="s">
        <v>15875</v>
      </c>
      <c r="G1330" s="5">
        <v>43934.0</v>
      </c>
      <c r="H1330" s="2">
        <v>2.0200413E7</v>
      </c>
      <c r="I1330" s="2" t="s">
        <v>42</v>
      </c>
      <c r="J1330" s="2" t="s">
        <v>6712</v>
      </c>
      <c r="K1330" s="2" t="s">
        <v>15876</v>
      </c>
      <c r="L1330" s="2" t="s">
        <v>6714</v>
      </c>
      <c r="M1330" s="2" t="s">
        <v>46</v>
      </c>
      <c r="N1330" s="4"/>
      <c r="O1330" s="4"/>
      <c r="P1330" s="2" t="s">
        <v>6715</v>
      </c>
      <c r="Q1330" s="5">
        <v>43930.0</v>
      </c>
      <c r="R1330" s="2">
        <v>120.0</v>
      </c>
      <c r="S1330" s="2" t="s">
        <v>6716</v>
      </c>
      <c r="T1330" s="6" t="s">
        <v>15877</v>
      </c>
      <c r="U1330" s="6" t="s">
        <v>7718</v>
      </c>
      <c r="V1330" s="2" t="s">
        <v>9340</v>
      </c>
      <c r="W1330" s="2" t="s">
        <v>15878</v>
      </c>
      <c r="X1330" s="4"/>
      <c r="Y1330" s="2" t="s">
        <v>15879</v>
      </c>
      <c r="Z1330" s="2" t="s">
        <v>15880</v>
      </c>
      <c r="AA1330" s="2">
        <v>3.49155048003214E14</v>
      </c>
      <c r="AB1330" s="2" t="s">
        <v>15881</v>
      </c>
      <c r="AC1330" s="2" t="s">
        <v>15882</v>
      </c>
      <c r="AD1330" s="2" t="s">
        <v>15883</v>
      </c>
      <c r="AE1330" s="2" t="s">
        <v>15884</v>
      </c>
      <c r="AF1330" s="2" t="s">
        <v>15885</v>
      </c>
      <c r="AG1330" s="2" t="s">
        <v>15886</v>
      </c>
      <c r="AH1330" s="4"/>
      <c r="AI1330" s="4"/>
      <c r="AJ1330" s="4"/>
      <c r="AK1330" s="2" t="s">
        <v>46</v>
      </c>
      <c r="AL1330" s="2" t="b">
        <f t="shared" si="20"/>
        <v>0</v>
      </c>
    </row>
    <row r="1331" ht="15.75" customHeight="1">
      <c r="A1331" s="2" t="s">
        <v>15887</v>
      </c>
      <c r="B1331" s="3">
        <v>43941.0</v>
      </c>
      <c r="C1331" s="2" t="s">
        <v>15888</v>
      </c>
      <c r="D1331" s="2" t="s">
        <v>15889</v>
      </c>
      <c r="E1331" s="4"/>
      <c r="F1331" s="2" t="s">
        <v>15505</v>
      </c>
      <c r="G1331" s="5">
        <v>43921.0</v>
      </c>
      <c r="H1331" s="2">
        <v>2.0200331E7</v>
      </c>
      <c r="I1331" s="2" t="s">
        <v>42</v>
      </c>
      <c r="J1331" s="2" t="s">
        <v>15506</v>
      </c>
      <c r="K1331" s="2" t="s">
        <v>15890</v>
      </c>
      <c r="L1331" s="2" t="s">
        <v>68</v>
      </c>
      <c r="M1331" s="2" t="s">
        <v>46</v>
      </c>
      <c r="N1331" s="4"/>
      <c r="O1331" s="4"/>
      <c r="P1331" s="4"/>
      <c r="Q1331" s="5">
        <v>43905.0</v>
      </c>
      <c r="R1331" s="2">
        <v>200.0</v>
      </c>
      <c r="S1331" s="2" t="s">
        <v>198</v>
      </c>
      <c r="T1331" s="6" t="s">
        <v>15508</v>
      </c>
      <c r="U1331" s="4"/>
      <c r="V1331" s="2" t="s">
        <v>15509</v>
      </c>
      <c r="W1331" s="2" t="s">
        <v>15510</v>
      </c>
      <c r="X1331" s="2" t="s">
        <v>15511</v>
      </c>
      <c r="Y1331" s="4"/>
      <c r="Z1331" s="2" t="s">
        <v>15512</v>
      </c>
      <c r="AA1331" s="2">
        <v>3.124361988E10</v>
      </c>
      <c r="AB1331" s="4"/>
      <c r="AC1331" s="2" t="s">
        <v>15891</v>
      </c>
      <c r="AD1331" s="2" t="s">
        <v>15892</v>
      </c>
      <c r="AE1331" s="2" t="s">
        <v>10768</v>
      </c>
      <c r="AF1331" s="2" t="s">
        <v>15893</v>
      </c>
      <c r="AG1331" s="2" t="s">
        <v>15894</v>
      </c>
      <c r="AH1331" s="4"/>
      <c r="AI1331" s="4"/>
      <c r="AJ1331" s="4"/>
      <c r="AK1331" s="2" t="s">
        <v>46</v>
      </c>
      <c r="AL1331" s="2" t="b">
        <f t="shared" si="20"/>
        <v>0</v>
      </c>
    </row>
    <row r="1332" ht="15.75" customHeight="1">
      <c r="A1332" s="2" t="s">
        <v>15895</v>
      </c>
      <c r="B1332" s="3">
        <v>43941.0</v>
      </c>
      <c r="C1332" s="2" t="s">
        <v>15896</v>
      </c>
      <c r="D1332" s="2" t="s">
        <v>15897</v>
      </c>
      <c r="E1332" s="4"/>
      <c r="F1332" s="2" t="s">
        <v>15898</v>
      </c>
      <c r="G1332" s="5">
        <v>43924.0</v>
      </c>
      <c r="H1332" s="2">
        <v>2.0200403E7</v>
      </c>
      <c r="I1332" s="2" t="s">
        <v>42</v>
      </c>
      <c r="J1332" s="2" t="s">
        <v>6712</v>
      </c>
      <c r="K1332" s="2" t="s">
        <v>15899</v>
      </c>
      <c r="L1332" s="2" t="s">
        <v>6714</v>
      </c>
      <c r="M1332" s="2" t="s">
        <v>46</v>
      </c>
      <c r="N1332" s="4"/>
      <c r="O1332" s="4"/>
      <c r="P1332" s="2" t="s">
        <v>6715</v>
      </c>
      <c r="Q1332" s="5">
        <v>43928.0</v>
      </c>
      <c r="R1332" s="2">
        <v>120.0</v>
      </c>
      <c r="S1332" s="2" t="s">
        <v>6716</v>
      </c>
      <c r="T1332" s="6" t="s">
        <v>15877</v>
      </c>
      <c r="U1332" s="6" t="s">
        <v>6718</v>
      </c>
      <c r="V1332" s="2" t="s">
        <v>1768</v>
      </c>
      <c r="W1332" s="2" t="s">
        <v>15900</v>
      </c>
      <c r="X1332" s="4"/>
      <c r="Y1332" s="2" t="s">
        <v>15901</v>
      </c>
      <c r="Z1332" s="2" t="s">
        <v>15902</v>
      </c>
      <c r="AA1332" s="2">
        <v>3.30608492834E11</v>
      </c>
      <c r="AB1332" s="2" t="s">
        <v>15903</v>
      </c>
      <c r="AC1332" s="6" t="s">
        <v>15904</v>
      </c>
      <c r="AD1332" s="6" t="s">
        <v>15905</v>
      </c>
      <c r="AE1332" s="2" t="s">
        <v>15906</v>
      </c>
      <c r="AF1332" s="2" t="s">
        <v>15907</v>
      </c>
      <c r="AG1332" s="2" t="s">
        <v>15908</v>
      </c>
      <c r="AH1332" s="4"/>
      <c r="AI1332" s="4"/>
      <c r="AJ1332" s="4"/>
      <c r="AK1332" s="2" t="s">
        <v>99</v>
      </c>
      <c r="AL1332" s="2" t="b">
        <f t="shared" si="20"/>
        <v>0</v>
      </c>
    </row>
    <row r="1333" ht="15.75" customHeight="1">
      <c r="A1333" s="2" t="s">
        <v>15909</v>
      </c>
      <c r="B1333" s="3">
        <v>43941.0</v>
      </c>
      <c r="C1333" s="2" t="s">
        <v>15910</v>
      </c>
      <c r="D1333" s="2" t="s">
        <v>15911</v>
      </c>
      <c r="E1333" s="4"/>
      <c r="F1333" s="2" t="s">
        <v>8674</v>
      </c>
      <c r="G1333" s="5">
        <v>43921.0</v>
      </c>
      <c r="H1333" s="2">
        <v>2.0200331E7</v>
      </c>
      <c r="I1333" s="2" t="s">
        <v>42</v>
      </c>
      <c r="J1333" s="2" t="s">
        <v>15506</v>
      </c>
      <c r="K1333" s="2" t="s">
        <v>15912</v>
      </c>
      <c r="L1333" s="2" t="s">
        <v>68</v>
      </c>
      <c r="M1333" s="2" t="s">
        <v>46</v>
      </c>
      <c r="N1333" s="4"/>
      <c r="O1333" s="4"/>
      <c r="P1333" s="4"/>
      <c r="Q1333" s="5">
        <v>43921.0</v>
      </c>
      <c r="R1333" s="2">
        <v>386.0</v>
      </c>
      <c r="S1333" s="2" t="s">
        <v>137</v>
      </c>
      <c r="T1333" s="6" t="s">
        <v>15913</v>
      </c>
      <c r="U1333" s="4"/>
      <c r="V1333" s="2" t="s">
        <v>15509</v>
      </c>
      <c r="W1333" s="2" t="s">
        <v>15914</v>
      </c>
      <c r="X1333" s="2" t="s">
        <v>15915</v>
      </c>
      <c r="Y1333" s="4"/>
      <c r="Z1333" s="2" t="s">
        <v>15916</v>
      </c>
      <c r="AA1333" s="2" t="s">
        <v>15917</v>
      </c>
      <c r="AB1333" s="4"/>
      <c r="AC1333" s="2" t="s">
        <v>15918</v>
      </c>
      <c r="AD1333" s="2" t="s">
        <v>15919</v>
      </c>
      <c r="AE1333" s="2" t="s">
        <v>15920</v>
      </c>
      <c r="AF1333" s="2" t="s">
        <v>15921</v>
      </c>
      <c r="AG1333" s="2" t="s">
        <v>15922</v>
      </c>
      <c r="AH1333" s="4"/>
      <c r="AI1333" s="4"/>
      <c r="AJ1333" s="4"/>
      <c r="AK1333" s="2" t="s">
        <v>99</v>
      </c>
      <c r="AL1333" s="2" t="b">
        <f t="shared" si="20"/>
        <v>0</v>
      </c>
    </row>
    <row r="1334" ht="15.75" customHeight="1">
      <c r="A1334" s="2" t="s">
        <v>15923</v>
      </c>
      <c r="B1334" s="3">
        <v>43941.0</v>
      </c>
      <c r="C1334" s="2" t="s">
        <v>15924</v>
      </c>
      <c r="D1334" s="2" t="s">
        <v>15925</v>
      </c>
      <c r="E1334" s="4"/>
      <c r="F1334" s="2" t="s">
        <v>15926</v>
      </c>
      <c r="G1334" s="5">
        <v>43924.0</v>
      </c>
      <c r="H1334" s="2">
        <v>2.0200403E7</v>
      </c>
      <c r="I1334" s="2" t="s">
        <v>42</v>
      </c>
      <c r="J1334" s="2" t="s">
        <v>15506</v>
      </c>
      <c r="K1334" s="2" t="s">
        <v>15927</v>
      </c>
      <c r="L1334" s="2" t="s">
        <v>68</v>
      </c>
      <c r="M1334" s="2" t="s">
        <v>46</v>
      </c>
      <c r="N1334" s="4"/>
      <c r="O1334" s="4"/>
      <c r="P1334" s="4"/>
      <c r="Q1334" s="5">
        <v>43927.0</v>
      </c>
      <c r="R1334" s="2">
        <v>354.0</v>
      </c>
      <c r="S1334" s="2" t="s">
        <v>137</v>
      </c>
      <c r="T1334" s="6" t="s">
        <v>15928</v>
      </c>
      <c r="U1334" s="4"/>
      <c r="V1334" s="2" t="s">
        <v>15509</v>
      </c>
      <c r="W1334" s="2" t="s">
        <v>15929</v>
      </c>
      <c r="X1334" s="2" t="s">
        <v>15930</v>
      </c>
      <c r="Y1334" s="4"/>
      <c r="Z1334" s="2" t="s">
        <v>15931</v>
      </c>
      <c r="AA1334" s="2" t="s">
        <v>15932</v>
      </c>
      <c r="AB1334" s="4"/>
      <c r="AC1334" s="2" t="s">
        <v>15933</v>
      </c>
      <c r="AD1334" s="2" t="s">
        <v>15934</v>
      </c>
      <c r="AE1334" s="2" t="s">
        <v>15935</v>
      </c>
      <c r="AF1334" s="2" t="s">
        <v>15936</v>
      </c>
      <c r="AG1334" s="2" t="s">
        <v>15937</v>
      </c>
      <c r="AH1334" s="4"/>
      <c r="AI1334" s="4"/>
      <c r="AJ1334" s="4"/>
      <c r="AK1334" s="2" t="s">
        <v>99</v>
      </c>
      <c r="AL1334" s="2" t="b">
        <f t="shared" si="20"/>
        <v>0</v>
      </c>
    </row>
    <row r="1335" ht="15.75" customHeight="1">
      <c r="A1335" s="2" t="s">
        <v>15938</v>
      </c>
      <c r="B1335" s="3">
        <v>43941.0</v>
      </c>
      <c r="C1335" s="2" t="s">
        <v>15939</v>
      </c>
      <c r="D1335" s="2" t="s">
        <v>15940</v>
      </c>
      <c r="E1335" s="4"/>
      <c r="F1335" s="2" t="s">
        <v>10469</v>
      </c>
      <c r="G1335" s="5">
        <v>43924.0</v>
      </c>
      <c r="H1335" s="2">
        <v>2.0200403E7</v>
      </c>
      <c r="I1335" s="2" t="s">
        <v>42</v>
      </c>
      <c r="J1335" s="2" t="s">
        <v>6712</v>
      </c>
      <c r="K1335" s="2" t="s">
        <v>15941</v>
      </c>
      <c r="L1335" s="2" t="s">
        <v>6714</v>
      </c>
      <c r="M1335" s="2" t="s">
        <v>99</v>
      </c>
      <c r="N1335" s="4"/>
      <c r="O1335" s="4"/>
      <c r="P1335" s="2" t="s">
        <v>6715</v>
      </c>
      <c r="Q1335" s="5">
        <v>43934.0</v>
      </c>
      <c r="R1335" s="2">
        <v>304.0</v>
      </c>
      <c r="S1335" s="2" t="s">
        <v>6716</v>
      </c>
      <c r="T1335" s="6" t="s">
        <v>15942</v>
      </c>
      <c r="U1335" s="6" t="s">
        <v>7701</v>
      </c>
      <c r="V1335" s="2" t="s">
        <v>1768</v>
      </c>
      <c r="W1335" s="2" t="s">
        <v>15943</v>
      </c>
      <c r="X1335" s="4"/>
      <c r="Y1335" s="2" t="s">
        <v>15944</v>
      </c>
      <c r="Z1335" s="2" t="s">
        <v>15945</v>
      </c>
      <c r="AA1335" s="2" t="s">
        <v>15946</v>
      </c>
      <c r="AB1335" s="2" t="s">
        <v>10469</v>
      </c>
      <c r="AC1335" s="2" t="s">
        <v>15947</v>
      </c>
      <c r="AD1335" s="2" t="s">
        <v>15948</v>
      </c>
      <c r="AE1335" s="6" t="s">
        <v>15949</v>
      </c>
      <c r="AF1335" s="2" t="s">
        <v>15950</v>
      </c>
      <c r="AG1335" s="2" t="s">
        <v>15951</v>
      </c>
      <c r="AH1335" s="4"/>
      <c r="AI1335" s="4"/>
      <c r="AJ1335" s="4"/>
      <c r="AK1335" s="2" t="s">
        <v>99</v>
      </c>
      <c r="AL1335" s="2" t="s">
        <v>7601</v>
      </c>
    </row>
    <row r="1336" ht="15.75" customHeight="1">
      <c r="A1336" s="2" t="s">
        <v>15952</v>
      </c>
      <c r="B1336" s="3">
        <v>43941.0</v>
      </c>
      <c r="C1336" s="2" t="s">
        <v>15953</v>
      </c>
      <c r="D1336" s="2" t="s">
        <v>15954</v>
      </c>
      <c r="E1336" s="4"/>
      <c r="F1336" s="2" t="s">
        <v>15955</v>
      </c>
      <c r="G1336" s="5">
        <v>43924.0</v>
      </c>
      <c r="H1336" s="2">
        <v>2.0200403E7</v>
      </c>
      <c r="I1336" s="2" t="s">
        <v>42</v>
      </c>
      <c r="J1336" s="2" t="s">
        <v>6712</v>
      </c>
      <c r="K1336" s="2" t="s">
        <v>15956</v>
      </c>
      <c r="L1336" s="2" t="s">
        <v>6714</v>
      </c>
      <c r="M1336" s="2" t="s">
        <v>46</v>
      </c>
      <c r="N1336" s="4"/>
      <c r="O1336" s="4"/>
      <c r="P1336" s="2" t="s">
        <v>6715</v>
      </c>
      <c r="Q1336" s="5">
        <v>43917.0</v>
      </c>
      <c r="R1336" s="2">
        <v>1000.0</v>
      </c>
      <c r="S1336" s="2" t="s">
        <v>6716</v>
      </c>
      <c r="T1336" s="6" t="s">
        <v>15957</v>
      </c>
      <c r="U1336" s="6" t="s">
        <v>6718</v>
      </c>
      <c r="V1336" s="2" t="s">
        <v>9340</v>
      </c>
      <c r="W1336" s="2" t="s">
        <v>15958</v>
      </c>
      <c r="X1336" s="4"/>
      <c r="Y1336" s="2" t="s">
        <v>15959</v>
      </c>
      <c r="Z1336" s="2" t="s">
        <v>15960</v>
      </c>
      <c r="AA1336" s="2">
        <v>3.4912071466E10</v>
      </c>
      <c r="AB1336" s="2" t="s">
        <v>15961</v>
      </c>
      <c r="AC1336" s="2" t="s">
        <v>15962</v>
      </c>
      <c r="AD1336" s="2" t="s">
        <v>15963</v>
      </c>
      <c r="AE1336" s="2" t="s">
        <v>15964</v>
      </c>
      <c r="AF1336" s="2" t="s">
        <v>15965</v>
      </c>
      <c r="AG1336" s="2" t="s">
        <v>15966</v>
      </c>
      <c r="AH1336" s="4"/>
      <c r="AI1336" s="4"/>
      <c r="AJ1336" s="4"/>
      <c r="AK1336" s="2" t="s">
        <v>46</v>
      </c>
      <c r="AL1336" s="2" t="b">
        <f t="shared" ref="AL1336:AL1340" si="21">FALSE()</f>
        <v>0</v>
      </c>
    </row>
    <row r="1337" ht="15.75" customHeight="1">
      <c r="A1337" s="2" t="s">
        <v>15967</v>
      </c>
      <c r="B1337" s="3">
        <v>43941.0</v>
      </c>
      <c r="C1337" s="2" t="s">
        <v>15968</v>
      </c>
      <c r="D1337" s="2" t="s">
        <v>15969</v>
      </c>
      <c r="E1337" s="4"/>
      <c r="F1337" s="2" t="s">
        <v>15970</v>
      </c>
      <c r="G1337" s="5">
        <v>43934.0</v>
      </c>
      <c r="H1337" s="2">
        <v>2.0200413E7</v>
      </c>
      <c r="I1337" s="2" t="s">
        <v>42</v>
      </c>
      <c r="J1337" s="2" t="s">
        <v>6712</v>
      </c>
      <c r="K1337" s="2" t="s">
        <v>15971</v>
      </c>
      <c r="L1337" s="2" t="s">
        <v>6714</v>
      </c>
      <c r="M1337" s="2" t="s">
        <v>46</v>
      </c>
      <c r="N1337" s="4"/>
      <c r="O1337" s="4"/>
      <c r="P1337" s="2" t="s">
        <v>6715</v>
      </c>
      <c r="Q1337" s="5">
        <v>43930.0</v>
      </c>
      <c r="R1337" s="2">
        <v>450.0</v>
      </c>
      <c r="S1337" s="2" t="s">
        <v>6716</v>
      </c>
      <c r="T1337" s="6" t="s">
        <v>7717</v>
      </c>
      <c r="U1337" s="6" t="s">
        <v>7718</v>
      </c>
      <c r="V1337" s="2" t="s">
        <v>9340</v>
      </c>
      <c r="W1337" s="2" t="s">
        <v>15958</v>
      </c>
      <c r="X1337" s="4"/>
      <c r="Y1337" s="2" t="s">
        <v>15959</v>
      </c>
      <c r="Z1337" s="2" t="s">
        <v>15972</v>
      </c>
      <c r="AA1337" s="2">
        <v>3.4912071466E10</v>
      </c>
      <c r="AB1337" s="2" t="s">
        <v>15970</v>
      </c>
      <c r="AC1337" s="2" t="s">
        <v>15973</v>
      </c>
      <c r="AD1337" s="2" t="s">
        <v>15974</v>
      </c>
      <c r="AE1337" s="2" t="s">
        <v>15975</v>
      </c>
      <c r="AF1337" s="2" t="s">
        <v>15976</v>
      </c>
      <c r="AG1337" s="2" t="s">
        <v>15977</v>
      </c>
      <c r="AH1337" s="4"/>
      <c r="AI1337" s="4"/>
      <c r="AJ1337" s="4"/>
      <c r="AK1337" s="2" t="s">
        <v>46</v>
      </c>
      <c r="AL1337" s="2" t="b">
        <f t="shared" si="21"/>
        <v>0</v>
      </c>
    </row>
    <row r="1338" ht="15.75" customHeight="1">
      <c r="A1338" s="2" t="s">
        <v>15978</v>
      </c>
      <c r="B1338" s="3">
        <v>43941.0</v>
      </c>
      <c r="C1338" s="2" t="s">
        <v>15979</v>
      </c>
      <c r="D1338" s="2" t="s">
        <v>15980</v>
      </c>
      <c r="E1338" s="4"/>
      <c r="F1338" s="2" t="s">
        <v>15981</v>
      </c>
      <c r="G1338" s="5">
        <v>43919.0</v>
      </c>
      <c r="H1338" s="2">
        <v>2.0200329E7</v>
      </c>
      <c r="I1338" s="2" t="s">
        <v>42</v>
      </c>
      <c r="J1338" s="2" t="s">
        <v>6712</v>
      </c>
      <c r="K1338" s="2" t="s">
        <v>15982</v>
      </c>
      <c r="L1338" s="2" t="s">
        <v>6714</v>
      </c>
      <c r="M1338" s="2" t="s">
        <v>46</v>
      </c>
      <c r="N1338" s="4"/>
      <c r="O1338" s="4"/>
      <c r="P1338" s="2" t="s">
        <v>6715</v>
      </c>
      <c r="Q1338" s="5">
        <v>43932.0</v>
      </c>
      <c r="R1338" s="2">
        <v>1600.0</v>
      </c>
      <c r="S1338" s="2" t="s">
        <v>6716</v>
      </c>
      <c r="T1338" s="6" t="s">
        <v>15983</v>
      </c>
      <c r="U1338" s="6" t="s">
        <v>6718</v>
      </c>
      <c r="V1338" s="2" t="s">
        <v>1768</v>
      </c>
      <c r="W1338" s="2" t="s">
        <v>15984</v>
      </c>
      <c r="X1338" s="4"/>
      <c r="Y1338" s="2" t="s">
        <v>15985</v>
      </c>
      <c r="Z1338" s="2" t="s">
        <v>15986</v>
      </c>
      <c r="AA1338" s="2">
        <v>3.3388115266E10</v>
      </c>
      <c r="AB1338" s="2" t="s">
        <v>15981</v>
      </c>
      <c r="AC1338" s="6" t="s">
        <v>15987</v>
      </c>
      <c r="AD1338" s="6" t="s">
        <v>15988</v>
      </c>
      <c r="AE1338" s="2" t="s">
        <v>15989</v>
      </c>
      <c r="AF1338" s="2" t="s">
        <v>15990</v>
      </c>
      <c r="AG1338" s="2" t="s">
        <v>15991</v>
      </c>
      <c r="AH1338" s="4"/>
      <c r="AI1338" s="4"/>
      <c r="AJ1338" s="4"/>
      <c r="AK1338" s="2" t="s">
        <v>99</v>
      </c>
      <c r="AL1338" s="2" t="b">
        <f t="shared" si="21"/>
        <v>0</v>
      </c>
    </row>
    <row r="1339" ht="15.75" customHeight="1">
      <c r="A1339" s="2" t="s">
        <v>15992</v>
      </c>
      <c r="B1339" s="3">
        <v>43941.0</v>
      </c>
      <c r="C1339" s="2" t="s">
        <v>15993</v>
      </c>
      <c r="D1339" s="2" t="s">
        <v>15994</v>
      </c>
      <c r="E1339" s="4"/>
      <c r="F1339" s="2" t="s">
        <v>15995</v>
      </c>
      <c r="G1339" s="5">
        <v>43934.0</v>
      </c>
      <c r="H1339" s="2">
        <v>2.0200413E7</v>
      </c>
      <c r="I1339" s="2" t="s">
        <v>42</v>
      </c>
      <c r="J1339" s="2" t="s">
        <v>6712</v>
      </c>
      <c r="K1339" s="2" t="s">
        <v>15996</v>
      </c>
      <c r="L1339" s="2" t="s">
        <v>6714</v>
      </c>
      <c r="M1339" s="2" t="s">
        <v>46</v>
      </c>
      <c r="N1339" s="4"/>
      <c r="O1339" s="4"/>
      <c r="P1339" s="2" t="s">
        <v>6715</v>
      </c>
      <c r="Q1339" s="5">
        <v>43930.0</v>
      </c>
      <c r="R1339" s="2">
        <v>290.0</v>
      </c>
      <c r="S1339" s="2" t="s">
        <v>6716</v>
      </c>
      <c r="T1339" s="6" t="s">
        <v>15997</v>
      </c>
      <c r="U1339" s="6" t="s">
        <v>7718</v>
      </c>
      <c r="V1339" s="2" t="s">
        <v>9340</v>
      </c>
      <c r="W1339" s="2" t="s">
        <v>15998</v>
      </c>
      <c r="X1339" s="4"/>
      <c r="Y1339" s="2" t="s">
        <v>15999</v>
      </c>
      <c r="Z1339" s="4"/>
      <c r="AA1339" s="2">
        <v>3.4934893E10</v>
      </c>
      <c r="AB1339" s="2" t="s">
        <v>15995</v>
      </c>
      <c r="AC1339" s="2" t="s">
        <v>16000</v>
      </c>
      <c r="AD1339" s="2" t="s">
        <v>16001</v>
      </c>
      <c r="AE1339" s="6" t="s">
        <v>16002</v>
      </c>
      <c r="AF1339" s="2" t="s">
        <v>16003</v>
      </c>
      <c r="AG1339" s="2" t="s">
        <v>16004</v>
      </c>
      <c r="AH1339" s="4"/>
      <c r="AI1339" s="4"/>
      <c r="AJ1339" s="4"/>
      <c r="AK1339" s="2" t="s">
        <v>46</v>
      </c>
      <c r="AL1339" s="2" t="b">
        <f t="shared" si="21"/>
        <v>0</v>
      </c>
    </row>
    <row r="1340" ht="15.75" customHeight="1">
      <c r="A1340" s="2" t="s">
        <v>16005</v>
      </c>
      <c r="B1340" s="3">
        <v>43941.0</v>
      </c>
      <c r="C1340" s="2" t="s">
        <v>16006</v>
      </c>
      <c r="D1340" s="2" t="s">
        <v>16007</v>
      </c>
      <c r="E1340" s="4"/>
      <c r="F1340" s="2" t="s">
        <v>16008</v>
      </c>
      <c r="G1340" s="5">
        <v>43934.0</v>
      </c>
      <c r="H1340" s="2">
        <v>2.0200413E7</v>
      </c>
      <c r="I1340" s="2" t="s">
        <v>42</v>
      </c>
      <c r="J1340" s="2" t="s">
        <v>6712</v>
      </c>
      <c r="K1340" s="2" t="s">
        <v>16009</v>
      </c>
      <c r="L1340" s="2" t="s">
        <v>6714</v>
      </c>
      <c r="M1340" s="2" t="s">
        <v>46</v>
      </c>
      <c r="N1340" s="4"/>
      <c r="O1340" s="4"/>
      <c r="P1340" s="2" t="s">
        <v>6715</v>
      </c>
      <c r="Q1340" s="5">
        <v>43930.0</v>
      </c>
      <c r="R1340" s="2">
        <v>24.0</v>
      </c>
      <c r="S1340" s="2" t="s">
        <v>6716</v>
      </c>
      <c r="T1340" s="6" t="s">
        <v>15836</v>
      </c>
      <c r="U1340" s="6" t="s">
        <v>7701</v>
      </c>
      <c r="V1340" s="2" t="s">
        <v>9340</v>
      </c>
      <c r="W1340" s="2" t="s">
        <v>16010</v>
      </c>
      <c r="X1340" s="4"/>
      <c r="Y1340" s="2" t="s">
        <v>16011</v>
      </c>
      <c r="Z1340" s="2" t="s">
        <v>16012</v>
      </c>
      <c r="AA1340" s="2">
        <v>3.4932214135E10</v>
      </c>
      <c r="AB1340" s="2" t="s">
        <v>16008</v>
      </c>
      <c r="AC1340" s="2" t="s">
        <v>16013</v>
      </c>
      <c r="AD1340" s="2" t="s">
        <v>16014</v>
      </c>
      <c r="AE1340" s="6" t="s">
        <v>16015</v>
      </c>
      <c r="AF1340" s="2" t="s">
        <v>16016</v>
      </c>
      <c r="AG1340" s="2" t="s">
        <v>16017</v>
      </c>
      <c r="AH1340" s="4"/>
      <c r="AI1340" s="4"/>
      <c r="AJ1340" s="4"/>
      <c r="AK1340" s="2" t="s">
        <v>46</v>
      </c>
      <c r="AL1340" s="2" t="b">
        <f t="shared" si="21"/>
        <v>0</v>
      </c>
    </row>
    <row r="1341" ht="15.75" customHeight="1">
      <c r="A1341" s="2" t="s">
        <v>16018</v>
      </c>
      <c r="B1341" s="3">
        <v>43941.0</v>
      </c>
      <c r="C1341" s="2" t="s">
        <v>16019</v>
      </c>
      <c r="D1341" s="2" t="s">
        <v>16020</v>
      </c>
      <c r="E1341" s="4"/>
      <c r="F1341" s="2" t="s">
        <v>8515</v>
      </c>
      <c r="G1341" s="5">
        <v>43924.0</v>
      </c>
      <c r="H1341" s="2">
        <v>2.0200403E7</v>
      </c>
      <c r="I1341" s="2" t="s">
        <v>42</v>
      </c>
      <c r="J1341" s="2" t="s">
        <v>6712</v>
      </c>
      <c r="K1341" s="2" t="s">
        <v>16021</v>
      </c>
      <c r="L1341" s="2" t="s">
        <v>6714</v>
      </c>
      <c r="M1341" s="2" t="s">
        <v>99</v>
      </c>
      <c r="N1341" s="4"/>
      <c r="O1341" s="4"/>
      <c r="P1341" s="2" t="s">
        <v>6715</v>
      </c>
      <c r="Q1341" s="5">
        <v>43931.0</v>
      </c>
      <c r="R1341" s="2">
        <v>260.0</v>
      </c>
      <c r="S1341" s="2" t="s">
        <v>6716</v>
      </c>
      <c r="T1341" s="6" t="s">
        <v>15877</v>
      </c>
      <c r="U1341" s="6" t="s">
        <v>6718</v>
      </c>
      <c r="V1341" s="2" t="s">
        <v>1768</v>
      </c>
      <c r="W1341" s="2" t="s">
        <v>16022</v>
      </c>
      <c r="X1341" s="4"/>
      <c r="Y1341" s="2" t="s">
        <v>16023</v>
      </c>
      <c r="Z1341" s="2" t="s">
        <v>16024</v>
      </c>
      <c r="AA1341" s="2">
        <v>2.41356329E8</v>
      </c>
      <c r="AB1341" s="2" t="s">
        <v>8515</v>
      </c>
      <c r="AC1341" s="2" t="s">
        <v>16025</v>
      </c>
      <c r="AD1341" s="2" t="s">
        <v>16026</v>
      </c>
      <c r="AE1341" s="2" t="s">
        <v>8523</v>
      </c>
      <c r="AF1341" s="2" t="s">
        <v>16027</v>
      </c>
      <c r="AG1341" s="2" t="s">
        <v>16028</v>
      </c>
      <c r="AH1341" s="4"/>
      <c r="AI1341" s="4"/>
      <c r="AJ1341" s="4"/>
      <c r="AK1341" s="2" t="s">
        <v>99</v>
      </c>
      <c r="AL1341" s="2" t="s">
        <v>7601</v>
      </c>
    </row>
    <row r="1342" ht="15.75" customHeight="1">
      <c r="A1342" s="2" t="s">
        <v>16029</v>
      </c>
      <c r="B1342" s="3">
        <v>43941.0</v>
      </c>
      <c r="C1342" s="2" t="s">
        <v>16030</v>
      </c>
      <c r="D1342" s="2" t="s">
        <v>16031</v>
      </c>
      <c r="E1342" s="4"/>
      <c r="F1342" s="2" t="s">
        <v>16032</v>
      </c>
      <c r="G1342" s="5">
        <v>43934.0</v>
      </c>
      <c r="H1342" s="2">
        <v>2.0200413E7</v>
      </c>
      <c r="I1342" s="2" t="s">
        <v>42</v>
      </c>
      <c r="J1342" s="2" t="s">
        <v>6712</v>
      </c>
      <c r="K1342" s="2" t="s">
        <v>16033</v>
      </c>
      <c r="L1342" s="2" t="s">
        <v>6714</v>
      </c>
      <c r="M1342" s="2" t="s">
        <v>46</v>
      </c>
      <c r="N1342" s="4"/>
      <c r="O1342" s="4"/>
      <c r="P1342" s="2" t="s">
        <v>16034</v>
      </c>
      <c r="Q1342" s="5">
        <v>43929.0</v>
      </c>
      <c r="R1342" s="2">
        <v>714.0</v>
      </c>
      <c r="S1342" s="2" t="s">
        <v>6716</v>
      </c>
      <c r="T1342" s="6" t="s">
        <v>16035</v>
      </c>
      <c r="U1342" s="6" t="s">
        <v>7718</v>
      </c>
      <c r="V1342" s="2" t="s">
        <v>9340</v>
      </c>
      <c r="W1342" s="2" t="s">
        <v>16036</v>
      </c>
      <c r="X1342" s="4"/>
      <c r="Y1342" s="2" t="s">
        <v>16037</v>
      </c>
      <c r="Z1342" s="2" t="s">
        <v>16038</v>
      </c>
      <c r="AA1342" s="4"/>
      <c r="AB1342" s="2" t="s">
        <v>16032</v>
      </c>
      <c r="AC1342" s="2" t="s">
        <v>16039</v>
      </c>
      <c r="AD1342" s="2" t="s">
        <v>16040</v>
      </c>
      <c r="AE1342" s="6" t="s">
        <v>16041</v>
      </c>
      <c r="AF1342" s="2" t="s">
        <v>16042</v>
      </c>
      <c r="AG1342" s="2" t="s">
        <v>16043</v>
      </c>
      <c r="AH1342" s="4"/>
      <c r="AI1342" s="4"/>
      <c r="AJ1342" s="4"/>
      <c r="AK1342" s="2" t="s">
        <v>46</v>
      </c>
      <c r="AL1342" s="2" t="b">
        <f>FALSE()</f>
        <v>0</v>
      </c>
    </row>
    <row r="1343" ht="15.75" customHeight="1">
      <c r="A1343" s="2" t="s">
        <v>16044</v>
      </c>
      <c r="B1343" s="3">
        <v>43941.0</v>
      </c>
      <c r="C1343" s="2" t="s">
        <v>16045</v>
      </c>
      <c r="D1343" s="2" t="s">
        <v>16046</v>
      </c>
      <c r="E1343" s="4"/>
      <c r="F1343" s="2" t="s">
        <v>16047</v>
      </c>
      <c r="G1343" s="5">
        <v>43922.0</v>
      </c>
      <c r="H1343" s="2">
        <v>2.0200401E7</v>
      </c>
      <c r="I1343" s="2" t="s">
        <v>42</v>
      </c>
      <c r="J1343" s="2" t="s">
        <v>6712</v>
      </c>
      <c r="K1343" s="2" t="s">
        <v>16048</v>
      </c>
      <c r="L1343" s="2" t="s">
        <v>6714</v>
      </c>
      <c r="M1343" s="2" t="s">
        <v>99</v>
      </c>
      <c r="N1343" s="4"/>
      <c r="O1343" s="4"/>
      <c r="P1343" s="2" t="s">
        <v>6715</v>
      </c>
      <c r="Q1343" s="5">
        <v>43935.0</v>
      </c>
      <c r="R1343" s="2">
        <v>1500.0</v>
      </c>
      <c r="S1343" s="2" t="s">
        <v>6716</v>
      </c>
      <c r="T1343" s="6" t="s">
        <v>16049</v>
      </c>
      <c r="U1343" s="6" t="s">
        <v>6718</v>
      </c>
      <c r="V1343" s="2" t="s">
        <v>8609</v>
      </c>
      <c r="W1343" s="2" t="s">
        <v>16050</v>
      </c>
      <c r="X1343" s="4"/>
      <c r="Y1343" s="2" t="s">
        <v>16051</v>
      </c>
      <c r="Z1343" s="2" t="s">
        <v>16052</v>
      </c>
      <c r="AA1343" s="2">
        <v>4.538622941E9</v>
      </c>
      <c r="AB1343" s="2" t="s">
        <v>16053</v>
      </c>
      <c r="AC1343" s="2" t="s">
        <v>16054</v>
      </c>
      <c r="AD1343" s="2" t="s">
        <v>16055</v>
      </c>
      <c r="AE1343" s="6" t="s">
        <v>7820</v>
      </c>
      <c r="AF1343" s="2" t="s">
        <v>16056</v>
      </c>
      <c r="AG1343" s="2" t="s">
        <v>16057</v>
      </c>
      <c r="AH1343" s="4"/>
      <c r="AI1343" s="4"/>
      <c r="AJ1343" s="4"/>
      <c r="AK1343" s="2" t="s">
        <v>99</v>
      </c>
      <c r="AL1343" s="2" t="s">
        <v>7601</v>
      </c>
    </row>
    <row r="1344" ht="15.75" customHeight="1">
      <c r="A1344" s="2" t="s">
        <v>16058</v>
      </c>
      <c r="B1344" s="3">
        <v>43941.0</v>
      </c>
      <c r="C1344" s="2" t="s">
        <v>16059</v>
      </c>
      <c r="D1344" s="2" t="s">
        <v>16060</v>
      </c>
      <c r="E1344" s="4"/>
      <c r="F1344" s="2" t="s">
        <v>13955</v>
      </c>
      <c r="G1344" s="5">
        <v>43934.0</v>
      </c>
      <c r="H1344" s="2">
        <v>2.0200413E7</v>
      </c>
      <c r="I1344" s="2" t="s">
        <v>42</v>
      </c>
      <c r="J1344" s="2" t="s">
        <v>6712</v>
      </c>
      <c r="K1344" s="2" t="s">
        <v>16061</v>
      </c>
      <c r="L1344" s="2" t="s">
        <v>6714</v>
      </c>
      <c r="M1344" s="2" t="s">
        <v>46</v>
      </c>
      <c r="N1344" s="4"/>
      <c r="O1344" s="4"/>
      <c r="P1344" s="2" t="s">
        <v>6715</v>
      </c>
      <c r="Q1344" s="5">
        <v>43932.0</v>
      </c>
      <c r="R1344" s="2">
        <v>165.0</v>
      </c>
      <c r="S1344" s="2" t="s">
        <v>6716</v>
      </c>
      <c r="T1344" s="6" t="s">
        <v>16062</v>
      </c>
      <c r="U1344" s="6" t="s">
        <v>7701</v>
      </c>
      <c r="V1344" s="2" t="s">
        <v>9340</v>
      </c>
      <c r="W1344" s="2" t="s">
        <v>16063</v>
      </c>
      <c r="X1344" s="4"/>
      <c r="Y1344" s="2" t="s">
        <v>16064</v>
      </c>
      <c r="Z1344" s="2" t="s">
        <v>16065</v>
      </c>
      <c r="AA1344" s="2">
        <v>3.4916006E10</v>
      </c>
      <c r="AB1344" s="2" t="s">
        <v>13955</v>
      </c>
      <c r="AC1344" s="2" t="s">
        <v>16066</v>
      </c>
      <c r="AD1344" s="2" t="s">
        <v>16067</v>
      </c>
      <c r="AE1344" s="2" t="s">
        <v>16068</v>
      </c>
      <c r="AF1344" s="2" t="s">
        <v>16069</v>
      </c>
      <c r="AG1344" s="2" t="s">
        <v>16070</v>
      </c>
      <c r="AH1344" s="4"/>
      <c r="AI1344" s="4"/>
      <c r="AJ1344" s="4"/>
      <c r="AK1344" s="2" t="s">
        <v>46</v>
      </c>
      <c r="AL1344" s="2" t="b">
        <f t="shared" ref="AL1344:AL1355" si="22">FALSE()</f>
        <v>0</v>
      </c>
    </row>
    <row r="1345" ht="15.75" customHeight="1">
      <c r="A1345" s="2" t="s">
        <v>16071</v>
      </c>
      <c r="B1345" s="3">
        <v>43941.0</v>
      </c>
      <c r="C1345" s="2" t="s">
        <v>16072</v>
      </c>
      <c r="D1345" s="6" t="s">
        <v>16073</v>
      </c>
      <c r="E1345" s="4"/>
      <c r="F1345" s="2" t="s">
        <v>16074</v>
      </c>
      <c r="G1345" s="5">
        <v>43935.0</v>
      </c>
      <c r="H1345" s="2">
        <v>2.0200414E7</v>
      </c>
      <c r="I1345" s="2" t="s">
        <v>42</v>
      </c>
      <c r="J1345" s="2" t="s">
        <v>6712</v>
      </c>
      <c r="K1345" s="2" t="s">
        <v>16075</v>
      </c>
      <c r="L1345" s="2" t="s">
        <v>6714</v>
      </c>
      <c r="M1345" s="2" t="s">
        <v>46</v>
      </c>
      <c r="N1345" s="4"/>
      <c r="O1345" s="4"/>
      <c r="P1345" s="2" t="s">
        <v>6715</v>
      </c>
      <c r="Q1345" s="5">
        <v>43934.0</v>
      </c>
      <c r="R1345" s="2">
        <v>24.0</v>
      </c>
      <c r="S1345" s="2" t="s">
        <v>6716</v>
      </c>
      <c r="T1345" s="6" t="s">
        <v>7790</v>
      </c>
      <c r="U1345" s="6" t="s">
        <v>7701</v>
      </c>
      <c r="V1345" s="2" t="s">
        <v>9340</v>
      </c>
      <c r="W1345" s="2" t="s">
        <v>16076</v>
      </c>
      <c r="X1345" s="4"/>
      <c r="Y1345" s="2" t="s">
        <v>16077</v>
      </c>
      <c r="Z1345" s="2" t="s">
        <v>16078</v>
      </c>
      <c r="AA1345" s="2">
        <v>3.491294891E10</v>
      </c>
      <c r="AB1345" s="2" t="s">
        <v>16079</v>
      </c>
      <c r="AC1345" s="2" t="s">
        <v>16080</v>
      </c>
      <c r="AD1345" s="2" t="s">
        <v>16081</v>
      </c>
      <c r="AE1345" s="6" t="s">
        <v>16082</v>
      </c>
      <c r="AF1345" s="2" t="s">
        <v>16083</v>
      </c>
      <c r="AG1345" s="2" t="s">
        <v>16084</v>
      </c>
      <c r="AH1345" s="4"/>
      <c r="AI1345" s="4"/>
      <c r="AJ1345" s="4"/>
      <c r="AK1345" s="2" t="s">
        <v>46</v>
      </c>
      <c r="AL1345" s="2" t="b">
        <f t="shared" si="22"/>
        <v>0</v>
      </c>
    </row>
    <row r="1346" ht="15.75" customHeight="1">
      <c r="A1346" s="2" t="s">
        <v>16085</v>
      </c>
      <c r="B1346" s="3">
        <v>43941.0</v>
      </c>
      <c r="C1346" s="2" t="s">
        <v>16086</v>
      </c>
      <c r="D1346" s="2" t="s">
        <v>16087</v>
      </c>
      <c r="E1346" s="4"/>
      <c r="F1346" s="2" t="s">
        <v>16088</v>
      </c>
      <c r="G1346" s="5">
        <v>43913.0</v>
      </c>
      <c r="H1346" s="2">
        <v>2.0200323E7</v>
      </c>
      <c r="I1346" s="2" t="s">
        <v>42</v>
      </c>
      <c r="J1346" s="2" t="s">
        <v>6712</v>
      </c>
      <c r="K1346" s="2" t="s">
        <v>16089</v>
      </c>
      <c r="L1346" s="2" t="s">
        <v>6714</v>
      </c>
      <c r="M1346" s="2" t="s">
        <v>46</v>
      </c>
      <c r="N1346" s="4"/>
      <c r="O1346" s="4"/>
      <c r="P1346" s="2" t="s">
        <v>6715</v>
      </c>
      <c r="Q1346" s="5">
        <v>43924.0</v>
      </c>
      <c r="R1346" s="2">
        <v>200.0</v>
      </c>
      <c r="S1346" s="2" t="s">
        <v>6716</v>
      </c>
      <c r="T1346" s="6" t="s">
        <v>7717</v>
      </c>
      <c r="U1346" s="6" t="s">
        <v>7701</v>
      </c>
      <c r="V1346" s="2" t="s">
        <v>16090</v>
      </c>
      <c r="W1346" s="2" t="s">
        <v>16091</v>
      </c>
      <c r="X1346" s="4"/>
      <c r="Y1346" s="2" t="s">
        <v>16092</v>
      </c>
      <c r="Z1346" s="2" t="s">
        <v>16093</v>
      </c>
      <c r="AA1346" s="4"/>
      <c r="AB1346" s="2" t="s">
        <v>16088</v>
      </c>
      <c r="AC1346" s="6" t="s">
        <v>16094</v>
      </c>
      <c r="AD1346" s="6" t="s">
        <v>16095</v>
      </c>
      <c r="AE1346" s="2" t="s">
        <v>16096</v>
      </c>
      <c r="AF1346" s="2" t="s">
        <v>16097</v>
      </c>
      <c r="AG1346" s="2" t="s">
        <v>16098</v>
      </c>
      <c r="AH1346" s="4"/>
      <c r="AI1346" s="4"/>
      <c r="AJ1346" s="4"/>
      <c r="AK1346" s="2" t="s">
        <v>99</v>
      </c>
      <c r="AL1346" s="2" t="b">
        <f t="shared" si="22"/>
        <v>0</v>
      </c>
    </row>
    <row r="1347" ht="15.75" customHeight="1">
      <c r="A1347" s="2" t="s">
        <v>16099</v>
      </c>
      <c r="B1347" s="3">
        <v>43941.0</v>
      </c>
      <c r="C1347" s="2" t="s">
        <v>16100</v>
      </c>
      <c r="D1347" s="2" t="s">
        <v>16101</v>
      </c>
      <c r="E1347" s="4"/>
      <c r="F1347" s="2" t="s">
        <v>16102</v>
      </c>
      <c r="G1347" s="5">
        <v>43935.0</v>
      </c>
      <c r="H1347" s="2">
        <v>2.0200414E7</v>
      </c>
      <c r="I1347" s="2" t="s">
        <v>42</v>
      </c>
      <c r="J1347" s="2" t="s">
        <v>6712</v>
      </c>
      <c r="K1347" s="2" t="s">
        <v>16103</v>
      </c>
      <c r="L1347" s="2" t="s">
        <v>6714</v>
      </c>
      <c r="M1347" s="2" t="s">
        <v>46</v>
      </c>
      <c r="N1347" s="4"/>
      <c r="O1347" s="4"/>
      <c r="P1347" s="2" t="s">
        <v>6715</v>
      </c>
      <c r="Q1347" s="5">
        <v>43935.0</v>
      </c>
      <c r="R1347" s="2">
        <v>1000.0</v>
      </c>
      <c r="S1347" s="2" t="s">
        <v>6716</v>
      </c>
      <c r="T1347" s="6" t="s">
        <v>16104</v>
      </c>
      <c r="U1347" s="6" t="s">
        <v>6718</v>
      </c>
      <c r="V1347" s="2" t="s">
        <v>7813</v>
      </c>
      <c r="W1347" s="4"/>
      <c r="X1347" s="4"/>
      <c r="Y1347" s="2" t="s">
        <v>16105</v>
      </c>
      <c r="Z1347" s="2" t="s">
        <v>16106</v>
      </c>
      <c r="AA1347" s="2">
        <v>1.223348158E9</v>
      </c>
      <c r="AB1347" s="2" t="s">
        <v>16107</v>
      </c>
      <c r="AC1347" s="2" t="s">
        <v>16108</v>
      </c>
      <c r="AD1347" s="2" t="s">
        <v>16109</v>
      </c>
      <c r="AE1347" s="6" t="s">
        <v>16110</v>
      </c>
      <c r="AF1347" s="2" t="s">
        <v>16111</v>
      </c>
      <c r="AG1347" s="2" t="s">
        <v>16112</v>
      </c>
      <c r="AH1347" s="4"/>
      <c r="AI1347" s="4"/>
      <c r="AJ1347" s="4"/>
      <c r="AK1347" s="2" t="s">
        <v>99</v>
      </c>
      <c r="AL1347" s="2" t="b">
        <f t="shared" si="22"/>
        <v>0</v>
      </c>
    </row>
    <row r="1348" ht="15.75" customHeight="1">
      <c r="A1348" s="2" t="s">
        <v>16113</v>
      </c>
      <c r="B1348" s="3">
        <v>43941.0</v>
      </c>
      <c r="C1348" s="2" t="s">
        <v>16114</v>
      </c>
      <c r="D1348" s="2" t="s">
        <v>16115</v>
      </c>
      <c r="E1348" s="4"/>
      <c r="F1348" s="2" t="s">
        <v>16116</v>
      </c>
      <c r="G1348" s="5">
        <v>43934.0</v>
      </c>
      <c r="H1348" s="2">
        <v>2.0200413E7</v>
      </c>
      <c r="I1348" s="2" t="s">
        <v>42</v>
      </c>
      <c r="J1348" s="2" t="s">
        <v>6712</v>
      </c>
      <c r="K1348" s="2" t="s">
        <v>16117</v>
      </c>
      <c r="L1348" s="2" t="s">
        <v>6714</v>
      </c>
      <c r="M1348" s="2" t="s">
        <v>46</v>
      </c>
      <c r="N1348" s="4"/>
      <c r="O1348" s="4"/>
      <c r="P1348" s="2" t="s">
        <v>6715</v>
      </c>
      <c r="Q1348" s="5">
        <v>43930.0</v>
      </c>
      <c r="R1348" s="2">
        <v>30.0</v>
      </c>
      <c r="S1348" s="2" t="s">
        <v>6716</v>
      </c>
      <c r="T1348" s="6" t="s">
        <v>16118</v>
      </c>
      <c r="U1348" s="6" t="s">
        <v>7701</v>
      </c>
      <c r="V1348" s="2" t="s">
        <v>9340</v>
      </c>
      <c r="W1348" s="2" t="s">
        <v>16116</v>
      </c>
      <c r="X1348" s="4"/>
      <c r="Y1348" s="2" t="s">
        <v>16119</v>
      </c>
      <c r="Z1348" s="2" t="s">
        <v>16120</v>
      </c>
      <c r="AA1348" s="2">
        <v>3.4915202473E10</v>
      </c>
      <c r="AB1348" s="2" t="s">
        <v>16116</v>
      </c>
      <c r="AC1348" s="6" t="s">
        <v>16121</v>
      </c>
      <c r="AD1348" s="6" t="s">
        <v>16122</v>
      </c>
      <c r="AE1348" s="2" t="s">
        <v>16123</v>
      </c>
      <c r="AF1348" s="2" t="s">
        <v>16124</v>
      </c>
      <c r="AG1348" s="2" t="s">
        <v>16125</v>
      </c>
      <c r="AH1348" s="4"/>
      <c r="AI1348" s="4"/>
      <c r="AJ1348" s="4"/>
      <c r="AK1348" s="2" t="s">
        <v>46</v>
      </c>
      <c r="AL1348" s="2" t="b">
        <f t="shared" si="22"/>
        <v>0</v>
      </c>
    </row>
    <row r="1349" ht="15.75" customHeight="1">
      <c r="A1349" s="2" t="s">
        <v>16126</v>
      </c>
      <c r="B1349" s="3">
        <v>43941.0</v>
      </c>
      <c r="C1349" s="2" t="s">
        <v>16127</v>
      </c>
      <c r="D1349" s="2" t="s">
        <v>16128</v>
      </c>
      <c r="E1349" s="4"/>
      <c r="F1349" s="2" t="s">
        <v>16129</v>
      </c>
      <c r="G1349" s="5">
        <v>43934.0</v>
      </c>
      <c r="H1349" s="2">
        <v>2.0200413E7</v>
      </c>
      <c r="I1349" s="2" t="s">
        <v>42</v>
      </c>
      <c r="J1349" s="2" t="s">
        <v>6712</v>
      </c>
      <c r="K1349" s="2" t="s">
        <v>16130</v>
      </c>
      <c r="L1349" s="2" t="s">
        <v>6714</v>
      </c>
      <c r="M1349" s="2" t="s">
        <v>46</v>
      </c>
      <c r="N1349" s="4"/>
      <c r="O1349" s="4"/>
      <c r="P1349" s="2" t="s">
        <v>6715</v>
      </c>
      <c r="Q1349" s="5">
        <v>43928.0</v>
      </c>
      <c r="R1349" s="2">
        <v>100.0</v>
      </c>
      <c r="S1349" s="2" t="s">
        <v>6716</v>
      </c>
      <c r="T1349" s="6" t="s">
        <v>15836</v>
      </c>
      <c r="U1349" s="6" t="s">
        <v>7701</v>
      </c>
      <c r="V1349" s="2" t="s">
        <v>9340</v>
      </c>
      <c r="W1349" s="2" t="s">
        <v>16131</v>
      </c>
      <c r="X1349" s="4"/>
      <c r="Y1349" s="2" t="s">
        <v>16132</v>
      </c>
      <c r="Z1349" s="2" t="s">
        <v>16133</v>
      </c>
      <c r="AA1349" s="2">
        <v>3.49322754002884E14</v>
      </c>
      <c r="AB1349" s="2" t="s">
        <v>16134</v>
      </c>
      <c r="AC1349" s="2" t="s">
        <v>16135</v>
      </c>
      <c r="AD1349" s="2" t="s">
        <v>16136</v>
      </c>
      <c r="AE1349" s="2" t="s">
        <v>10113</v>
      </c>
      <c r="AF1349" s="2" t="s">
        <v>16137</v>
      </c>
      <c r="AG1349" s="2" t="s">
        <v>16138</v>
      </c>
      <c r="AH1349" s="4"/>
      <c r="AI1349" s="4"/>
      <c r="AJ1349" s="4"/>
      <c r="AK1349" s="2" t="s">
        <v>46</v>
      </c>
      <c r="AL1349" s="2" t="b">
        <f t="shared" si="22"/>
        <v>0</v>
      </c>
    </row>
    <row r="1350" ht="15.75" customHeight="1">
      <c r="A1350" s="2" t="s">
        <v>16139</v>
      </c>
      <c r="B1350" s="3">
        <v>43941.0</v>
      </c>
      <c r="C1350" s="2" t="s">
        <v>16140</v>
      </c>
      <c r="D1350" s="2" t="s">
        <v>16141</v>
      </c>
      <c r="E1350" s="4"/>
      <c r="F1350" s="2" t="s">
        <v>16142</v>
      </c>
      <c r="G1350" s="5">
        <v>43937.0</v>
      </c>
      <c r="H1350" s="2">
        <v>2.0200416E7</v>
      </c>
      <c r="I1350" s="2" t="s">
        <v>42</v>
      </c>
      <c r="J1350" s="2" t="s">
        <v>6712</v>
      </c>
      <c r="K1350" s="2" t="s">
        <v>16143</v>
      </c>
      <c r="L1350" s="2" t="s">
        <v>6714</v>
      </c>
      <c r="M1350" s="2" t="s">
        <v>46</v>
      </c>
      <c r="N1350" s="4"/>
      <c r="O1350" s="4"/>
      <c r="P1350" s="2" t="s">
        <v>6715</v>
      </c>
      <c r="Q1350" s="5">
        <v>43937.0</v>
      </c>
      <c r="R1350" s="2">
        <v>100.0</v>
      </c>
      <c r="S1350" s="2" t="s">
        <v>6716</v>
      </c>
      <c r="T1350" s="6" t="s">
        <v>16144</v>
      </c>
      <c r="U1350" s="6" t="s">
        <v>7701</v>
      </c>
      <c r="V1350" s="2" t="s">
        <v>9340</v>
      </c>
      <c r="W1350" s="2" t="s">
        <v>16145</v>
      </c>
      <c r="X1350" s="4"/>
      <c r="Y1350" s="2" t="s">
        <v>16146</v>
      </c>
      <c r="Z1350" s="2" t="s">
        <v>15880</v>
      </c>
      <c r="AA1350" s="2" t="s">
        <v>16147</v>
      </c>
      <c r="AB1350" s="2" t="s">
        <v>16148</v>
      </c>
      <c r="AC1350" s="2" t="s">
        <v>16149</v>
      </c>
      <c r="AD1350" s="2" t="s">
        <v>16150</v>
      </c>
      <c r="AE1350" s="2" t="s">
        <v>16151</v>
      </c>
      <c r="AF1350" s="2" t="s">
        <v>16152</v>
      </c>
      <c r="AG1350" s="2" t="s">
        <v>16153</v>
      </c>
      <c r="AH1350" s="4"/>
      <c r="AI1350" s="4"/>
      <c r="AJ1350" s="4"/>
      <c r="AK1350" s="2" t="s">
        <v>99</v>
      </c>
      <c r="AL1350" s="2" t="b">
        <f t="shared" si="22"/>
        <v>0</v>
      </c>
    </row>
    <row r="1351" ht="15.75" customHeight="1">
      <c r="A1351" s="2" t="s">
        <v>16154</v>
      </c>
      <c r="B1351" s="3">
        <v>43941.0</v>
      </c>
      <c r="C1351" s="2" t="s">
        <v>16155</v>
      </c>
      <c r="D1351" s="2" t="s">
        <v>16156</v>
      </c>
      <c r="E1351" s="4"/>
      <c r="F1351" s="2" t="s">
        <v>16157</v>
      </c>
      <c r="G1351" s="5">
        <v>43934.0</v>
      </c>
      <c r="H1351" s="2">
        <v>2.0200413E7</v>
      </c>
      <c r="I1351" s="2" t="s">
        <v>42</v>
      </c>
      <c r="J1351" s="2" t="s">
        <v>6712</v>
      </c>
      <c r="K1351" s="2" t="s">
        <v>16158</v>
      </c>
      <c r="L1351" s="2" t="s">
        <v>6714</v>
      </c>
      <c r="M1351" s="2" t="s">
        <v>46</v>
      </c>
      <c r="N1351" s="4"/>
      <c r="O1351" s="4"/>
      <c r="P1351" s="2" t="s">
        <v>6715</v>
      </c>
      <c r="Q1351" s="5">
        <v>43932.0</v>
      </c>
      <c r="R1351" s="2">
        <v>1000.0</v>
      </c>
      <c r="S1351" s="2" t="s">
        <v>6716</v>
      </c>
      <c r="T1351" s="6" t="s">
        <v>7717</v>
      </c>
      <c r="U1351" s="6" t="s">
        <v>6718</v>
      </c>
      <c r="V1351" s="2" t="s">
        <v>9340</v>
      </c>
      <c r="W1351" s="2" t="s">
        <v>15958</v>
      </c>
      <c r="X1351" s="4"/>
      <c r="Y1351" s="2" t="s">
        <v>15959</v>
      </c>
      <c r="Z1351" s="2" t="s">
        <v>15972</v>
      </c>
      <c r="AA1351" s="2">
        <v>3.4912071466E10</v>
      </c>
      <c r="AB1351" s="2" t="s">
        <v>16159</v>
      </c>
      <c r="AC1351" s="2" t="s">
        <v>16160</v>
      </c>
      <c r="AD1351" s="2" t="s">
        <v>16161</v>
      </c>
      <c r="AE1351" s="2" t="s">
        <v>16162</v>
      </c>
      <c r="AF1351" s="2" t="s">
        <v>16163</v>
      </c>
      <c r="AG1351" s="2" t="s">
        <v>16164</v>
      </c>
      <c r="AH1351" s="4"/>
      <c r="AI1351" s="4"/>
      <c r="AJ1351" s="4"/>
      <c r="AK1351" s="2" t="s">
        <v>46</v>
      </c>
      <c r="AL1351" s="2" t="b">
        <f t="shared" si="22"/>
        <v>0</v>
      </c>
    </row>
    <row r="1352" ht="15.75" customHeight="1">
      <c r="A1352" s="2" t="s">
        <v>16165</v>
      </c>
      <c r="B1352" s="3">
        <v>43941.0</v>
      </c>
      <c r="C1352" s="2" t="s">
        <v>16166</v>
      </c>
      <c r="D1352" s="2" t="s">
        <v>16167</v>
      </c>
      <c r="E1352" s="4"/>
      <c r="F1352" s="2" t="s">
        <v>16168</v>
      </c>
      <c r="G1352" s="5">
        <v>43934.0</v>
      </c>
      <c r="H1352" s="2">
        <v>2.0200413E7</v>
      </c>
      <c r="I1352" s="2" t="s">
        <v>42</v>
      </c>
      <c r="J1352" s="2" t="s">
        <v>6712</v>
      </c>
      <c r="K1352" s="2" t="s">
        <v>16169</v>
      </c>
      <c r="L1352" s="2" t="s">
        <v>6714</v>
      </c>
      <c r="M1352" s="2" t="s">
        <v>46</v>
      </c>
      <c r="N1352" s="4"/>
      <c r="O1352" s="4"/>
      <c r="P1352" s="2" t="s">
        <v>6715</v>
      </c>
      <c r="Q1352" s="5">
        <v>43932.0</v>
      </c>
      <c r="R1352" s="2">
        <v>103.0</v>
      </c>
      <c r="S1352" s="2" t="s">
        <v>6716</v>
      </c>
      <c r="T1352" s="6" t="s">
        <v>16170</v>
      </c>
      <c r="U1352" s="6" t="s">
        <v>7701</v>
      </c>
      <c r="V1352" s="2" t="s">
        <v>9340</v>
      </c>
      <c r="W1352" s="2" t="s">
        <v>16171</v>
      </c>
      <c r="X1352" s="4"/>
      <c r="Y1352" s="2" t="s">
        <v>16172</v>
      </c>
      <c r="Z1352" s="2" t="s">
        <v>16173</v>
      </c>
      <c r="AA1352" s="2">
        <v>3.4932607331E10</v>
      </c>
      <c r="AB1352" s="2" t="s">
        <v>16168</v>
      </c>
      <c r="AC1352" s="2" t="s">
        <v>16174</v>
      </c>
      <c r="AD1352" s="2" t="s">
        <v>16175</v>
      </c>
      <c r="AE1352" s="6" t="s">
        <v>16176</v>
      </c>
      <c r="AF1352" s="2" t="s">
        <v>16177</v>
      </c>
      <c r="AG1352" s="2" t="s">
        <v>16178</v>
      </c>
      <c r="AH1352" s="4"/>
      <c r="AI1352" s="4"/>
      <c r="AJ1352" s="4"/>
      <c r="AK1352" s="2" t="s">
        <v>46</v>
      </c>
      <c r="AL1352" s="2" t="b">
        <f t="shared" si="22"/>
        <v>0</v>
      </c>
    </row>
    <row r="1353" ht="15.75" customHeight="1">
      <c r="A1353" s="2" t="s">
        <v>16179</v>
      </c>
      <c r="B1353" s="3">
        <v>43941.0</v>
      </c>
      <c r="C1353" s="2" t="s">
        <v>16180</v>
      </c>
      <c r="D1353" s="6" t="s">
        <v>16181</v>
      </c>
      <c r="E1353" s="4"/>
      <c r="F1353" s="2" t="s">
        <v>8296</v>
      </c>
      <c r="G1353" s="5">
        <v>43938.0</v>
      </c>
      <c r="H1353" s="2">
        <v>2.0200417E7</v>
      </c>
      <c r="I1353" s="2" t="s">
        <v>42</v>
      </c>
      <c r="J1353" s="2" t="s">
        <v>6712</v>
      </c>
      <c r="K1353" s="2" t="s">
        <v>16182</v>
      </c>
      <c r="L1353" s="2" t="s">
        <v>6714</v>
      </c>
      <c r="M1353" s="2" t="s">
        <v>46</v>
      </c>
      <c r="N1353" s="4"/>
      <c r="O1353" s="4"/>
      <c r="P1353" s="2" t="s">
        <v>6715</v>
      </c>
      <c r="Q1353" s="5">
        <v>43936.0</v>
      </c>
      <c r="R1353" s="2">
        <v>6400.0</v>
      </c>
      <c r="S1353" s="2" t="s">
        <v>6716</v>
      </c>
      <c r="T1353" s="6" t="s">
        <v>16183</v>
      </c>
      <c r="U1353" s="6" t="s">
        <v>6718</v>
      </c>
      <c r="V1353" s="2" t="s">
        <v>16184</v>
      </c>
      <c r="W1353" s="2" t="s">
        <v>16185</v>
      </c>
      <c r="X1353" s="4"/>
      <c r="Y1353" s="2" t="s">
        <v>16186</v>
      </c>
      <c r="Z1353" s="2" t="s">
        <v>16187</v>
      </c>
      <c r="AA1353" s="4"/>
      <c r="AB1353" s="2" t="s">
        <v>16188</v>
      </c>
      <c r="AC1353" s="2" t="s">
        <v>16189</v>
      </c>
      <c r="AD1353" s="2" t="s">
        <v>16190</v>
      </c>
      <c r="AE1353" s="6" t="s">
        <v>16191</v>
      </c>
      <c r="AF1353" s="2" t="s">
        <v>16192</v>
      </c>
      <c r="AG1353" s="2" t="s">
        <v>16193</v>
      </c>
      <c r="AH1353" s="4"/>
      <c r="AI1353" s="4"/>
      <c r="AJ1353" s="4"/>
      <c r="AK1353" s="2" t="s">
        <v>46</v>
      </c>
      <c r="AL1353" s="2" t="b">
        <f t="shared" si="22"/>
        <v>0</v>
      </c>
    </row>
    <row r="1354" ht="15.75" customHeight="1">
      <c r="A1354" s="2" t="s">
        <v>16194</v>
      </c>
      <c r="B1354" s="3">
        <v>43941.0</v>
      </c>
      <c r="C1354" s="2" t="s">
        <v>16195</v>
      </c>
      <c r="D1354" s="2" t="s">
        <v>16196</v>
      </c>
      <c r="E1354" s="4"/>
      <c r="F1354" s="2" t="s">
        <v>9045</v>
      </c>
      <c r="G1354" s="5">
        <v>43914.0</v>
      </c>
      <c r="H1354" s="2">
        <v>2.0200324E7</v>
      </c>
      <c r="I1354" s="2" t="s">
        <v>42</v>
      </c>
      <c r="J1354" s="2" t="s">
        <v>6712</v>
      </c>
      <c r="K1354" s="2" t="s">
        <v>16197</v>
      </c>
      <c r="L1354" s="2" t="s">
        <v>6714</v>
      </c>
      <c r="M1354" s="2" t="s">
        <v>46</v>
      </c>
      <c r="N1354" s="4"/>
      <c r="O1354" s="4"/>
      <c r="P1354" s="2" t="s">
        <v>6715</v>
      </c>
      <c r="Q1354" s="5">
        <v>43916.0</v>
      </c>
      <c r="R1354" s="2">
        <v>1218.0</v>
      </c>
      <c r="S1354" s="2" t="s">
        <v>6716</v>
      </c>
      <c r="T1354" s="6" t="s">
        <v>16198</v>
      </c>
      <c r="U1354" s="6" t="s">
        <v>6718</v>
      </c>
      <c r="V1354" s="2" t="s">
        <v>8754</v>
      </c>
      <c r="W1354" s="2" t="s">
        <v>16199</v>
      </c>
      <c r="X1354" s="4"/>
      <c r="Y1354" s="2" t="s">
        <v>16200</v>
      </c>
      <c r="Z1354" s="2" t="s">
        <v>16201</v>
      </c>
      <c r="AA1354" s="2">
        <v>4.723071916E9</v>
      </c>
      <c r="AB1354" s="2" t="s">
        <v>16202</v>
      </c>
      <c r="AC1354" s="6" t="s">
        <v>16203</v>
      </c>
      <c r="AD1354" s="6" t="s">
        <v>16204</v>
      </c>
      <c r="AE1354" s="6" t="s">
        <v>8772</v>
      </c>
      <c r="AF1354" s="2" t="s">
        <v>16205</v>
      </c>
      <c r="AG1354" s="2" t="s">
        <v>16206</v>
      </c>
      <c r="AH1354" s="4"/>
      <c r="AI1354" s="4"/>
      <c r="AJ1354" s="4"/>
      <c r="AK1354" s="2" t="s">
        <v>99</v>
      </c>
      <c r="AL1354" s="2" t="b">
        <f t="shared" si="22"/>
        <v>0</v>
      </c>
    </row>
    <row r="1355" ht="15.75" customHeight="1">
      <c r="A1355" s="2" t="s">
        <v>16207</v>
      </c>
      <c r="B1355" s="3">
        <v>43941.0</v>
      </c>
      <c r="C1355" s="2" t="s">
        <v>16208</v>
      </c>
      <c r="D1355" s="2" t="s">
        <v>16209</v>
      </c>
      <c r="E1355" s="4"/>
      <c r="F1355" s="2" t="s">
        <v>10039</v>
      </c>
      <c r="G1355" s="5">
        <v>43936.0</v>
      </c>
      <c r="H1355" s="2">
        <v>2.0200415E7</v>
      </c>
      <c r="I1355" s="2" t="s">
        <v>42</v>
      </c>
      <c r="J1355" s="2" t="s">
        <v>6712</v>
      </c>
      <c r="K1355" s="2" t="s">
        <v>16210</v>
      </c>
      <c r="L1355" s="2" t="s">
        <v>6714</v>
      </c>
      <c r="M1355" s="2" t="s">
        <v>46</v>
      </c>
      <c r="N1355" s="4"/>
      <c r="O1355" s="4"/>
      <c r="P1355" s="2" t="s">
        <v>6715</v>
      </c>
      <c r="Q1355" s="5">
        <v>43935.0</v>
      </c>
      <c r="R1355" s="2">
        <v>102.0</v>
      </c>
      <c r="S1355" s="2" t="s">
        <v>6716</v>
      </c>
      <c r="T1355" s="6" t="s">
        <v>15836</v>
      </c>
      <c r="U1355" s="6" t="s">
        <v>6718</v>
      </c>
      <c r="V1355" s="2" t="s">
        <v>9340</v>
      </c>
      <c r="W1355" s="2" t="s">
        <v>16211</v>
      </c>
      <c r="X1355" s="4"/>
      <c r="Y1355" s="2" t="s">
        <v>10043</v>
      </c>
      <c r="Z1355" s="2" t="s">
        <v>16212</v>
      </c>
      <c r="AA1355" s="2">
        <v>3.4968359763E10</v>
      </c>
      <c r="AB1355" s="2" t="s">
        <v>10039</v>
      </c>
      <c r="AC1355" s="2" t="s">
        <v>16213</v>
      </c>
      <c r="AD1355" s="2" t="s">
        <v>16214</v>
      </c>
      <c r="AE1355" s="2" t="s">
        <v>16215</v>
      </c>
      <c r="AF1355" s="2" t="s">
        <v>16216</v>
      </c>
      <c r="AG1355" s="2" t="s">
        <v>16217</v>
      </c>
      <c r="AH1355" s="4"/>
      <c r="AI1355" s="4"/>
      <c r="AJ1355" s="4"/>
      <c r="AK1355" s="2" t="s">
        <v>46</v>
      </c>
      <c r="AL1355" s="2" t="b">
        <f t="shared" si="22"/>
        <v>0</v>
      </c>
    </row>
    <row r="1356" ht="15.75" customHeight="1">
      <c r="A1356" s="2" t="s">
        <v>16218</v>
      </c>
      <c r="B1356" s="3">
        <v>43941.0</v>
      </c>
      <c r="C1356" s="2" t="s">
        <v>16219</v>
      </c>
      <c r="D1356" s="2" t="s">
        <v>16220</v>
      </c>
      <c r="E1356" s="4"/>
      <c r="F1356" s="2" t="s">
        <v>16221</v>
      </c>
      <c r="G1356" s="5">
        <v>43927.0</v>
      </c>
      <c r="H1356" s="2">
        <v>2.0200406E7</v>
      </c>
      <c r="I1356" s="2" t="s">
        <v>42</v>
      </c>
      <c r="J1356" s="2" t="s">
        <v>6712</v>
      </c>
      <c r="K1356" s="2" t="s">
        <v>16222</v>
      </c>
      <c r="L1356" s="2" t="s">
        <v>6714</v>
      </c>
      <c r="M1356" s="2" t="s">
        <v>99</v>
      </c>
      <c r="N1356" s="4"/>
      <c r="O1356" s="4"/>
      <c r="P1356" s="2" t="s">
        <v>6715</v>
      </c>
      <c r="Q1356" s="5">
        <v>43930.0</v>
      </c>
      <c r="R1356" s="2">
        <v>126.0</v>
      </c>
      <c r="S1356" s="2" t="s">
        <v>6716</v>
      </c>
      <c r="T1356" s="6" t="s">
        <v>7717</v>
      </c>
      <c r="U1356" s="6" t="s">
        <v>6718</v>
      </c>
      <c r="V1356" s="2" t="s">
        <v>1768</v>
      </c>
      <c r="W1356" s="2" t="s">
        <v>16223</v>
      </c>
      <c r="X1356" s="4"/>
      <c r="Y1356" s="2" t="s">
        <v>16224</v>
      </c>
      <c r="Z1356" s="2" t="s">
        <v>16225</v>
      </c>
      <c r="AA1356" s="2">
        <v>3.3145657401E10</v>
      </c>
      <c r="AB1356" s="2" t="s">
        <v>16221</v>
      </c>
      <c r="AC1356" s="6" t="s">
        <v>16226</v>
      </c>
      <c r="AD1356" s="6" t="s">
        <v>16227</v>
      </c>
      <c r="AE1356" s="6" t="s">
        <v>16228</v>
      </c>
      <c r="AF1356" s="2" t="s">
        <v>16229</v>
      </c>
      <c r="AG1356" s="2" t="s">
        <v>16230</v>
      </c>
      <c r="AH1356" s="4"/>
      <c r="AI1356" s="4"/>
      <c r="AJ1356" s="4"/>
      <c r="AK1356" s="2" t="s">
        <v>99</v>
      </c>
      <c r="AL1356" s="2" t="s">
        <v>7601</v>
      </c>
    </row>
    <row r="1357" ht="15.75" customHeight="1">
      <c r="A1357" s="2" t="s">
        <v>16231</v>
      </c>
      <c r="B1357" s="3">
        <v>43941.0</v>
      </c>
      <c r="C1357" s="2" t="s">
        <v>16232</v>
      </c>
      <c r="D1357" s="2" t="s">
        <v>16233</v>
      </c>
      <c r="E1357" s="4"/>
      <c r="F1357" s="2" t="s">
        <v>12261</v>
      </c>
      <c r="G1357" s="5">
        <v>43935.0</v>
      </c>
      <c r="H1357" s="2">
        <v>2.0200414E7</v>
      </c>
      <c r="I1357" s="2" t="s">
        <v>42</v>
      </c>
      <c r="J1357" s="2" t="s">
        <v>6712</v>
      </c>
      <c r="K1357" s="2" t="s">
        <v>16234</v>
      </c>
      <c r="L1357" s="2" t="s">
        <v>6714</v>
      </c>
      <c r="M1357" s="2" t="s">
        <v>46</v>
      </c>
      <c r="N1357" s="4"/>
      <c r="O1357" s="4"/>
      <c r="P1357" s="2" t="s">
        <v>6715</v>
      </c>
      <c r="Q1357" s="5">
        <v>43936.0</v>
      </c>
      <c r="R1357" s="2">
        <v>100.0</v>
      </c>
      <c r="S1357" s="2" t="s">
        <v>6716</v>
      </c>
      <c r="T1357" s="6" t="s">
        <v>16170</v>
      </c>
      <c r="U1357" s="6" t="s">
        <v>7701</v>
      </c>
      <c r="V1357" s="2" t="s">
        <v>8476</v>
      </c>
      <c r="W1357" s="2" t="s">
        <v>10056</v>
      </c>
      <c r="X1357" s="4"/>
      <c r="Y1357" s="2" t="s">
        <v>10057</v>
      </c>
      <c r="Z1357" s="2" t="s">
        <v>10058</v>
      </c>
      <c r="AA1357" s="2">
        <v>3.02107480662E11</v>
      </c>
      <c r="AB1357" s="2" t="s">
        <v>12261</v>
      </c>
      <c r="AC1357" s="2" t="s">
        <v>10059</v>
      </c>
      <c r="AD1357" s="2" t="s">
        <v>16235</v>
      </c>
      <c r="AE1357" s="6" t="s">
        <v>16236</v>
      </c>
      <c r="AF1357" s="2" t="s">
        <v>16237</v>
      </c>
      <c r="AG1357" s="2" t="s">
        <v>16238</v>
      </c>
      <c r="AH1357" s="4"/>
      <c r="AI1357" s="4"/>
      <c r="AJ1357" s="4"/>
      <c r="AK1357" s="2" t="s">
        <v>99</v>
      </c>
      <c r="AL1357" s="2" t="b">
        <f t="shared" ref="AL1357:AL1358" si="23">FALSE()</f>
        <v>0</v>
      </c>
    </row>
    <row r="1358" ht="15.75" customHeight="1">
      <c r="A1358" s="2" t="s">
        <v>16239</v>
      </c>
      <c r="B1358" s="3">
        <v>43941.0</v>
      </c>
      <c r="C1358" s="2" t="s">
        <v>16240</v>
      </c>
      <c r="D1358" s="2" t="s">
        <v>16241</v>
      </c>
      <c r="E1358" s="4"/>
      <c r="F1358" s="2" t="s">
        <v>16242</v>
      </c>
      <c r="G1358" s="5">
        <v>43935.0</v>
      </c>
      <c r="H1358" s="2">
        <v>2.0200414E7</v>
      </c>
      <c r="I1358" s="2" t="s">
        <v>42</v>
      </c>
      <c r="J1358" s="2" t="s">
        <v>6712</v>
      </c>
      <c r="K1358" s="2" t="s">
        <v>16243</v>
      </c>
      <c r="L1358" s="2" t="s">
        <v>6714</v>
      </c>
      <c r="M1358" s="2" t="s">
        <v>46</v>
      </c>
      <c r="N1358" s="4"/>
      <c r="O1358" s="4"/>
      <c r="P1358" s="2" t="s">
        <v>6715</v>
      </c>
      <c r="Q1358" s="5">
        <v>43935.0</v>
      </c>
      <c r="R1358" s="2">
        <v>50.0</v>
      </c>
      <c r="S1358" s="2" t="s">
        <v>6716</v>
      </c>
      <c r="T1358" s="6" t="s">
        <v>15877</v>
      </c>
      <c r="U1358" s="6" t="s">
        <v>7718</v>
      </c>
      <c r="V1358" s="2" t="s">
        <v>9340</v>
      </c>
      <c r="W1358" s="2" t="s">
        <v>16244</v>
      </c>
      <c r="X1358" s="4"/>
      <c r="Y1358" s="2" t="s">
        <v>16245</v>
      </c>
      <c r="Z1358" s="2" t="s">
        <v>16246</v>
      </c>
      <c r="AA1358" s="2">
        <v>3.4961973536E10</v>
      </c>
      <c r="AB1358" s="2" t="s">
        <v>16242</v>
      </c>
      <c r="AC1358" s="2" t="s">
        <v>16247</v>
      </c>
      <c r="AD1358" s="2" t="s">
        <v>16248</v>
      </c>
      <c r="AE1358" s="6" t="s">
        <v>16249</v>
      </c>
      <c r="AF1358" s="2" t="s">
        <v>16250</v>
      </c>
      <c r="AG1358" s="2" t="s">
        <v>16251</v>
      </c>
      <c r="AH1358" s="4"/>
      <c r="AI1358" s="4"/>
      <c r="AJ1358" s="4"/>
      <c r="AK1358" s="2" t="s">
        <v>99</v>
      </c>
      <c r="AL1358" s="2" t="b">
        <f t="shared" si="23"/>
        <v>0</v>
      </c>
    </row>
    <row r="1359" ht="15.75" customHeight="1">
      <c r="A1359" s="2" t="s">
        <v>16252</v>
      </c>
      <c r="B1359" s="3">
        <v>43941.0</v>
      </c>
      <c r="C1359" s="2" t="s">
        <v>16253</v>
      </c>
      <c r="D1359" s="2" t="s">
        <v>16254</v>
      </c>
      <c r="E1359" s="4"/>
      <c r="F1359" s="2" t="s">
        <v>7724</v>
      </c>
      <c r="G1359" s="5">
        <v>42198.0</v>
      </c>
      <c r="H1359" s="2">
        <v>2.0150713E7</v>
      </c>
      <c r="I1359" s="2" t="s">
        <v>42</v>
      </c>
      <c r="J1359" s="2" t="s">
        <v>6712</v>
      </c>
      <c r="K1359" s="2" t="s">
        <v>16255</v>
      </c>
      <c r="L1359" s="2" t="s">
        <v>6714</v>
      </c>
      <c r="M1359" s="2" t="s">
        <v>99</v>
      </c>
      <c r="N1359" s="4"/>
      <c r="O1359" s="4"/>
      <c r="P1359" s="2" t="s">
        <v>6715</v>
      </c>
      <c r="Q1359" s="5">
        <v>42263.0</v>
      </c>
      <c r="R1359" s="2">
        <v>4000.0</v>
      </c>
      <c r="S1359" s="2" t="s">
        <v>6716</v>
      </c>
      <c r="T1359" s="6" t="s">
        <v>16256</v>
      </c>
      <c r="U1359" s="6" t="s">
        <v>7718</v>
      </c>
      <c r="V1359" s="2" t="s">
        <v>16257</v>
      </c>
      <c r="W1359" s="2" t="s">
        <v>16258</v>
      </c>
      <c r="X1359" s="4"/>
      <c r="Y1359" s="2" t="s">
        <v>16259</v>
      </c>
      <c r="Z1359" s="2" t="s">
        <v>16260</v>
      </c>
      <c r="AA1359" s="2" t="s">
        <v>16261</v>
      </c>
      <c r="AB1359" s="2" t="s">
        <v>16262</v>
      </c>
      <c r="AC1359" s="2" t="s">
        <v>16263</v>
      </c>
      <c r="AD1359" s="2" t="s">
        <v>16264</v>
      </c>
      <c r="AE1359" s="6" t="s">
        <v>16265</v>
      </c>
      <c r="AF1359" s="2" t="s">
        <v>16266</v>
      </c>
      <c r="AG1359" s="2" t="s">
        <v>16267</v>
      </c>
      <c r="AH1359" s="4"/>
      <c r="AI1359" s="4"/>
      <c r="AJ1359" s="4"/>
      <c r="AK1359" s="2" t="s">
        <v>99</v>
      </c>
      <c r="AL1359" s="2" t="s">
        <v>7601</v>
      </c>
    </row>
    <row r="1360" ht="15.75" customHeight="1">
      <c r="A1360" s="2" t="s">
        <v>16268</v>
      </c>
      <c r="B1360" s="3">
        <v>43941.0</v>
      </c>
      <c r="C1360" s="2" t="s">
        <v>16269</v>
      </c>
      <c r="D1360" s="2" t="s">
        <v>16270</v>
      </c>
      <c r="E1360" s="4"/>
      <c r="F1360" s="2" t="s">
        <v>9958</v>
      </c>
      <c r="G1360" s="5">
        <v>43914.0</v>
      </c>
      <c r="H1360" s="2">
        <v>2.0200324E7</v>
      </c>
      <c r="I1360" s="2" t="s">
        <v>42</v>
      </c>
      <c r="J1360" s="2" t="s">
        <v>6712</v>
      </c>
      <c r="K1360" s="2" t="s">
        <v>16271</v>
      </c>
      <c r="L1360" s="2" t="s">
        <v>6714</v>
      </c>
      <c r="M1360" s="2" t="s">
        <v>46</v>
      </c>
      <c r="N1360" s="4"/>
      <c r="O1360" s="4"/>
      <c r="P1360" s="2" t="s">
        <v>6715</v>
      </c>
      <c r="Q1360" s="5">
        <v>43914.0</v>
      </c>
      <c r="R1360" s="2">
        <v>80.0</v>
      </c>
      <c r="S1360" s="2" t="s">
        <v>6716</v>
      </c>
      <c r="T1360" s="6" t="s">
        <v>16272</v>
      </c>
      <c r="U1360" s="6" t="s">
        <v>7718</v>
      </c>
      <c r="V1360" s="2" t="s">
        <v>7702</v>
      </c>
      <c r="W1360" s="2" t="s">
        <v>9960</v>
      </c>
      <c r="X1360" s="4"/>
      <c r="Y1360" s="2" t="s">
        <v>9961</v>
      </c>
      <c r="Z1360" s="2" t="s">
        <v>9962</v>
      </c>
      <c r="AA1360" s="2">
        <v>3.2933205E9</v>
      </c>
      <c r="AB1360" s="2" t="s">
        <v>9958</v>
      </c>
      <c r="AC1360" s="6" t="s">
        <v>16273</v>
      </c>
      <c r="AD1360" s="6" t="s">
        <v>16274</v>
      </c>
      <c r="AE1360" s="6" t="s">
        <v>16275</v>
      </c>
      <c r="AF1360" s="2" t="s">
        <v>16276</v>
      </c>
      <c r="AG1360" s="2" t="s">
        <v>16277</v>
      </c>
      <c r="AH1360" s="4"/>
      <c r="AI1360" s="4"/>
      <c r="AJ1360" s="4"/>
      <c r="AK1360" s="2" t="s">
        <v>99</v>
      </c>
      <c r="AL1360" s="2" t="b">
        <f t="shared" ref="AL1360:AL1529" si="24">FALSE()</f>
        <v>0</v>
      </c>
    </row>
    <row r="1361" ht="15.75" customHeight="1">
      <c r="A1361" s="2" t="s">
        <v>16278</v>
      </c>
      <c r="B1361" s="3">
        <v>43941.0</v>
      </c>
      <c r="C1361" s="2" t="s">
        <v>16279</v>
      </c>
      <c r="D1361" s="2" t="s">
        <v>16280</v>
      </c>
      <c r="E1361" s="4"/>
      <c r="F1361" s="2" t="s">
        <v>16281</v>
      </c>
      <c r="G1361" s="5">
        <v>43922.0</v>
      </c>
      <c r="H1361" s="2">
        <v>2.0200401E7</v>
      </c>
      <c r="I1361" s="2" t="s">
        <v>42</v>
      </c>
      <c r="J1361" s="2" t="s">
        <v>16282</v>
      </c>
      <c r="K1361" s="2" t="s">
        <v>16283</v>
      </c>
      <c r="L1361" s="2" t="s">
        <v>45</v>
      </c>
      <c r="M1361" s="2" t="s">
        <v>46</v>
      </c>
      <c r="N1361" s="2" t="s">
        <v>182</v>
      </c>
      <c r="O1361" s="2" t="s">
        <v>16284</v>
      </c>
      <c r="P1361" s="2" t="s">
        <v>16285</v>
      </c>
      <c r="Q1361" s="5">
        <v>43927.0</v>
      </c>
      <c r="R1361" s="2">
        <v>1300.0</v>
      </c>
      <c r="S1361" s="2" t="s">
        <v>16286</v>
      </c>
      <c r="T1361" s="2" t="s">
        <v>16287</v>
      </c>
      <c r="U1361" s="2" t="s">
        <v>51</v>
      </c>
      <c r="V1361" s="2" t="s">
        <v>7791</v>
      </c>
      <c r="W1361" s="2" t="s">
        <v>16288</v>
      </c>
      <c r="X1361" s="2" t="s">
        <v>16289</v>
      </c>
      <c r="Y1361" s="2" t="s">
        <v>16290</v>
      </c>
      <c r="Z1361" s="2" t="s">
        <v>16291</v>
      </c>
      <c r="AA1361" s="2" t="s">
        <v>16292</v>
      </c>
      <c r="AB1361" s="2" t="s">
        <v>16293</v>
      </c>
      <c r="AC1361" s="2" t="s">
        <v>16294</v>
      </c>
      <c r="AD1361" s="2" t="s">
        <v>16295</v>
      </c>
      <c r="AE1361" s="2" t="s">
        <v>16296</v>
      </c>
      <c r="AF1361" s="2" t="s">
        <v>16297</v>
      </c>
      <c r="AG1361" s="2" t="s">
        <v>16298</v>
      </c>
      <c r="AH1361" s="4"/>
      <c r="AI1361" s="4"/>
      <c r="AJ1361" s="4"/>
      <c r="AK1361" s="2" t="s">
        <v>99</v>
      </c>
      <c r="AL1361" s="2" t="b">
        <f t="shared" si="24"/>
        <v>0</v>
      </c>
    </row>
    <row r="1362" ht="15.75" customHeight="1">
      <c r="A1362" s="2" t="s">
        <v>16299</v>
      </c>
      <c r="B1362" s="3">
        <v>43941.0</v>
      </c>
      <c r="C1362" s="2" t="s">
        <v>16300</v>
      </c>
      <c r="D1362" s="2" t="s">
        <v>16301</v>
      </c>
      <c r="E1362" s="4"/>
      <c r="F1362" s="2" t="s">
        <v>16302</v>
      </c>
      <c r="G1362" s="5">
        <v>43922.0</v>
      </c>
      <c r="H1362" s="2">
        <v>2.0200401E7</v>
      </c>
      <c r="I1362" s="2" t="s">
        <v>42</v>
      </c>
      <c r="J1362" s="2" t="s">
        <v>16282</v>
      </c>
      <c r="K1362" s="2" t="s">
        <v>16303</v>
      </c>
      <c r="L1362" s="2" t="s">
        <v>45</v>
      </c>
      <c r="M1362" s="2" t="s">
        <v>46</v>
      </c>
      <c r="N1362" s="2" t="s">
        <v>182</v>
      </c>
      <c r="O1362" s="2" t="s">
        <v>16284</v>
      </c>
      <c r="P1362" s="2" t="s">
        <v>16285</v>
      </c>
      <c r="Q1362" s="5">
        <v>43923.0</v>
      </c>
      <c r="R1362" s="2">
        <v>1500.0</v>
      </c>
      <c r="S1362" s="2" t="s">
        <v>16304</v>
      </c>
      <c r="T1362" s="2" t="s">
        <v>16305</v>
      </c>
      <c r="U1362" s="2" t="s">
        <v>51</v>
      </c>
      <c r="V1362" s="2" t="s">
        <v>7791</v>
      </c>
      <c r="W1362" s="2" t="s">
        <v>16306</v>
      </c>
      <c r="X1362" s="2" t="s">
        <v>16307</v>
      </c>
      <c r="Y1362" s="2" t="s">
        <v>16308</v>
      </c>
      <c r="Z1362" s="2" t="s">
        <v>16309</v>
      </c>
      <c r="AA1362" s="2" t="s">
        <v>16310</v>
      </c>
      <c r="AB1362" s="2" t="s">
        <v>16311</v>
      </c>
      <c r="AC1362" s="2" t="s">
        <v>16312</v>
      </c>
      <c r="AD1362" s="2" t="s">
        <v>16313</v>
      </c>
      <c r="AE1362" s="2" t="s">
        <v>16314</v>
      </c>
      <c r="AF1362" s="2" t="s">
        <v>16315</v>
      </c>
      <c r="AG1362" s="2" t="s">
        <v>16316</v>
      </c>
      <c r="AH1362" s="4"/>
      <c r="AI1362" s="4"/>
      <c r="AJ1362" s="4"/>
      <c r="AK1362" s="2" t="s">
        <v>99</v>
      </c>
      <c r="AL1362" s="2" t="b">
        <f t="shared" si="24"/>
        <v>0</v>
      </c>
    </row>
    <row r="1363" ht="15.75" customHeight="1">
      <c r="A1363" s="2" t="s">
        <v>16317</v>
      </c>
      <c r="B1363" s="3">
        <v>43941.0</v>
      </c>
      <c r="C1363" s="2" t="s">
        <v>16318</v>
      </c>
      <c r="D1363" s="2" t="s">
        <v>16319</v>
      </c>
      <c r="E1363" s="4"/>
      <c r="F1363" s="2" t="s">
        <v>16320</v>
      </c>
      <c r="G1363" s="5">
        <v>43922.0</v>
      </c>
      <c r="H1363" s="2">
        <v>2.0200401E7</v>
      </c>
      <c r="I1363" s="2" t="s">
        <v>42</v>
      </c>
      <c r="J1363" s="2" t="s">
        <v>16282</v>
      </c>
      <c r="K1363" s="2" t="s">
        <v>16321</v>
      </c>
      <c r="L1363" s="2" t="s">
        <v>45</v>
      </c>
      <c r="M1363" s="2" t="s">
        <v>46</v>
      </c>
      <c r="N1363" s="2" t="s">
        <v>182</v>
      </c>
      <c r="O1363" s="2" t="s">
        <v>16284</v>
      </c>
      <c r="P1363" s="2" t="s">
        <v>16285</v>
      </c>
      <c r="Q1363" s="5">
        <v>43926.0</v>
      </c>
      <c r="R1363" s="2">
        <v>2000.0</v>
      </c>
      <c r="S1363" s="2" t="s">
        <v>16304</v>
      </c>
      <c r="T1363" s="2" t="s">
        <v>16322</v>
      </c>
      <c r="U1363" s="4"/>
      <c r="V1363" s="2" t="s">
        <v>7791</v>
      </c>
      <c r="W1363" s="2" t="s">
        <v>16323</v>
      </c>
      <c r="X1363" s="2" t="s">
        <v>16324</v>
      </c>
      <c r="Y1363" s="2" t="s">
        <v>16325</v>
      </c>
      <c r="Z1363" s="2" t="s">
        <v>16326</v>
      </c>
      <c r="AA1363" s="2" t="s">
        <v>16327</v>
      </c>
      <c r="AB1363" s="2" t="s">
        <v>16320</v>
      </c>
      <c r="AC1363" s="2" t="s">
        <v>16328</v>
      </c>
      <c r="AD1363" s="2" t="s">
        <v>16329</v>
      </c>
      <c r="AE1363" s="2" t="s">
        <v>16330</v>
      </c>
      <c r="AF1363" s="2" t="s">
        <v>16331</v>
      </c>
      <c r="AG1363" s="2" t="s">
        <v>16332</v>
      </c>
      <c r="AH1363" s="4"/>
      <c r="AI1363" s="4"/>
      <c r="AJ1363" s="4"/>
      <c r="AK1363" s="2" t="s">
        <v>99</v>
      </c>
      <c r="AL1363" s="2" t="b">
        <f t="shared" si="24"/>
        <v>0</v>
      </c>
    </row>
    <row r="1364" ht="15.75" customHeight="1">
      <c r="A1364" s="2" t="s">
        <v>16333</v>
      </c>
      <c r="B1364" s="3">
        <v>43941.0</v>
      </c>
      <c r="C1364" s="2" t="s">
        <v>16334</v>
      </c>
      <c r="D1364" s="2" t="s">
        <v>16335</v>
      </c>
      <c r="E1364" s="4"/>
      <c r="F1364" s="2" t="s">
        <v>16336</v>
      </c>
      <c r="G1364" s="5">
        <v>43938.0</v>
      </c>
      <c r="H1364" s="2">
        <v>2.0200417E7</v>
      </c>
      <c r="I1364" s="2" t="s">
        <v>42</v>
      </c>
      <c r="J1364" s="2" t="s">
        <v>16282</v>
      </c>
      <c r="K1364" s="2" t="s">
        <v>16337</v>
      </c>
      <c r="L1364" s="2" t="s">
        <v>45</v>
      </c>
      <c r="M1364" s="2" t="s">
        <v>46</v>
      </c>
      <c r="N1364" s="2" t="s">
        <v>182</v>
      </c>
      <c r="O1364" s="2" t="s">
        <v>183</v>
      </c>
      <c r="P1364" s="2" t="s">
        <v>16285</v>
      </c>
      <c r="Q1364" s="5">
        <v>43941.0</v>
      </c>
      <c r="R1364" s="2">
        <v>60.0</v>
      </c>
      <c r="S1364" s="2" t="s">
        <v>16304</v>
      </c>
      <c r="T1364" s="2" t="s">
        <v>16338</v>
      </c>
      <c r="U1364" s="2" t="s">
        <v>51</v>
      </c>
      <c r="V1364" s="2" t="s">
        <v>7791</v>
      </c>
      <c r="W1364" s="2" t="s">
        <v>16339</v>
      </c>
      <c r="X1364" s="2" t="s">
        <v>16340</v>
      </c>
      <c r="Y1364" s="2" t="s">
        <v>16341</v>
      </c>
      <c r="Z1364" s="2" t="s">
        <v>16342</v>
      </c>
      <c r="AA1364" s="2" t="s">
        <v>16343</v>
      </c>
      <c r="AB1364" s="2" t="s">
        <v>16344</v>
      </c>
      <c r="AC1364" s="2" t="s">
        <v>16345</v>
      </c>
      <c r="AD1364" s="2" t="s">
        <v>16346</v>
      </c>
      <c r="AE1364" s="2" t="s">
        <v>16347</v>
      </c>
      <c r="AF1364" s="2" t="s">
        <v>16348</v>
      </c>
      <c r="AG1364" s="2" t="s">
        <v>16349</v>
      </c>
      <c r="AH1364" s="4"/>
      <c r="AI1364" s="4"/>
      <c r="AJ1364" s="4"/>
      <c r="AK1364" s="2" t="s">
        <v>99</v>
      </c>
      <c r="AL1364" s="2" t="b">
        <f t="shared" si="24"/>
        <v>0</v>
      </c>
    </row>
    <row r="1365" ht="15.75" customHeight="1">
      <c r="A1365" s="2" t="s">
        <v>16350</v>
      </c>
      <c r="B1365" s="3">
        <v>43941.0</v>
      </c>
      <c r="C1365" s="2" t="s">
        <v>16351</v>
      </c>
      <c r="D1365" s="2" t="s">
        <v>16352</v>
      </c>
      <c r="E1365" s="4"/>
      <c r="F1365" s="2" t="s">
        <v>16353</v>
      </c>
      <c r="G1365" s="5">
        <v>43937.0</v>
      </c>
      <c r="H1365" s="2">
        <v>2.0200416E7</v>
      </c>
      <c r="I1365" s="2" t="s">
        <v>42</v>
      </c>
      <c r="J1365" s="2" t="s">
        <v>16282</v>
      </c>
      <c r="K1365" s="2" t="s">
        <v>16354</v>
      </c>
      <c r="L1365" s="2" t="s">
        <v>68</v>
      </c>
      <c r="M1365" s="2" t="s">
        <v>46</v>
      </c>
      <c r="N1365" s="2" t="s">
        <v>182</v>
      </c>
      <c r="O1365" s="2" t="s">
        <v>2600</v>
      </c>
      <c r="P1365" s="2" t="s">
        <v>16285</v>
      </c>
      <c r="Q1365" s="5">
        <v>43922.0</v>
      </c>
      <c r="R1365" s="2">
        <v>30.0</v>
      </c>
      <c r="S1365" s="2" t="s">
        <v>16286</v>
      </c>
      <c r="T1365" s="2" t="s">
        <v>16355</v>
      </c>
      <c r="U1365" s="2" t="s">
        <v>16356</v>
      </c>
      <c r="V1365" s="2" t="s">
        <v>7791</v>
      </c>
      <c r="W1365" s="2" t="s">
        <v>16357</v>
      </c>
      <c r="X1365" s="2" t="s">
        <v>16358</v>
      </c>
      <c r="Y1365" s="2" t="s">
        <v>16359</v>
      </c>
      <c r="Z1365" s="2" t="s">
        <v>16360</v>
      </c>
      <c r="AA1365" s="2">
        <v>4.98941405036E11</v>
      </c>
      <c r="AB1365" s="2" t="s">
        <v>16361</v>
      </c>
      <c r="AC1365" s="2" t="s">
        <v>16362</v>
      </c>
      <c r="AD1365" s="2" t="s">
        <v>16363</v>
      </c>
      <c r="AE1365" s="2" t="s">
        <v>16364</v>
      </c>
      <c r="AF1365" s="2" t="s">
        <v>16365</v>
      </c>
      <c r="AG1365" s="2" t="s">
        <v>16366</v>
      </c>
      <c r="AH1365" s="4"/>
      <c r="AI1365" s="4"/>
      <c r="AJ1365" s="4"/>
      <c r="AK1365" s="2" t="s">
        <v>46</v>
      </c>
      <c r="AL1365" s="2" t="b">
        <f t="shared" si="24"/>
        <v>0</v>
      </c>
    </row>
    <row r="1366" ht="15.75" customHeight="1">
      <c r="A1366" s="2" t="s">
        <v>16367</v>
      </c>
      <c r="B1366" s="3">
        <v>43941.0</v>
      </c>
      <c r="C1366" s="2" t="s">
        <v>16368</v>
      </c>
      <c r="D1366" s="2" t="s">
        <v>16369</v>
      </c>
      <c r="E1366" s="4"/>
      <c r="F1366" s="2" t="s">
        <v>16370</v>
      </c>
      <c r="G1366" s="5">
        <v>43917.0</v>
      </c>
      <c r="H1366" s="2">
        <v>2.0200327E7</v>
      </c>
      <c r="I1366" s="2" t="s">
        <v>42</v>
      </c>
      <c r="J1366" s="2" t="s">
        <v>16282</v>
      </c>
      <c r="K1366" s="2" t="s">
        <v>16371</v>
      </c>
      <c r="L1366" s="2" t="s">
        <v>45</v>
      </c>
      <c r="M1366" s="2" t="s">
        <v>46</v>
      </c>
      <c r="N1366" s="2" t="s">
        <v>182</v>
      </c>
      <c r="O1366" s="2" t="s">
        <v>6024</v>
      </c>
      <c r="P1366" s="2" t="s">
        <v>16285</v>
      </c>
      <c r="Q1366" s="5">
        <v>43920.0</v>
      </c>
      <c r="R1366" s="2">
        <v>15.0</v>
      </c>
      <c r="S1366" s="2" t="s">
        <v>16304</v>
      </c>
      <c r="T1366" s="2" t="s">
        <v>16372</v>
      </c>
      <c r="U1366" s="4"/>
      <c r="V1366" s="2" t="s">
        <v>7791</v>
      </c>
      <c r="W1366" s="2" t="s">
        <v>16373</v>
      </c>
      <c r="X1366" s="2" t="s">
        <v>16374</v>
      </c>
      <c r="Y1366" s="2" t="s">
        <v>16375</v>
      </c>
      <c r="Z1366" s="2" t="s">
        <v>16376</v>
      </c>
      <c r="AA1366" s="2" t="s">
        <v>16377</v>
      </c>
      <c r="AB1366" s="2" t="s">
        <v>16370</v>
      </c>
      <c r="AC1366" s="2" t="s">
        <v>16378</v>
      </c>
      <c r="AD1366" s="2" t="s">
        <v>16379</v>
      </c>
      <c r="AE1366" s="2" t="s">
        <v>16314</v>
      </c>
      <c r="AF1366" s="2" t="s">
        <v>16380</v>
      </c>
      <c r="AG1366" s="2" t="s">
        <v>16381</v>
      </c>
      <c r="AH1366" s="4"/>
      <c r="AI1366" s="4"/>
      <c r="AJ1366" s="4"/>
      <c r="AK1366" s="2" t="s">
        <v>99</v>
      </c>
      <c r="AL1366" s="2" t="b">
        <f t="shared" si="24"/>
        <v>0</v>
      </c>
    </row>
    <row r="1367" ht="15.75" customHeight="1">
      <c r="A1367" s="2" t="s">
        <v>16382</v>
      </c>
      <c r="B1367" s="3">
        <v>43941.0</v>
      </c>
      <c r="C1367" s="2" t="s">
        <v>16383</v>
      </c>
      <c r="D1367" s="2" t="s">
        <v>16384</v>
      </c>
      <c r="E1367" s="4"/>
      <c r="F1367" s="2" t="s">
        <v>16385</v>
      </c>
      <c r="G1367" s="5">
        <v>43923.0</v>
      </c>
      <c r="H1367" s="2">
        <v>2.0200402E7</v>
      </c>
      <c r="I1367" s="2" t="s">
        <v>42</v>
      </c>
      <c r="J1367" s="2" t="s">
        <v>16282</v>
      </c>
      <c r="K1367" s="2" t="s">
        <v>16386</v>
      </c>
      <c r="L1367" s="2" t="s">
        <v>45</v>
      </c>
      <c r="M1367" s="2" t="s">
        <v>46</v>
      </c>
      <c r="N1367" s="2" t="s">
        <v>7961</v>
      </c>
      <c r="O1367" s="2" t="s">
        <v>16284</v>
      </c>
      <c r="P1367" s="2" t="s">
        <v>16285</v>
      </c>
      <c r="Q1367" s="5">
        <v>43924.0</v>
      </c>
      <c r="R1367" s="2">
        <v>2000.0</v>
      </c>
      <c r="S1367" s="2" t="s">
        <v>16304</v>
      </c>
      <c r="T1367" s="2" t="s">
        <v>16387</v>
      </c>
      <c r="U1367" s="2" t="s">
        <v>51</v>
      </c>
      <c r="V1367" s="2" t="s">
        <v>16388</v>
      </c>
      <c r="W1367" s="2" t="s">
        <v>16389</v>
      </c>
      <c r="X1367" s="2" t="s">
        <v>16390</v>
      </c>
      <c r="Y1367" s="2" t="s">
        <v>16391</v>
      </c>
      <c r="Z1367" s="2" t="s">
        <v>16392</v>
      </c>
      <c r="AA1367" s="2">
        <f>43-662-2420</f>
        <v>-3039</v>
      </c>
      <c r="AB1367" s="2" t="s">
        <v>16385</v>
      </c>
      <c r="AC1367" s="2" t="s">
        <v>16393</v>
      </c>
      <c r="AD1367" s="2" t="s">
        <v>16394</v>
      </c>
      <c r="AE1367" s="2" t="s">
        <v>16395</v>
      </c>
      <c r="AF1367" s="2" t="s">
        <v>16396</v>
      </c>
      <c r="AG1367" s="2" t="s">
        <v>16397</v>
      </c>
      <c r="AH1367" s="4"/>
      <c r="AI1367" s="4"/>
      <c r="AJ1367" s="4"/>
      <c r="AK1367" s="2" t="s">
        <v>99</v>
      </c>
      <c r="AL1367" s="2" t="b">
        <f t="shared" si="24"/>
        <v>0</v>
      </c>
    </row>
    <row r="1368" ht="15.75" customHeight="1">
      <c r="A1368" s="2" t="s">
        <v>16398</v>
      </c>
      <c r="B1368" s="3">
        <v>43941.0</v>
      </c>
      <c r="C1368" s="2" t="s">
        <v>16399</v>
      </c>
      <c r="D1368" s="2" t="s">
        <v>16400</v>
      </c>
      <c r="E1368" s="4"/>
      <c r="F1368" s="2" t="s">
        <v>16401</v>
      </c>
      <c r="G1368" s="5">
        <v>43924.0</v>
      </c>
      <c r="H1368" s="2">
        <v>2.0200403E7</v>
      </c>
      <c r="I1368" s="2" t="s">
        <v>42</v>
      </c>
      <c r="J1368" s="2" t="s">
        <v>16282</v>
      </c>
      <c r="K1368" s="2" t="s">
        <v>16402</v>
      </c>
      <c r="L1368" s="2" t="s">
        <v>68</v>
      </c>
      <c r="M1368" s="2" t="s">
        <v>46</v>
      </c>
      <c r="N1368" s="2" t="s">
        <v>182</v>
      </c>
      <c r="O1368" s="2" t="s">
        <v>16284</v>
      </c>
      <c r="P1368" s="2" t="s">
        <v>16285</v>
      </c>
      <c r="Q1368" s="5">
        <v>43926.0</v>
      </c>
      <c r="R1368" s="2">
        <v>50.0</v>
      </c>
      <c r="S1368" s="2" t="s">
        <v>16304</v>
      </c>
      <c r="T1368" s="2" t="s">
        <v>16403</v>
      </c>
      <c r="U1368" s="2" t="s">
        <v>51</v>
      </c>
      <c r="V1368" s="2" t="s">
        <v>7791</v>
      </c>
      <c r="W1368" s="2" t="s">
        <v>16404</v>
      </c>
      <c r="X1368" s="2" t="s">
        <v>16405</v>
      </c>
      <c r="Y1368" s="2" t="s">
        <v>16406</v>
      </c>
      <c r="Z1368" s="2" t="s">
        <v>16407</v>
      </c>
      <c r="AA1368" s="2">
        <v>4.3150023911E10</v>
      </c>
      <c r="AB1368" s="2" t="s">
        <v>16408</v>
      </c>
      <c r="AC1368" s="2" t="s">
        <v>16409</v>
      </c>
      <c r="AD1368" s="2" t="s">
        <v>16410</v>
      </c>
      <c r="AE1368" s="2" t="s">
        <v>16411</v>
      </c>
      <c r="AF1368" s="2" t="s">
        <v>16412</v>
      </c>
      <c r="AG1368" s="2" t="s">
        <v>16413</v>
      </c>
      <c r="AH1368" s="4"/>
      <c r="AI1368" s="4"/>
      <c r="AJ1368" s="4"/>
      <c r="AK1368" s="2" t="s">
        <v>99</v>
      </c>
      <c r="AL1368" s="2" t="b">
        <f t="shared" si="24"/>
        <v>0</v>
      </c>
    </row>
    <row r="1369" ht="15.75" customHeight="1">
      <c r="A1369" s="2" t="s">
        <v>16414</v>
      </c>
      <c r="B1369" s="3">
        <v>43941.0</v>
      </c>
      <c r="C1369" s="2" t="s">
        <v>16415</v>
      </c>
      <c r="D1369" s="2" t="s">
        <v>16416</v>
      </c>
      <c r="E1369" s="4"/>
      <c r="F1369" s="2" t="s">
        <v>16417</v>
      </c>
      <c r="G1369" s="5">
        <v>43920.0</v>
      </c>
      <c r="H1369" s="2">
        <v>2.020033E7</v>
      </c>
      <c r="I1369" s="2" t="s">
        <v>42</v>
      </c>
      <c r="J1369" s="2" t="s">
        <v>16282</v>
      </c>
      <c r="K1369" s="2" t="s">
        <v>16418</v>
      </c>
      <c r="L1369" s="2" t="s">
        <v>68</v>
      </c>
      <c r="M1369" s="2" t="s">
        <v>46</v>
      </c>
      <c r="N1369" s="2" t="s">
        <v>182</v>
      </c>
      <c r="O1369" s="2" t="s">
        <v>16284</v>
      </c>
      <c r="P1369" s="2" t="s">
        <v>16285</v>
      </c>
      <c r="Q1369" s="5">
        <v>43916.0</v>
      </c>
      <c r="R1369" s="2">
        <v>400.0</v>
      </c>
      <c r="S1369" s="2" t="s">
        <v>16304</v>
      </c>
      <c r="T1369" s="2" t="s">
        <v>16419</v>
      </c>
      <c r="U1369" s="2" t="s">
        <v>51</v>
      </c>
      <c r="V1369" s="2" t="s">
        <v>7791</v>
      </c>
      <c r="W1369" s="2" t="s">
        <v>16420</v>
      </c>
      <c r="X1369" s="2" t="s">
        <v>16421</v>
      </c>
      <c r="Y1369" s="2" t="s">
        <v>16422</v>
      </c>
      <c r="Z1369" s="2" t="s">
        <v>16423</v>
      </c>
      <c r="AA1369" s="2" t="s">
        <v>16424</v>
      </c>
      <c r="AB1369" s="2" t="s">
        <v>16417</v>
      </c>
      <c r="AC1369" s="2" t="s">
        <v>16425</v>
      </c>
      <c r="AD1369" s="2" t="s">
        <v>1295</v>
      </c>
      <c r="AE1369" s="2" t="s">
        <v>16426</v>
      </c>
      <c r="AF1369" s="2" t="s">
        <v>16427</v>
      </c>
      <c r="AG1369" s="2" t="s">
        <v>16428</v>
      </c>
      <c r="AH1369" s="4"/>
      <c r="AI1369" s="4"/>
      <c r="AJ1369" s="4"/>
      <c r="AK1369" s="2" t="s">
        <v>46</v>
      </c>
      <c r="AL1369" s="2" t="b">
        <f t="shared" si="24"/>
        <v>0</v>
      </c>
    </row>
    <row r="1370" ht="15.75" customHeight="1">
      <c r="A1370" s="2" t="s">
        <v>16429</v>
      </c>
      <c r="B1370" s="3">
        <v>43941.0</v>
      </c>
      <c r="C1370" s="2" t="s">
        <v>16430</v>
      </c>
      <c r="D1370" s="2" t="s">
        <v>16431</v>
      </c>
      <c r="E1370" s="4"/>
      <c r="F1370" s="2" t="s">
        <v>16432</v>
      </c>
      <c r="G1370" s="5">
        <v>43928.0</v>
      </c>
      <c r="H1370" s="2">
        <v>2.0200407E7</v>
      </c>
      <c r="I1370" s="2" t="s">
        <v>42</v>
      </c>
      <c r="J1370" s="2" t="s">
        <v>16282</v>
      </c>
      <c r="K1370" s="2" t="s">
        <v>16433</v>
      </c>
      <c r="L1370" s="2" t="s">
        <v>68</v>
      </c>
      <c r="M1370" s="2" t="s">
        <v>46</v>
      </c>
      <c r="N1370" s="2" t="s">
        <v>16434</v>
      </c>
      <c r="O1370" s="2" t="s">
        <v>16284</v>
      </c>
      <c r="P1370" s="2" t="s">
        <v>16285</v>
      </c>
      <c r="Q1370" s="5">
        <v>43876.0</v>
      </c>
      <c r="R1370" s="2">
        <v>1000.0</v>
      </c>
      <c r="S1370" s="2" t="s">
        <v>16304</v>
      </c>
      <c r="T1370" s="2" t="s">
        <v>16387</v>
      </c>
      <c r="U1370" s="2" t="s">
        <v>51</v>
      </c>
      <c r="V1370" s="2" t="s">
        <v>7791</v>
      </c>
      <c r="W1370" s="2" t="s">
        <v>16435</v>
      </c>
      <c r="X1370" s="2" t="s">
        <v>16436</v>
      </c>
      <c r="Y1370" s="2" t="s">
        <v>16437</v>
      </c>
      <c r="Z1370" s="2" t="s">
        <v>16438</v>
      </c>
      <c r="AA1370" s="2" t="s">
        <v>16439</v>
      </c>
      <c r="AB1370" s="2" t="s">
        <v>16440</v>
      </c>
      <c r="AC1370" s="2" t="s">
        <v>16441</v>
      </c>
      <c r="AD1370" s="2" t="s">
        <v>16442</v>
      </c>
      <c r="AE1370" s="2" t="s">
        <v>16443</v>
      </c>
      <c r="AF1370" s="2" t="s">
        <v>16444</v>
      </c>
      <c r="AG1370" s="2" t="s">
        <v>16445</v>
      </c>
      <c r="AH1370" s="4"/>
      <c r="AI1370" s="4"/>
      <c r="AJ1370" s="4"/>
      <c r="AK1370" s="2" t="s">
        <v>46</v>
      </c>
      <c r="AL1370" s="2" t="b">
        <f t="shared" si="24"/>
        <v>0</v>
      </c>
    </row>
    <row r="1371" ht="15.75" customHeight="1">
      <c r="A1371" s="2" t="s">
        <v>16446</v>
      </c>
      <c r="B1371" s="3">
        <v>43941.0</v>
      </c>
      <c r="C1371" s="2" t="s">
        <v>16447</v>
      </c>
      <c r="D1371" s="2" t="s">
        <v>16448</v>
      </c>
      <c r="E1371" s="4"/>
      <c r="F1371" s="2" t="s">
        <v>16449</v>
      </c>
      <c r="G1371" s="5">
        <v>43921.0</v>
      </c>
      <c r="H1371" s="2">
        <v>2.0200331E7</v>
      </c>
      <c r="I1371" s="2" t="s">
        <v>42</v>
      </c>
      <c r="J1371" s="2" t="s">
        <v>16282</v>
      </c>
      <c r="K1371" s="2" t="s">
        <v>16450</v>
      </c>
      <c r="L1371" s="2" t="s">
        <v>45</v>
      </c>
      <c r="M1371" s="2" t="s">
        <v>46</v>
      </c>
      <c r="N1371" s="2" t="s">
        <v>339</v>
      </c>
      <c r="O1371" s="2" t="s">
        <v>16284</v>
      </c>
      <c r="P1371" s="2" t="s">
        <v>16285</v>
      </c>
      <c r="Q1371" s="5">
        <v>43922.0</v>
      </c>
      <c r="R1371" s="2">
        <v>100.0</v>
      </c>
      <c r="S1371" s="2" t="s">
        <v>16304</v>
      </c>
      <c r="T1371" s="2" t="s">
        <v>16451</v>
      </c>
      <c r="U1371" s="2" t="s">
        <v>51</v>
      </c>
      <c r="V1371" s="2" t="s">
        <v>7791</v>
      </c>
      <c r="W1371" s="2" t="s">
        <v>16452</v>
      </c>
      <c r="X1371" s="2" t="s">
        <v>16453</v>
      </c>
      <c r="Y1371" s="2" t="s">
        <v>16454</v>
      </c>
      <c r="Z1371" s="2" t="s">
        <v>16455</v>
      </c>
      <c r="AA1371" s="2">
        <v>3.6413116475E10</v>
      </c>
      <c r="AB1371" s="2" t="s">
        <v>16456</v>
      </c>
      <c r="AC1371" s="2" t="s">
        <v>16457</v>
      </c>
      <c r="AD1371" s="2" t="s">
        <v>16458</v>
      </c>
      <c r="AE1371" s="2" t="s">
        <v>16314</v>
      </c>
      <c r="AF1371" s="2" t="s">
        <v>16459</v>
      </c>
      <c r="AG1371" s="2" t="s">
        <v>16460</v>
      </c>
      <c r="AH1371" s="4"/>
      <c r="AI1371" s="4"/>
      <c r="AJ1371" s="4"/>
      <c r="AK1371" s="2" t="s">
        <v>99</v>
      </c>
      <c r="AL1371" s="2" t="b">
        <f t="shared" si="24"/>
        <v>0</v>
      </c>
    </row>
    <row r="1372" ht="15.75" customHeight="1">
      <c r="A1372" s="2" t="s">
        <v>16461</v>
      </c>
      <c r="B1372" s="3">
        <v>43941.0</v>
      </c>
      <c r="C1372" s="2" t="s">
        <v>16462</v>
      </c>
      <c r="D1372" s="2" t="s">
        <v>16463</v>
      </c>
      <c r="E1372" s="4"/>
      <c r="F1372" s="2" t="s">
        <v>16464</v>
      </c>
      <c r="G1372" s="5">
        <v>43917.0</v>
      </c>
      <c r="H1372" s="2">
        <v>2.0200327E7</v>
      </c>
      <c r="I1372" s="2" t="s">
        <v>42</v>
      </c>
      <c r="J1372" s="2" t="s">
        <v>16282</v>
      </c>
      <c r="K1372" s="2" t="s">
        <v>16465</v>
      </c>
      <c r="L1372" s="2" t="s">
        <v>68</v>
      </c>
      <c r="M1372" s="2" t="s">
        <v>46</v>
      </c>
      <c r="N1372" s="2" t="s">
        <v>182</v>
      </c>
      <c r="O1372" s="2" t="s">
        <v>16284</v>
      </c>
      <c r="P1372" s="2" t="s">
        <v>16285</v>
      </c>
      <c r="Q1372" s="5">
        <v>43906.0</v>
      </c>
      <c r="R1372" s="2">
        <v>220.0</v>
      </c>
      <c r="S1372" s="2" t="s">
        <v>16304</v>
      </c>
      <c r="T1372" s="2" t="s">
        <v>16466</v>
      </c>
      <c r="U1372" s="2" t="s">
        <v>51</v>
      </c>
      <c r="V1372" s="2" t="s">
        <v>7791</v>
      </c>
      <c r="W1372" s="2" t="s">
        <v>16467</v>
      </c>
      <c r="X1372" s="2" t="s">
        <v>16468</v>
      </c>
      <c r="Y1372" s="2" t="s">
        <v>16469</v>
      </c>
      <c r="Z1372" s="2" t="s">
        <v>16470</v>
      </c>
      <c r="AA1372" s="2" t="s">
        <v>16471</v>
      </c>
      <c r="AB1372" s="2" t="s">
        <v>16464</v>
      </c>
      <c r="AC1372" s="2" t="s">
        <v>16472</v>
      </c>
      <c r="AD1372" s="2" t="s">
        <v>16473</v>
      </c>
      <c r="AE1372" s="2" t="s">
        <v>16474</v>
      </c>
      <c r="AF1372" s="2" t="s">
        <v>16475</v>
      </c>
      <c r="AG1372" s="2" t="s">
        <v>16476</v>
      </c>
      <c r="AH1372" s="4"/>
      <c r="AI1372" s="4"/>
      <c r="AJ1372" s="4"/>
      <c r="AK1372" s="2" t="s">
        <v>46</v>
      </c>
      <c r="AL1372" s="2" t="b">
        <f t="shared" si="24"/>
        <v>0</v>
      </c>
    </row>
    <row r="1373" ht="15.75" customHeight="1">
      <c r="A1373" s="2" t="s">
        <v>16477</v>
      </c>
      <c r="B1373" s="3">
        <v>43941.0</v>
      </c>
      <c r="C1373" s="2" t="s">
        <v>16478</v>
      </c>
      <c r="D1373" s="2" t="s">
        <v>16479</v>
      </c>
      <c r="E1373" s="4"/>
      <c r="F1373" s="2" t="s">
        <v>16480</v>
      </c>
      <c r="G1373" s="5">
        <v>43935.0</v>
      </c>
      <c r="H1373" s="2">
        <v>2.0200414E7</v>
      </c>
      <c r="I1373" s="2" t="s">
        <v>42</v>
      </c>
      <c r="J1373" s="2" t="s">
        <v>16282</v>
      </c>
      <c r="K1373" s="2" t="s">
        <v>16481</v>
      </c>
      <c r="L1373" s="2" t="s">
        <v>68</v>
      </c>
      <c r="M1373" s="2" t="s">
        <v>46</v>
      </c>
      <c r="N1373" s="2" t="s">
        <v>16434</v>
      </c>
      <c r="O1373" s="2" t="s">
        <v>16284</v>
      </c>
      <c r="P1373" s="2" t="s">
        <v>16285</v>
      </c>
      <c r="Q1373" s="5">
        <v>43921.0</v>
      </c>
      <c r="R1373" s="2">
        <v>1400.0</v>
      </c>
      <c r="S1373" s="2" t="s">
        <v>16304</v>
      </c>
      <c r="T1373" s="2" t="s">
        <v>16482</v>
      </c>
      <c r="U1373" s="2" t="s">
        <v>51</v>
      </c>
      <c r="V1373" s="2" t="s">
        <v>7791</v>
      </c>
      <c r="W1373" s="2" t="s">
        <v>16483</v>
      </c>
      <c r="X1373" s="2" t="s">
        <v>16484</v>
      </c>
      <c r="Y1373" s="2" t="s">
        <v>16485</v>
      </c>
      <c r="Z1373" s="2" t="s">
        <v>16486</v>
      </c>
      <c r="AA1373" s="2">
        <v>2.2828715522E10</v>
      </c>
      <c r="AB1373" s="2" t="s">
        <v>16480</v>
      </c>
      <c r="AC1373" s="2" t="s">
        <v>16487</v>
      </c>
      <c r="AD1373" s="2" t="s">
        <v>4846</v>
      </c>
      <c r="AE1373" s="2" t="s">
        <v>16330</v>
      </c>
      <c r="AF1373" s="2" t="s">
        <v>16488</v>
      </c>
      <c r="AG1373" s="2" t="s">
        <v>16489</v>
      </c>
      <c r="AH1373" s="4"/>
      <c r="AI1373" s="4"/>
      <c r="AJ1373" s="4"/>
      <c r="AK1373" s="2" t="s">
        <v>46</v>
      </c>
      <c r="AL1373" s="2" t="b">
        <f t="shared" si="24"/>
        <v>0</v>
      </c>
    </row>
    <row r="1374" ht="15.75" customHeight="1">
      <c r="A1374" s="2" t="s">
        <v>16490</v>
      </c>
      <c r="B1374" s="3">
        <v>43941.0</v>
      </c>
      <c r="C1374" s="2" t="s">
        <v>16491</v>
      </c>
      <c r="D1374" s="2" t="s">
        <v>16492</v>
      </c>
      <c r="E1374" s="4"/>
      <c r="F1374" s="2" t="s">
        <v>16493</v>
      </c>
      <c r="G1374" s="5">
        <v>43927.0</v>
      </c>
      <c r="H1374" s="2">
        <v>2.0200406E7</v>
      </c>
      <c r="I1374" s="2" t="s">
        <v>42</v>
      </c>
      <c r="J1374" s="2" t="s">
        <v>16282</v>
      </c>
      <c r="K1374" s="2" t="s">
        <v>16494</v>
      </c>
      <c r="L1374" s="2" t="s">
        <v>68</v>
      </c>
      <c r="M1374" s="2" t="s">
        <v>46</v>
      </c>
      <c r="N1374" s="2" t="s">
        <v>182</v>
      </c>
      <c r="O1374" s="2" t="s">
        <v>16284</v>
      </c>
      <c r="P1374" s="2" t="s">
        <v>16285</v>
      </c>
      <c r="Q1374" s="5">
        <v>43928.0</v>
      </c>
      <c r="R1374" s="2">
        <v>352.0</v>
      </c>
      <c r="S1374" s="2" t="s">
        <v>16286</v>
      </c>
      <c r="T1374" s="2" t="s">
        <v>16495</v>
      </c>
      <c r="U1374" s="2" t="s">
        <v>51</v>
      </c>
      <c r="V1374" s="2" t="s">
        <v>7791</v>
      </c>
      <c r="W1374" s="2" t="s">
        <v>16496</v>
      </c>
      <c r="X1374" s="2" t="s">
        <v>16497</v>
      </c>
      <c r="Y1374" s="2" t="s">
        <v>16498</v>
      </c>
      <c r="Z1374" s="2" t="s">
        <v>16499</v>
      </c>
      <c r="AA1374" s="2" t="s">
        <v>16500</v>
      </c>
      <c r="AB1374" s="2" t="s">
        <v>16501</v>
      </c>
      <c r="AC1374" s="2" t="s">
        <v>16502</v>
      </c>
      <c r="AD1374" s="2" t="s">
        <v>16503</v>
      </c>
      <c r="AE1374" s="2" t="s">
        <v>16504</v>
      </c>
      <c r="AF1374" s="2" t="s">
        <v>16505</v>
      </c>
      <c r="AG1374" s="2" t="s">
        <v>16506</v>
      </c>
      <c r="AH1374" s="4"/>
      <c r="AI1374" s="4"/>
      <c r="AJ1374" s="4"/>
      <c r="AK1374" s="2" t="s">
        <v>99</v>
      </c>
      <c r="AL1374" s="2" t="b">
        <f t="shared" si="24"/>
        <v>0</v>
      </c>
    </row>
    <row r="1375" ht="15.75" customHeight="1">
      <c r="A1375" s="2" t="s">
        <v>16507</v>
      </c>
      <c r="B1375" s="3">
        <v>43941.0</v>
      </c>
      <c r="C1375" s="2" t="s">
        <v>16508</v>
      </c>
      <c r="D1375" s="2" t="s">
        <v>16509</v>
      </c>
      <c r="E1375" s="4"/>
      <c r="F1375" s="2" t="s">
        <v>16510</v>
      </c>
      <c r="G1375" s="5">
        <v>43916.0</v>
      </c>
      <c r="H1375" s="2">
        <v>2.0200326E7</v>
      </c>
      <c r="I1375" s="2" t="s">
        <v>42</v>
      </c>
      <c r="J1375" s="2" t="s">
        <v>16282</v>
      </c>
      <c r="K1375" s="2" t="s">
        <v>16511</v>
      </c>
      <c r="L1375" s="2" t="s">
        <v>68</v>
      </c>
      <c r="M1375" s="2" t="s">
        <v>46</v>
      </c>
      <c r="N1375" s="2" t="s">
        <v>182</v>
      </c>
      <c r="O1375" s="2" t="s">
        <v>16284</v>
      </c>
      <c r="P1375" s="2" t="s">
        <v>16285</v>
      </c>
      <c r="Q1375" s="5">
        <v>43916.0</v>
      </c>
      <c r="R1375" s="2">
        <v>45.0</v>
      </c>
      <c r="S1375" s="2" t="s">
        <v>16304</v>
      </c>
      <c r="T1375" s="2" t="s">
        <v>16512</v>
      </c>
      <c r="U1375" s="2" t="s">
        <v>51</v>
      </c>
      <c r="V1375" s="2" t="s">
        <v>7791</v>
      </c>
      <c r="W1375" s="2" t="s">
        <v>16513</v>
      </c>
      <c r="X1375" s="2" t="s">
        <v>16514</v>
      </c>
      <c r="Y1375" s="2" t="s">
        <v>16515</v>
      </c>
      <c r="Z1375" s="2" t="s">
        <v>16516</v>
      </c>
      <c r="AA1375" s="2">
        <v>6.252701217E9</v>
      </c>
      <c r="AB1375" s="2" t="s">
        <v>16517</v>
      </c>
      <c r="AC1375" s="2" t="s">
        <v>16518</v>
      </c>
      <c r="AD1375" s="2" t="s">
        <v>16519</v>
      </c>
      <c r="AE1375" s="2" t="s">
        <v>16520</v>
      </c>
      <c r="AF1375" s="2" t="s">
        <v>16521</v>
      </c>
      <c r="AG1375" s="2" t="s">
        <v>16522</v>
      </c>
      <c r="AH1375" s="4"/>
      <c r="AI1375" s="4"/>
      <c r="AJ1375" s="4"/>
      <c r="AK1375" s="2" t="s">
        <v>99</v>
      </c>
      <c r="AL1375" s="2" t="b">
        <f t="shared" si="24"/>
        <v>0</v>
      </c>
    </row>
    <row r="1376" ht="15.75" customHeight="1">
      <c r="A1376" s="2" t="s">
        <v>16523</v>
      </c>
      <c r="B1376" s="3">
        <v>43941.0</v>
      </c>
      <c r="C1376" s="6" t="s">
        <v>16524</v>
      </c>
      <c r="D1376" s="6" t="s">
        <v>16525</v>
      </c>
      <c r="E1376" s="4"/>
      <c r="F1376" s="2" t="s">
        <v>16526</v>
      </c>
      <c r="G1376" s="5">
        <v>43929.0</v>
      </c>
      <c r="H1376" s="2">
        <v>2.0200408E7</v>
      </c>
      <c r="I1376" s="2" t="s">
        <v>42</v>
      </c>
      <c r="J1376" s="2" t="s">
        <v>16282</v>
      </c>
      <c r="K1376" s="2" t="s">
        <v>16527</v>
      </c>
      <c r="L1376" s="2" t="s">
        <v>68</v>
      </c>
      <c r="M1376" s="2" t="s">
        <v>46</v>
      </c>
      <c r="N1376" s="2" t="s">
        <v>16434</v>
      </c>
      <c r="O1376" s="2" t="s">
        <v>16284</v>
      </c>
      <c r="P1376" s="2" t="s">
        <v>16285</v>
      </c>
      <c r="Q1376" s="5">
        <v>43906.0</v>
      </c>
      <c r="R1376" s="2">
        <v>20000.0</v>
      </c>
      <c r="S1376" s="2" t="s">
        <v>16304</v>
      </c>
      <c r="T1376" s="2" t="s">
        <v>16403</v>
      </c>
      <c r="U1376" s="2" t="s">
        <v>51</v>
      </c>
      <c r="V1376" s="2" t="s">
        <v>16528</v>
      </c>
      <c r="W1376" s="2" t="s">
        <v>16529</v>
      </c>
      <c r="X1376" s="2" t="s">
        <v>16530</v>
      </c>
      <c r="Y1376" s="2" t="s">
        <v>16531</v>
      </c>
      <c r="Z1376" s="2" t="s">
        <v>16532</v>
      </c>
      <c r="AA1376" s="2" t="s">
        <v>16533</v>
      </c>
      <c r="AB1376" s="2" t="s">
        <v>16534</v>
      </c>
      <c r="AC1376" s="2" t="s">
        <v>16535</v>
      </c>
      <c r="AD1376" s="2" t="s">
        <v>16536</v>
      </c>
      <c r="AE1376" s="2" t="s">
        <v>16314</v>
      </c>
      <c r="AF1376" s="2" t="s">
        <v>16537</v>
      </c>
      <c r="AG1376" s="2" t="s">
        <v>16538</v>
      </c>
      <c r="AH1376" s="4"/>
      <c r="AI1376" s="4"/>
      <c r="AJ1376" s="4"/>
      <c r="AK1376" s="2" t="s">
        <v>46</v>
      </c>
      <c r="AL1376" s="2" t="b">
        <f t="shared" si="24"/>
        <v>0</v>
      </c>
    </row>
    <row r="1377" ht="15.75" customHeight="1">
      <c r="A1377" s="2" t="s">
        <v>16539</v>
      </c>
      <c r="B1377" s="3">
        <v>43941.0</v>
      </c>
      <c r="C1377" s="2" t="s">
        <v>16540</v>
      </c>
      <c r="D1377" s="2" t="s">
        <v>16541</v>
      </c>
      <c r="E1377" s="4"/>
      <c r="F1377" s="2" t="s">
        <v>16542</v>
      </c>
      <c r="G1377" s="5">
        <v>43922.0</v>
      </c>
      <c r="H1377" s="2">
        <v>2.0200401E7</v>
      </c>
      <c r="I1377" s="2" t="s">
        <v>42</v>
      </c>
      <c r="J1377" s="2" t="s">
        <v>16543</v>
      </c>
      <c r="K1377" s="2" t="s">
        <v>16544</v>
      </c>
      <c r="L1377" s="2" t="s">
        <v>45</v>
      </c>
      <c r="M1377" s="2" t="s">
        <v>46</v>
      </c>
      <c r="N1377" s="4"/>
      <c r="O1377" s="4"/>
      <c r="P1377" s="4"/>
      <c r="Q1377" s="5">
        <v>43929.0</v>
      </c>
      <c r="R1377" s="2">
        <v>5000.0</v>
      </c>
      <c r="S1377" s="2" t="s">
        <v>198</v>
      </c>
      <c r="T1377" s="6" t="s">
        <v>16545</v>
      </c>
      <c r="U1377" s="2" t="s">
        <v>51</v>
      </c>
      <c r="V1377" s="2" t="s">
        <v>12430</v>
      </c>
      <c r="W1377" s="2" t="s">
        <v>16546</v>
      </c>
      <c r="X1377" s="4"/>
      <c r="Y1377" s="2" t="s">
        <v>16547</v>
      </c>
      <c r="Z1377" s="2" t="s">
        <v>16548</v>
      </c>
      <c r="AA1377" s="2">
        <v>9.910609E9</v>
      </c>
      <c r="AB1377" s="2" t="s">
        <v>16549</v>
      </c>
      <c r="AC1377" s="2" t="s">
        <v>16550</v>
      </c>
      <c r="AD1377" s="2" t="s">
        <v>16295</v>
      </c>
      <c r="AE1377" s="2" t="s">
        <v>16551</v>
      </c>
      <c r="AF1377" s="4"/>
      <c r="AG1377" s="2" t="s">
        <v>16552</v>
      </c>
      <c r="AH1377" s="4"/>
      <c r="AI1377" s="4"/>
      <c r="AJ1377" s="4"/>
      <c r="AK1377" s="2" t="s">
        <v>99</v>
      </c>
      <c r="AL1377" s="2" t="b">
        <f t="shared" si="24"/>
        <v>0</v>
      </c>
    </row>
    <row r="1378" ht="15.75" customHeight="1">
      <c r="A1378" s="2" t="s">
        <v>16553</v>
      </c>
      <c r="B1378" s="3">
        <v>43941.0</v>
      </c>
      <c r="C1378" s="2" t="s">
        <v>16554</v>
      </c>
      <c r="D1378" s="2" t="s">
        <v>16555</v>
      </c>
      <c r="E1378" s="4"/>
      <c r="F1378" s="2" t="s">
        <v>16336</v>
      </c>
      <c r="G1378" s="5">
        <v>43929.0</v>
      </c>
      <c r="H1378" s="2">
        <v>2.0200408E7</v>
      </c>
      <c r="I1378" s="2" t="s">
        <v>42</v>
      </c>
      <c r="J1378" s="2" t="s">
        <v>16282</v>
      </c>
      <c r="K1378" s="2" t="s">
        <v>16556</v>
      </c>
      <c r="L1378" s="2" t="s">
        <v>68</v>
      </c>
      <c r="M1378" s="2" t="s">
        <v>46</v>
      </c>
      <c r="N1378" s="2" t="s">
        <v>182</v>
      </c>
      <c r="O1378" s="2" t="s">
        <v>4291</v>
      </c>
      <c r="P1378" s="2" t="s">
        <v>16285</v>
      </c>
      <c r="Q1378" s="5">
        <v>43919.0</v>
      </c>
      <c r="R1378" s="2">
        <v>30.0</v>
      </c>
      <c r="S1378" s="2" t="s">
        <v>16286</v>
      </c>
      <c r="T1378" s="2" t="s">
        <v>16557</v>
      </c>
      <c r="U1378" s="2" t="s">
        <v>16558</v>
      </c>
      <c r="V1378" s="2" t="s">
        <v>7791</v>
      </c>
      <c r="W1378" s="2" t="s">
        <v>16559</v>
      </c>
      <c r="X1378" s="2" t="s">
        <v>16560</v>
      </c>
      <c r="Y1378" s="2" t="s">
        <v>16422</v>
      </c>
      <c r="Z1378" s="2" t="s">
        <v>16561</v>
      </c>
      <c r="AA1378" s="2" t="s">
        <v>16562</v>
      </c>
      <c r="AB1378" s="2" t="s">
        <v>16336</v>
      </c>
      <c r="AC1378" s="2" t="s">
        <v>16563</v>
      </c>
      <c r="AD1378" s="2" t="s">
        <v>16564</v>
      </c>
      <c r="AE1378" s="2" t="s">
        <v>16565</v>
      </c>
      <c r="AF1378" s="2" t="s">
        <v>16566</v>
      </c>
      <c r="AG1378" s="2" t="s">
        <v>16567</v>
      </c>
      <c r="AH1378" s="4"/>
      <c r="AI1378" s="4"/>
      <c r="AJ1378" s="4"/>
      <c r="AK1378" s="2" t="s">
        <v>46</v>
      </c>
      <c r="AL1378" s="2" t="b">
        <f t="shared" si="24"/>
        <v>0</v>
      </c>
    </row>
    <row r="1379" ht="15.75" customHeight="1">
      <c r="A1379" s="2" t="s">
        <v>16568</v>
      </c>
      <c r="B1379" s="3">
        <v>43941.0</v>
      </c>
      <c r="C1379" s="2" t="s">
        <v>16569</v>
      </c>
      <c r="D1379" s="2" t="s">
        <v>16570</v>
      </c>
      <c r="E1379" s="4"/>
      <c r="F1379" s="2" t="s">
        <v>16571</v>
      </c>
      <c r="G1379" s="5">
        <v>43928.0</v>
      </c>
      <c r="H1379" s="2">
        <v>2.0200407E7</v>
      </c>
      <c r="I1379" s="2" t="s">
        <v>42</v>
      </c>
      <c r="J1379" s="2" t="s">
        <v>16282</v>
      </c>
      <c r="K1379" s="2" t="s">
        <v>16572</v>
      </c>
      <c r="L1379" s="2" t="s">
        <v>45</v>
      </c>
      <c r="M1379" s="2" t="s">
        <v>46</v>
      </c>
      <c r="N1379" s="2" t="s">
        <v>182</v>
      </c>
      <c r="O1379" s="2" t="s">
        <v>16284</v>
      </c>
      <c r="P1379" s="2" t="s">
        <v>16285</v>
      </c>
      <c r="Q1379" s="5">
        <v>43926.0</v>
      </c>
      <c r="R1379" s="2">
        <v>1000.0</v>
      </c>
      <c r="S1379" s="2" t="s">
        <v>16304</v>
      </c>
      <c r="T1379" s="2" t="s">
        <v>16573</v>
      </c>
      <c r="U1379" s="2" t="s">
        <v>51</v>
      </c>
      <c r="V1379" s="2" t="s">
        <v>7791</v>
      </c>
      <c r="W1379" s="2" t="s">
        <v>16574</v>
      </c>
      <c r="X1379" s="2" t="s">
        <v>16575</v>
      </c>
      <c r="Y1379" s="2" t="s">
        <v>16576</v>
      </c>
      <c r="Z1379" s="2" t="s">
        <v>16577</v>
      </c>
      <c r="AA1379" s="2" t="s">
        <v>16578</v>
      </c>
      <c r="AB1379" s="2" t="s">
        <v>16571</v>
      </c>
      <c r="AC1379" s="2" t="s">
        <v>16579</v>
      </c>
      <c r="AD1379" s="2" t="s">
        <v>16580</v>
      </c>
      <c r="AE1379" s="2" t="s">
        <v>16314</v>
      </c>
      <c r="AF1379" s="2" t="s">
        <v>16581</v>
      </c>
      <c r="AG1379" s="2" t="s">
        <v>16582</v>
      </c>
      <c r="AH1379" s="4"/>
      <c r="AI1379" s="4"/>
      <c r="AJ1379" s="4"/>
      <c r="AK1379" s="2" t="s">
        <v>46</v>
      </c>
      <c r="AL1379" s="2" t="b">
        <f t="shared" si="24"/>
        <v>0</v>
      </c>
    </row>
    <row r="1380" ht="15.75" customHeight="1">
      <c r="A1380" s="2" t="s">
        <v>16583</v>
      </c>
      <c r="B1380" s="3">
        <v>43942.0</v>
      </c>
      <c r="C1380" s="2" t="s">
        <v>16584</v>
      </c>
      <c r="D1380" s="2" t="s">
        <v>16585</v>
      </c>
      <c r="E1380" s="4"/>
      <c r="F1380" s="2" t="s">
        <v>16586</v>
      </c>
      <c r="G1380" s="5">
        <v>43919.0</v>
      </c>
      <c r="H1380" s="2">
        <v>2.0200329E7</v>
      </c>
      <c r="I1380" s="2" t="s">
        <v>42</v>
      </c>
      <c r="J1380" s="2" t="s">
        <v>16587</v>
      </c>
      <c r="K1380" s="2" t="s">
        <v>16588</v>
      </c>
      <c r="L1380" s="2" t="s">
        <v>68</v>
      </c>
      <c r="M1380" s="2" t="s">
        <v>46</v>
      </c>
      <c r="N1380" s="2" t="s">
        <v>16589</v>
      </c>
      <c r="O1380" s="2" t="s">
        <v>16590</v>
      </c>
      <c r="P1380" s="2" t="s">
        <v>47</v>
      </c>
      <c r="Q1380" s="5">
        <v>43924.0</v>
      </c>
      <c r="R1380" s="2">
        <v>30.0</v>
      </c>
      <c r="S1380" s="2" t="s">
        <v>16286</v>
      </c>
      <c r="T1380" s="2" t="s">
        <v>16591</v>
      </c>
      <c r="U1380" s="2" t="s">
        <v>51</v>
      </c>
      <c r="V1380" s="2" t="s">
        <v>16592</v>
      </c>
      <c r="W1380" s="2" t="s">
        <v>16593</v>
      </c>
      <c r="X1380" s="4"/>
      <c r="Y1380" s="2" t="s">
        <v>16594</v>
      </c>
      <c r="Z1380" s="2" t="s">
        <v>16595</v>
      </c>
      <c r="AA1380" s="2" t="s">
        <v>16596</v>
      </c>
      <c r="AB1380" s="2" t="s">
        <v>16586</v>
      </c>
      <c r="AC1380" s="2" t="s">
        <v>16597</v>
      </c>
      <c r="AD1380" s="2" t="s">
        <v>16598</v>
      </c>
      <c r="AE1380" s="2" t="s">
        <v>16599</v>
      </c>
      <c r="AF1380" s="2" t="s">
        <v>16600</v>
      </c>
      <c r="AG1380" s="2" t="s">
        <v>16601</v>
      </c>
      <c r="AH1380" s="4"/>
      <c r="AI1380" s="4"/>
      <c r="AJ1380" s="4"/>
      <c r="AK1380" s="2" t="s">
        <v>99</v>
      </c>
      <c r="AL1380" s="2" t="b">
        <f t="shared" si="24"/>
        <v>0</v>
      </c>
    </row>
    <row r="1381" ht="15.75" customHeight="1">
      <c r="A1381" s="2" t="s">
        <v>16602</v>
      </c>
      <c r="B1381" s="3">
        <v>43941.0</v>
      </c>
      <c r="C1381" s="2" t="s">
        <v>16603</v>
      </c>
      <c r="D1381" s="2" t="s">
        <v>16604</v>
      </c>
      <c r="E1381" s="4"/>
      <c r="F1381" s="2" t="s">
        <v>16605</v>
      </c>
      <c r="G1381" s="5">
        <v>43935.0</v>
      </c>
      <c r="H1381" s="2">
        <v>2.0200414E7</v>
      </c>
      <c r="I1381" s="2" t="s">
        <v>42</v>
      </c>
      <c r="J1381" s="2" t="s">
        <v>16282</v>
      </c>
      <c r="K1381" s="2" t="s">
        <v>16606</v>
      </c>
      <c r="L1381" s="2" t="s">
        <v>68</v>
      </c>
      <c r="M1381" s="2" t="s">
        <v>46</v>
      </c>
      <c r="N1381" s="2" t="s">
        <v>6023</v>
      </c>
      <c r="O1381" s="2" t="s">
        <v>16607</v>
      </c>
      <c r="P1381" s="2" t="s">
        <v>16285</v>
      </c>
      <c r="Q1381" s="5">
        <v>43921.0</v>
      </c>
      <c r="R1381" s="2">
        <v>100.0</v>
      </c>
      <c r="S1381" s="2" t="s">
        <v>16304</v>
      </c>
      <c r="T1381" s="2" t="s">
        <v>16608</v>
      </c>
      <c r="U1381" s="2" t="s">
        <v>51</v>
      </c>
      <c r="V1381" s="2" t="s">
        <v>7791</v>
      </c>
      <c r="W1381" s="2" t="s">
        <v>15540</v>
      </c>
      <c r="X1381" s="2" t="s">
        <v>16609</v>
      </c>
      <c r="Y1381" s="2" t="s">
        <v>16610</v>
      </c>
      <c r="Z1381" s="2" t="s">
        <v>16611</v>
      </c>
      <c r="AA1381" s="2" t="s">
        <v>16612</v>
      </c>
      <c r="AB1381" s="2" t="s">
        <v>16605</v>
      </c>
      <c r="AC1381" s="2" t="s">
        <v>16613</v>
      </c>
      <c r="AD1381" s="2" t="s">
        <v>16614</v>
      </c>
      <c r="AE1381" s="2" t="s">
        <v>16314</v>
      </c>
      <c r="AF1381" s="2" t="s">
        <v>16615</v>
      </c>
      <c r="AG1381" s="2" t="s">
        <v>16616</v>
      </c>
      <c r="AH1381" s="4"/>
      <c r="AI1381" s="4"/>
      <c r="AJ1381" s="4"/>
      <c r="AK1381" s="2" t="s">
        <v>46</v>
      </c>
      <c r="AL1381" s="2" t="b">
        <f t="shared" si="24"/>
        <v>0</v>
      </c>
    </row>
    <row r="1382" ht="15.75" customHeight="1">
      <c r="A1382" s="2" t="s">
        <v>16617</v>
      </c>
      <c r="B1382" s="3">
        <v>43941.0</v>
      </c>
      <c r="C1382" s="2" t="s">
        <v>16618</v>
      </c>
      <c r="D1382" s="2" t="s">
        <v>16619</v>
      </c>
      <c r="E1382" s="4"/>
      <c r="F1382" s="2" t="s">
        <v>16620</v>
      </c>
      <c r="G1382" s="5">
        <v>43937.0</v>
      </c>
      <c r="H1382" s="2">
        <v>2.0200416E7</v>
      </c>
      <c r="I1382" s="2" t="s">
        <v>42</v>
      </c>
      <c r="J1382" s="2" t="s">
        <v>16282</v>
      </c>
      <c r="K1382" s="2" t="s">
        <v>16621</v>
      </c>
      <c r="L1382" s="2" t="s">
        <v>45</v>
      </c>
      <c r="M1382" s="2" t="s">
        <v>46</v>
      </c>
      <c r="N1382" s="2" t="s">
        <v>182</v>
      </c>
      <c r="O1382" s="2" t="s">
        <v>16284</v>
      </c>
      <c r="P1382" s="2" t="s">
        <v>16285</v>
      </c>
      <c r="Q1382" s="5">
        <v>43944.0</v>
      </c>
      <c r="R1382" s="2">
        <v>90.0</v>
      </c>
      <c r="S1382" s="2" t="s">
        <v>16286</v>
      </c>
      <c r="T1382" s="2" t="s">
        <v>16403</v>
      </c>
      <c r="U1382" s="2" t="s">
        <v>51</v>
      </c>
      <c r="V1382" s="2" t="s">
        <v>7791</v>
      </c>
      <c r="W1382" s="2" t="s">
        <v>16559</v>
      </c>
      <c r="X1382" s="2" t="s">
        <v>16622</v>
      </c>
      <c r="Y1382" s="2" t="s">
        <v>16623</v>
      </c>
      <c r="Z1382" s="2" t="s">
        <v>16624</v>
      </c>
      <c r="AA1382" s="2" t="s">
        <v>16625</v>
      </c>
      <c r="AB1382" s="2" t="s">
        <v>16620</v>
      </c>
      <c r="AC1382" s="2" t="s">
        <v>16626</v>
      </c>
      <c r="AD1382" s="2" t="s">
        <v>16627</v>
      </c>
      <c r="AE1382" s="2" t="s">
        <v>16628</v>
      </c>
      <c r="AF1382" s="2" t="s">
        <v>16629</v>
      </c>
      <c r="AG1382" s="2" t="s">
        <v>16630</v>
      </c>
      <c r="AH1382" s="4"/>
      <c r="AI1382" s="4"/>
      <c r="AJ1382" s="4"/>
      <c r="AK1382" s="2" t="s">
        <v>99</v>
      </c>
      <c r="AL1382" s="2" t="b">
        <f t="shared" si="24"/>
        <v>0</v>
      </c>
    </row>
    <row r="1383" ht="15.75" customHeight="1">
      <c r="A1383" s="2" t="s">
        <v>16631</v>
      </c>
      <c r="B1383" s="3">
        <v>43942.0</v>
      </c>
      <c r="C1383" s="2" t="s">
        <v>16632</v>
      </c>
      <c r="D1383" s="2" t="s">
        <v>16633</v>
      </c>
      <c r="E1383" s="4"/>
      <c r="F1383" s="2" t="s">
        <v>16634</v>
      </c>
      <c r="G1383" s="5">
        <v>43922.0</v>
      </c>
      <c r="H1383" s="2">
        <v>2.0200401E7</v>
      </c>
      <c r="I1383" s="2" t="s">
        <v>42</v>
      </c>
      <c r="J1383" s="2" t="s">
        <v>16587</v>
      </c>
      <c r="K1383" s="2" t="s">
        <v>16635</v>
      </c>
      <c r="L1383" s="2" t="s">
        <v>45</v>
      </c>
      <c r="M1383" s="2" t="s">
        <v>46</v>
      </c>
      <c r="N1383" s="2" t="s">
        <v>16636</v>
      </c>
      <c r="O1383" s="2" t="s">
        <v>16637</v>
      </c>
      <c r="P1383" s="2" t="s">
        <v>47</v>
      </c>
      <c r="Q1383" s="5">
        <v>270811.0</v>
      </c>
      <c r="R1383" s="2">
        <v>45.0</v>
      </c>
      <c r="S1383" s="2" t="s">
        <v>16286</v>
      </c>
      <c r="T1383" s="6" t="s">
        <v>16638</v>
      </c>
      <c r="U1383" s="7">
        <v>43892.0</v>
      </c>
      <c r="V1383" s="2" t="s">
        <v>16592</v>
      </c>
      <c r="W1383" s="2" t="s">
        <v>16639</v>
      </c>
      <c r="X1383" s="4"/>
      <c r="Y1383" s="2" t="s">
        <v>16640</v>
      </c>
      <c r="Z1383" s="2" t="s">
        <v>16641</v>
      </c>
      <c r="AA1383" s="2" t="s">
        <v>16642</v>
      </c>
      <c r="AB1383" s="2" t="s">
        <v>16634</v>
      </c>
      <c r="AC1383" s="2" t="s">
        <v>16643</v>
      </c>
      <c r="AD1383" s="2" t="s">
        <v>16644</v>
      </c>
      <c r="AE1383" s="2" t="s">
        <v>16645</v>
      </c>
      <c r="AF1383" s="2" t="s">
        <v>16646</v>
      </c>
      <c r="AG1383" s="2" t="s">
        <v>16647</v>
      </c>
      <c r="AH1383" s="4"/>
      <c r="AI1383" s="4"/>
      <c r="AJ1383" s="4"/>
      <c r="AK1383" s="2" t="s">
        <v>99</v>
      </c>
      <c r="AL1383" s="2" t="b">
        <f t="shared" si="24"/>
        <v>0</v>
      </c>
    </row>
    <row r="1384" ht="15.75" customHeight="1">
      <c r="A1384" s="2" t="s">
        <v>16648</v>
      </c>
      <c r="B1384" s="3">
        <v>43942.0</v>
      </c>
      <c r="C1384" s="2" t="s">
        <v>16649</v>
      </c>
      <c r="D1384" s="2" t="s">
        <v>16650</v>
      </c>
      <c r="E1384" s="4"/>
      <c r="F1384" s="2" t="s">
        <v>16651</v>
      </c>
      <c r="G1384" s="5">
        <v>43909.0</v>
      </c>
      <c r="H1384" s="2">
        <v>2.0200319E7</v>
      </c>
      <c r="I1384" s="2" t="s">
        <v>42</v>
      </c>
      <c r="J1384" s="2" t="s">
        <v>16587</v>
      </c>
      <c r="K1384" s="2" t="s">
        <v>16652</v>
      </c>
      <c r="L1384" s="2" t="s">
        <v>68</v>
      </c>
      <c r="M1384" s="2" t="s">
        <v>46</v>
      </c>
      <c r="N1384" s="2" t="s">
        <v>16589</v>
      </c>
      <c r="O1384" s="2" t="s">
        <v>16653</v>
      </c>
      <c r="P1384" s="2" t="s">
        <v>47</v>
      </c>
      <c r="Q1384" s="5">
        <v>43908.0</v>
      </c>
      <c r="R1384" s="2">
        <v>50.0</v>
      </c>
      <c r="S1384" s="2" t="s">
        <v>16286</v>
      </c>
      <c r="T1384" s="6" t="s">
        <v>16654</v>
      </c>
      <c r="U1384" s="7">
        <v>43892.0</v>
      </c>
      <c r="V1384" s="2" t="s">
        <v>16592</v>
      </c>
      <c r="W1384" s="2" t="s">
        <v>16655</v>
      </c>
      <c r="X1384" s="4"/>
      <c r="Y1384" s="2" t="s">
        <v>16656</v>
      </c>
      <c r="Z1384" s="2" t="s">
        <v>16657</v>
      </c>
      <c r="AA1384" s="2" t="s">
        <v>16658</v>
      </c>
      <c r="AB1384" s="2" t="s">
        <v>16651</v>
      </c>
      <c r="AC1384" s="2" t="s">
        <v>16659</v>
      </c>
      <c r="AD1384" s="2" t="s">
        <v>16660</v>
      </c>
      <c r="AE1384" s="2" t="s">
        <v>16661</v>
      </c>
      <c r="AF1384" s="2" t="s">
        <v>16662</v>
      </c>
      <c r="AG1384" s="2" t="s">
        <v>16663</v>
      </c>
      <c r="AH1384" s="4"/>
      <c r="AI1384" s="4"/>
      <c r="AJ1384" s="4"/>
      <c r="AK1384" s="2" t="s">
        <v>46</v>
      </c>
      <c r="AL1384" s="2" t="b">
        <f t="shared" si="24"/>
        <v>0</v>
      </c>
    </row>
    <row r="1385" ht="15.75" customHeight="1">
      <c r="A1385" s="2" t="s">
        <v>16664</v>
      </c>
      <c r="B1385" s="3">
        <v>43941.0</v>
      </c>
      <c r="C1385" s="2" t="s">
        <v>16665</v>
      </c>
      <c r="D1385" s="2" t="s">
        <v>16666</v>
      </c>
      <c r="E1385" s="4"/>
      <c r="F1385" s="2" t="s">
        <v>16667</v>
      </c>
      <c r="G1385" s="5">
        <v>43930.0</v>
      </c>
      <c r="H1385" s="2">
        <v>2.0200409E7</v>
      </c>
      <c r="I1385" s="2" t="s">
        <v>42</v>
      </c>
      <c r="J1385" s="2" t="s">
        <v>16282</v>
      </c>
      <c r="K1385" s="2" t="s">
        <v>16668</v>
      </c>
      <c r="L1385" s="2" t="s">
        <v>45</v>
      </c>
      <c r="M1385" s="2" t="s">
        <v>46</v>
      </c>
      <c r="N1385" s="2" t="s">
        <v>182</v>
      </c>
      <c r="O1385" s="2" t="s">
        <v>16284</v>
      </c>
      <c r="P1385" s="2" t="s">
        <v>16285</v>
      </c>
      <c r="Q1385" s="5">
        <v>43941.0</v>
      </c>
      <c r="R1385" s="2">
        <v>2000.0</v>
      </c>
      <c r="S1385" s="2" t="s">
        <v>16304</v>
      </c>
      <c r="T1385" s="2" t="s">
        <v>16387</v>
      </c>
      <c r="U1385" s="2" t="s">
        <v>51</v>
      </c>
      <c r="V1385" s="2" t="s">
        <v>7791</v>
      </c>
      <c r="W1385" s="2" t="s">
        <v>16669</v>
      </c>
      <c r="X1385" s="2" t="s">
        <v>16670</v>
      </c>
      <c r="Y1385" s="2" t="s">
        <v>16671</v>
      </c>
      <c r="Z1385" s="2" t="s">
        <v>16672</v>
      </c>
      <c r="AA1385" s="2" t="s">
        <v>16673</v>
      </c>
      <c r="AB1385" s="2" t="s">
        <v>16674</v>
      </c>
      <c r="AC1385" s="2" t="s">
        <v>16675</v>
      </c>
      <c r="AD1385" s="2" t="s">
        <v>16676</v>
      </c>
      <c r="AE1385" s="2" t="s">
        <v>16677</v>
      </c>
      <c r="AF1385" s="2" t="s">
        <v>16678</v>
      </c>
      <c r="AG1385" s="2" t="s">
        <v>16679</v>
      </c>
      <c r="AH1385" s="4"/>
      <c r="AI1385" s="4"/>
      <c r="AJ1385" s="4"/>
      <c r="AK1385" s="2" t="s">
        <v>99</v>
      </c>
      <c r="AL1385" s="2" t="b">
        <f t="shared" si="24"/>
        <v>0</v>
      </c>
    </row>
    <row r="1386" ht="15.75" customHeight="1">
      <c r="A1386" s="2" t="s">
        <v>16680</v>
      </c>
      <c r="B1386" s="3">
        <v>43941.0</v>
      </c>
      <c r="C1386" s="2" t="s">
        <v>16681</v>
      </c>
      <c r="D1386" s="2" t="s">
        <v>16682</v>
      </c>
      <c r="E1386" s="4"/>
      <c r="F1386" s="2" t="s">
        <v>16683</v>
      </c>
      <c r="G1386" s="5">
        <v>43936.0</v>
      </c>
      <c r="H1386" s="2">
        <v>2.0200415E7</v>
      </c>
      <c r="I1386" s="2" t="s">
        <v>42</v>
      </c>
      <c r="J1386" s="2" t="s">
        <v>16282</v>
      </c>
      <c r="K1386" s="2" t="s">
        <v>16684</v>
      </c>
      <c r="L1386" s="2" t="s">
        <v>45</v>
      </c>
      <c r="M1386" s="2" t="s">
        <v>46</v>
      </c>
      <c r="N1386" s="2" t="s">
        <v>6023</v>
      </c>
      <c r="O1386" s="2" t="s">
        <v>16284</v>
      </c>
      <c r="P1386" s="2" t="s">
        <v>16285</v>
      </c>
      <c r="Q1386" s="5">
        <v>43935.0</v>
      </c>
      <c r="R1386" s="2">
        <v>800.0</v>
      </c>
      <c r="S1386" s="2" t="s">
        <v>16304</v>
      </c>
      <c r="T1386" s="2" t="s">
        <v>16573</v>
      </c>
      <c r="U1386" s="2" t="s">
        <v>51</v>
      </c>
      <c r="V1386" s="2" t="s">
        <v>7791</v>
      </c>
      <c r="W1386" s="2" t="s">
        <v>16685</v>
      </c>
      <c r="X1386" s="2" t="s">
        <v>16686</v>
      </c>
      <c r="Y1386" s="2" t="s">
        <v>16687</v>
      </c>
      <c r="Z1386" s="2" t="s">
        <v>16688</v>
      </c>
      <c r="AA1386" s="2">
        <v>4.940728033E11</v>
      </c>
      <c r="AB1386" s="2" t="s">
        <v>16683</v>
      </c>
      <c r="AC1386" s="2" t="s">
        <v>16689</v>
      </c>
      <c r="AD1386" s="2" t="s">
        <v>16690</v>
      </c>
      <c r="AE1386" s="2" t="s">
        <v>16314</v>
      </c>
      <c r="AF1386" s="2" t="s">
        <v>16691</v>
      </c>
      <c r="AG1386" s="2" t="s">
        <v>16692</v>
      </c>
      <c r="AH1386" s="4"/>
      <c r="AI1386" s="4"/>
      <c r="AJ1386" s="4"/>
      <c r="AK1386" s="2" t="s">
        <v>46</v>
      </c>
      <c r="AL1386" s="2" t="b">
        <f t="shared" si="24"/>
        <v>0</v>
      </c>
    </row>
    <row r="1387" ht="15.75" customHeight="1">
      <c r="A1387" s="2" t="s">
        <v>16693</v>
      </c>
      <c r="B1387" s="3">
        <v>43942.0</v>
      </c>
      <c r="C1387" s="2" t="s">
        <v>16694</v>
      </c>
      <c r="D1387" s="2" t="s">
        <v>16695</v>
      </c>
      <c r="E1387" s="4"/>
      <c r="F1387" s="2" t="s">
        <v>16651</v>
      </c>
      <c r="G1387" s="5">
        <v>43919.0</v>
      </c>
      <c r="H1387" s="2">
        <v>2.0200329E7</v>
      </c>
      <c r="I1387" s="2" t="s">
        <v>42</v>
      </c>
      <c r="J1387" s="2" t="s">
        <v>16587</v>
      </c>
      <c r="K1387" s="2" t="s">
        <v>16696</v>
      </c>
      <c r="L1387" s="2" t="s">
        <v>68</v>
      </c>
      <c r="M1387" s="2" t="s">
        <v>46</v>
      </c>
      <c r="N1387" s="2" t="s">
        <v>16589</v>
      </c>
      <c r="O1387" s="2" t="s">
        <v>16590</v>
      </c>
      <c r="P1387" s="2" t="s">
        <v>47</v>
      </c>
      <c r="Q1387" s="5">
        <v>43926.0</v>
      </c>
      <c r="R1387" s="2">
        <v>60.0</v>
      </c>
      <c r="S1387" s="2" t="s">
        <v>16286</v>
      </c>
      <c r="T1387" s="6" t="s">
        <v>16697</v>
      </c>
      <c r="U1387" s="2">
        <v>4.0</v>
      </c>
      <c r="V1387" s="2" t="s">
        <v>16592</v>
      </c>
      <c r="W1387" s="2" t="s">
        <v>16698</v>
      </c>
      <c r="X1387" s="4"/>
      <c r="Y1387" s="2" t="s">
        <v>16699</v>
      </c>
      <c r="Z1387" s="2" t="s">
        <v>16700</v>
      </c>
      <c r="AA1387" s="2" t="s">
        <v>16701</v>
      </c>
      <c r="AB1387" s="2" t="s">
        <v>16651</v>
      </c>
      <c r="AC1387" s="2" t="s">
        <v>16702</v>
      </c>
      <c r="AD1387" s="2" t="s">
        <v>16703</v>
      </c>
      <c r="AE1387" s="2" t="s">
        <v>16704</v>
      </c>
      <c r="AF1387" s="2" t="s">
        <v>16705</v>
      </c>
      <c r="AG1387" s="2" t="s">
        <v>16706</v>
      </c>
      <c r="AH1387" s="4"/>
      <c r="AI1387" s="4"/>
      <c r="AJ1387" s="4"/>
      <c r="AK1387" s="2" t="s">
        <v>99</v>
      </c>
      <c r="AL1387" s="2" t="b">
        <f t="shared" si="24"/>
        <v>0</v>
      </c>
    </row>
    <row r="1388" ht="15.75" customHeight="1">
      <c r="A1388" s="2" t="s">
        <v>16707</v>
      </c>
      <c r="B1388" s="3">
        <v>43941.0</v>
      </c>
      <c r="C1388" s="2" t="s">
        <v>16708</v>
      </c>
      <c r="D1388" s="2" t="s">
        <v>16709</v>
      </c>
      <c r="E1388" s="4"/>
      <c r="F1388" s="2" t="s">
        <v>16710</v>
      </c>
      <c r="G1388" s="5">
        <v>43927.0</v>
      </c>
      <c r="H1388" s="2">
        <v>2.0200406E7</v>
      </c>
      <c r="I1388" s="2" t="s">
        <v>42</v>
      </c>
      <c r="J1388" s="2" t="s">
        <v>16282</v>
      </c>
      <c r="K1388" s="2" t="s">
        <v>16711</v>
      </c>
      <c r="L1388" s="2" t="s">
        <v>45</v>
      </c>
      <c r="M1388" s="2" t="s">
        <v>46</v>
      </c>
      <c r="N1388" s="2" t="s">
        <v>182</v>
      </c>
      <c r="O1388" s="2" t="s">
        <v>16284</v>
      </c>
      <c r="P1388" s="2" t="s">
        <v>16285</v>
      </c>
      <c r="Q1388" s="5">
        <v>43933.0</v>
      </c>
      <c r="R1388" s="2">
        <v>24.0</v>
      </c>
      <c r="S1388" s="2" t="s">
        <v>16304</v>
      </c>
      <c r="T1388" s="2" t="s">
        <v>16512</v>
      </c>
      <c r="U1388" s="2" t="s">
        <v>16712</v>
      </c>
      <c r="V1388" s="2" t="s">
        <v>7791</v>
      </c>
      <c r="W1388" s="2" t="s">
        <v>16713</v>
      </c>
      <c r="X1388" s="2" t="s">
        <v>16714</v>
      </c>
      <c r="Y1388" s="2" t="s">
        <v>16715</v>
      </c>
      <c r="Z1388" s="2" t="s">
        <v>16716</v>
      </c>
      <c r="AA1388" s="2" t="s">
        <v>16717</v>
      </c>
      <c r="AB1388" s="2" t="s">
        <v>16718</v>
      </c>
      <c r="AC1388" s="2" t="s">
        <v>16719</v>
      </c>
      <c r="AD1388" s="2" t="s">
        <v>16720</v>
      </c>
      <c r="AE1388" s="2" t="s">
        <v>16721</v>
      </c>
      <c r="AF1388" s="2" t="s">
        <v>16722</v>
      </c>
      <c r="AG1388" s="2" t="s">
        <v>16723</v>
      </c>
      <c r="AH1388" s="4"/>
      <c r="AI1388" s="4"/>
      <c r="AJ1388" s="4"/>
      <c r="AK1388" s="2" t="s">
        <v>99</v>
      </c>
      <c r="AL1388" s="2" t="b">
        <f t="shared" si="24"/>
        <v>0</v>
      </c>
    </row>
    <row r="1389" ht="15.75" customHeight="1">
      <c r="A1389" s="2" t="s">
        <v>16724</v>
      </c>
      <c r="B1389" s="3">
        <v>43942.0</v>
      </c>
      <c r="C1389" s="2" t="s">
        <v>16725</v>
      </c>
      <c r="D1389" s="2" t="s">
        <v>16726</v>
      </c>
      <c r="E1389" s="4"/>
      <c r="F1389" s="2" t="s">
        <v>16727</v>
      </c>
      <c r="G1389" s="5">
        <v>43920.0</v>
      </c>
      <c r="H1389" s="2">
        <v>2.020033E7</v>
      </c>
      <c r="I1389" s="2" t="s">
        <v>42</v>
      </c>
      <c r="J1389" s="2" t="s">
        <v>16587</v>
      </c>
      <c r="K1389" s="2" t="s">
        <v>16728</v>
      </c>
      <c r="L1389" s="2" t="s">
        <v>68</v>
      </c>
      <c r="M1389" s="2" t="s">
        <v>46</v>
      </c>
      <c r="N1389" s="2" t="s">
        <v>16729</v>
      </c>
      <c r="O1389" s="2" t="s">
        <v>16730</v>
      </c>
      <c r="P1389" s="2" t="s">
        <v>47</v>
      </c>
      <c r="Q1389" s="5">
        <v>43889.0</v>
      </c>
      <c r="R1389" s="2">
        <v>62.0</v>
      </c>
      <c r="S1389" s="2" t="s">
        <v>16286</v>
      </c>
      <c r="T1389" s="2" t="s">
        <v>16731</v>
      </c>
      <c r="U1389" s="2" t="s">
        <v>51</v>
      </c>
      <c r="V1389" s="2" t="s">
        <v>16592</v>
      </c>
      <c r="W1389" s="2" t="s">
        <v>16732</v>
      </c>
      <c r="X1389" s="4"/>
      <c r="Y1389" s="2" t="s">
        <v>16733</v>
      </c>
      <c r="Z1389" s="2" t="s">
        <v>16734</v>
      </c>
      <c r="AA1389" s="2" t="s">
        <v>16735</v>
      </c>
      <c r="AB1389" s="2" t="s">
        <v>16727</v>
      </c>
      <c r="AC1389" s="2" t="s">
        <v>16736</v>
      </c>
      <c r="AD1389" s="2" t="s">
        <v>16737</v>
      </c>
      <c r="AE1389" s="2" t="s">
        <v>16738</v>
      </c>
      <c r="AF1389" s="2" t="s">
        <v>16739</v>
      </c>
      <c r="AG1389" s="2" t="s">
        <v>16740</v>
      </c>
      <c r="AH1389" s="4"/>
      <c r="AI1389" s="4"/>
      <c r="AJ1389" s="4"/>
      <c r="AK1389" s="2" t="s">
        <v>46</v>
      </c>
      <c r="AL1389" s="2" t="b">
        <f t="shared" si="24"/>
        <v>0</v>
      </c>
    </row>
    <row r="1390" ht="15.75" customHeight="1">
      <c r="A1390" s="2" t="s">
        <v>16741</v>
      </c>
      <c r="B1390" s="3">
        <v>43942.0</v>
      </c>
      <c r="C1390" s="2" t="s">
        <v>16742</v>
      </c>
      <c r="D1390" s="2" t="s">
        <v>16743</v>
      </c>
      <c r="E1390" s="4"/>
      <c r="F1390" s="2" t="s">
        <v>16651</v>
      </c>
      <c r="G1390" s="5">
        <v>43912.0</v>
      </c>
      <c r="H1390" s="2">
        <v>2.0200322E7</v>
      </c>
      <c r="I1390" s="2" t="s">
        <v>42</v>
      </c>
      <c r="J1390" s="2" t="s">
        <v>16587</v>
      </c>
      <c r="K1390" s="2" t="s">
        <v>16744</v>
      </c>
      <c r="L1390" s="2" t="s">
        <v>68</v>
      </c>
      <c r="M1390" s="2" t="s">
        <v>46</v>
      </c>
      <c r="N1390" s="2" t="s">
        <v>16590</v>
      </c>
      <c r="O1390" s="2" t="s">
        <v>16590</v>
      </c>
      <c r="P1390" s="2" t="s">
        <v>47</v>
      </c>
      <c r="Q1390" s="5">
        <v>43905.0</v>
      </c>
      <c r="R1390" s="2">
        <v>50.0</v>
      </c>
      <c r="S1390" s="2" t="s">
        <v>16286</v>
      </c>
      <c r="T1390" s="2" t="s">
        <v>16745</v>
      </c>
      <c r="U1390" s="7">
        <v>43892.0</v>
      </c>
      <c r="V1390" s="2" t="s">
        <v>16592</v>
      </c>
      <c r="W1390" s="2" t="s">
        <v>16655</v>
      </c>
      <c r="X1390" s="4"/>
      <c r="Y1390" s="2" t="s">
        <v>16656</v>
      </c>
      <c r="Z1390" s="2" t="s">
        <v>16657</v>
      </c>
      <c r="AA1390" s="2" t="s">
        <v>16658</v>
      </c>
      <c r="AB1390" s="2" t="s">
        <v>16651</v>
      </c>
      <c r="AC1390" s="2" t="s">
        <v>16746</v>
      </c>
      <c r="AD1390" s="2" t="s">
        <v>16747</v>
      </c>
      <c r="AE1390" s="2" t="s">
        <v>16661</v>
      </c>
      <c r="AF1390" s="2" t="s">
        <v>16748</v>
      </c>
      <c r="AG1390" s="2" t="s">
        <v>16749</v>
      </c>
      <c r="AH1390" s="4"/>
      <c r="AI1390" s="4"/>
      <c r="AJ1390" s="4"/>
      <c r="AK1390" s="2" t="s">
        <v>46</v>
      </c>
      <c r="AL1390" s="2" t="b">
        <f t="shared" si="24"/>
        <v>0</v>
      </c>
    </row>
    <row r="1391" ht="15.75" customHeight="1">
      <c r="A1391" s="2" t="s">
        <v>16750</v>
      </c>
      <c r="B1391" s="3">
        <v>43941.0</v>
      </c>
      <c r="C1391" s="2" t="s">
        <v>16751</v>
      </c>
      <c r="D1391" s="2" t="s">
        <v>16752</v>
      </c>
      <c r="E1391" s="4"/>
      <c r="F1391" s="2" t="s">
        <v>16753</v>
      </c>
      <c r="G1391" s="5">
        <v>43922.0</v>
      </c>
      <c r="H1391" s="2">
        <v>2.0200401E7</v>
      </c>
      <c r="I1391" s="2" t="s">
        <v>42</v>
      </c>
      <c r="J1391" s="2" t="s">
        <v>16543</v>
      </c>
      <c r="K1391" s="2" t="s">
        <v>16754</v>
      </c>
      <c r="L1391" s="4"/>
      <c r="M1391" s="2" t="s">
        <v>46</v>
      </c>
      <c r="N1391" s="4"/>
      <c r="O1391" s="4"/>
      <c r="P1391" s="4"/>
      <c r="Q1391" s="5">
        <v>43930.0</v>
      </c>
      <c r="R1391" s="2">
        <v>1000.0</v>
      </c>
      <c r="S1391" s="2" t="s">
        <v>198</v>
      </c>
      <c r="T1391" s="6" t="s">
        <v>16755</v>
      </c>
      <c r="U1391" s="2" t="s">
        <v>51</v>
      </c>
      <c r="V1391" s="2" t="s">
        <v>16756</v>
      </c>
      <c r="W1391" s="2" t="s">
        <v>16757</v>
      </c>
      <c r="X1391" s="4"/>
      <c r="Y1391" s="2" t="s">
        <v>16758</v>
      </c>
      <c r="Z1391" s="2" t="s">
        <v>16759</v>
      </c>
      <c r="AA1391" s="2">
        <v>8.801670962775E12</v>
      </c>
      <c r="AB1391" s="2" t="s">
        <v>16760</v>
      </c>
      <c r="AC1391" s="2" t="s">
        <v>16761</v>
      </c>
      <c r="AD1391" s="2" t="s">
        <v>16762</v>
      </c>
      <c r="AE1391" s="2" t="s">
        <v>6790</v>
      </c>
      <c r="AF1391" s="2" t="s">
        <v>16763</v>
      </c>
      <c r="AG1391" s="2" t="s">
        <v>16764</v>
      </c>
      <c r="AH1391" s="4"/>
      <c r="AI1391" s="4"/>
      <c r="AJ1391" s="4"/>
      <c r="AK1391" s="2" t="s">
        <v>99</v>
      </c>
      <c r="AL1391" s="2" t="b">
        <f t="shared" si="24"/>
        <v>0</v>
      </c>
    </row>
    <row r="1392" ht="15.75" customHeight="1">
      <c r="A1392" s="2" t="s">
        <v>16765</v>
      </c>
      <c r="B1392" s="3">
        <v>43942.0</v>
      </c>
      <c r="C1392" s="2" t="s">
        <v>16766</v>
      </c>
      <c r="D1392" s="2" t="s">
        <v>16767</v>
      </c>
      <c r="E1392" s="4"/>
      <c r="F1392" s="2" t="s">
        <v>16651</v>
      </c>
      <c r="G1392" s="5">
        <v>43918.0</v>
      </c>
      <c r="H1392" s="2">
        <v>2.0200328E7</v>
      </c>
      <c r="I1392" s="2" t="s">
        <v>42</v>
      </c>
      <c r="J1392" s="2" t="s">
        <v>16587</v>
      </c>
      <c r="K1392" s="2" t="s">
        <v>16768</v>
      </c>
      <c r="L1392" s="2" t="s">
        <v>68</v>
      </c>
      <c r="M1392" s="2" t="s">
        <v>46</v>
      </c>
      <c r="N1392" s="2" t="s">
        <v>16589</v>
      </c>
      <c r="O1392" s="2" t="s">
        <v>16590</v>
      </c>
      <c r="P1392" s="2" t="s">
        <v>47</v>
      </c>
      <c r="Q1392" s="5">
        <v>43917.0</v>
      </c>
      <c r="R1392" s="2">
        <v>80.0</v>
      </c>
      <c r="S1392" s="2" t="s">
        <v>16286</v>
      </c>
      <c r="T1392" s="2" t="s">
        <v>16769</v>
      </c>
      <c r="U1392" s="7">
        <v>43892.0</v>
      </c>
      <c r="V1392" s="2" t="s">
        <v>16592</v>
      </c>
      <c r="W1392" s="2" t="s">
        <v>16770</v>
      </c>
      <c r="X1392" s="4"/>
      <c r="Y1392" s="2" t="s">
        <v>16771</v>
      </c>
      <c r="Z1392" s="2" t="s">
        <v>16772</v>
      </c>
      <c r="AA1392" s="2" t="s">
        <v>16773</v>
      </c>
      <c r="AB1392" s="2" t="s">
        <v>16651</v>
      </c>
      <c r="AC1392" s="2" t="s">
        <v>16774</v>
      </c>
      <c r="AD1392" s="2" t="s">
        <v>16775</v>
      </c>
      <c r="AE1392" s="2" t="s">
        <v>16776</v>
      </c>
      <c r="AF1392" s="2" t="s">
        <v>16777</v>
      </c>
      <c r="AG1392" s="2" t="s">
        <v>16778</v>
      </c>
      <c r="AH1392" s="4"/>
      <c r="AI1392" s="4"/>
      <c r="AJ1392" s="4"/>
      <c r="AK1392" s="2" t="s">
        <v>46</v>
      </c>
      <c r="AL1392" s="2" t="b">
        <f t="shared" si="24"/>
        <v>0</v>
      </c>
    </row>
    <row r="1393" ht="15.75" customHeight="1">
      <c r="A1393" s="2" t="s">
        <v>16779</v>
      </c>
      <c r="B1393" s="3">
        <v>43942.0</v>
      </c>
      <c r="C1393" s="2" t="s">
        <v>16780</v>
      </c>
      <c r="D1393" s="2" t="s">
        <v>16781</v>
      </c>
      <c r="E1393" s="4"/>
      <c r="F1393" s="2" t="s">
        <v>16782</v>
      </c>
      <c r="G1393" s="5">
        <v>43907.0</v>
      </c>
      <c r="H1393" s="2">
        <v>2.0200317E7</v>
      </c>
      <c r="I1393" s="2" t="s">
        <v>42</v>
      </c>
      <c r="J1393" s="2" t="s">
        <v>16587</v>
      </c>
      <c r="K1393" s="2" t="s">
        <v>16783</v>
      </c>
      <c r="L1393" s="2" t="s">
        <v>68</v>
      </c>
      <c r="M1393" s="2" t="s">
        <v>46</v>
      </c>
      <c r="N1393" s="2" t="s">
        <v>16589</v>
      </c>
      <c r="O1393" s="2" t="s">
        <v>16784</v>
      </c>
      <c r="P1393" s="2" t="s">
        <v>47</v>
      </c>
      <c r="Q1393" s="5">
        <v>43906.0</v>
      </c>
      <c r="R1393" s="2">
        <v>150.0</v>
      </c>
      <c r="S1393" s="2" t="s">
        <v>16286</v>
      </c>
      <c r="T1393" s="2" t="s">
        <v>16785</v>
      </c>
      <c r="U1393" s="7">
        <v>43892.0</v>
      </c>
      <c r="V1393" s="2" t="s">
        <v>16786</v>
      </c>
      <c r="W1393" s="2" t="s">
        <v>16787</v>
      </c>
      <c r="X1393" s="4"/>
      <c r="Y1393" s="2" t="s">
        <v>16788</v>
      </c>
      <c r="Z1393" s="2" t="s">
        <v>16789</v>
      </c>
      <c r="AA1393" s="2" t="s">
        <v>16790</v>
      </c>
      <c r="AB1393" s="2" t="s">
        <v>16782</v>
      </c>
      <c r="AC1393" s="2" t="s">
        <v>16791</v>
      </c>
      <c r="AD1393" s="2" t="s">
        <v>16792</v>
      </c>
      <c r="AE1393" s="2" t="s">
        <v>16776</v>
      </c>
      <c r="AF1393" s="2" t="s">
        <v>16793</v>
      </c>
      <c r="AG1393" s="2" t="s">
        <v>16794</v>
      </c>
      <c r="AH1393" s="4"/>
      <c r="AI1393" s="4"/>
      <c r="AJ1393" s="4"/>
      <c r="AK1393" s="2" t="s">
        <v>46</v>
      </c>
      <c r="AL1393" s="2" t="b">
        <f t="shared" si="24"/>
        <v>0</v>
      </c>
    </row>
    <row r="1394" ht="15.75" customHeight="1">
      <c r="A1394" s="2" t="s">
        <v>16795</v>
      </c>
      <c r="B1394" s="3">
        <v>43941.0</v>
      </c>
      <c r="C1394" s="2" t="s">
        <v>16796</v>
      </c>
      <c r="D1394" s="2" t="s">
        <v>16797</v>
      </c>
      <c r="E1394" s="4"/>
      <c r="F1394" s="2" t="s">
        <v>16798</v>
      </c>
      <c r="G1394" s="5">
        <v>43909.0</v>
      </c>
      <c r="H1394" s="2">
        <v>2.0200319E7</v>
      </c>
      <c r="I1394" s="2" t="s">
        <v>42</v>
      </c>
      <c r="J1394" s="2" t="s">
        <v>16282</v>
      </c>
      <c r="K1394" s="2" t="s">
        <v>16799</v>
      </c>
      <c r="L1394" s="2" t="s">
        <v>45</v>
      </c>
      <c r="M1394" s="2" t="s">
        <v>46</v>
      </c>
      <c r="N1394" s="2" t="s">
        <v>182</v>
      </c>
      <c r="O1394" s="2" t="s">
        <v>16284</v>
      </c>
      <c r="P1394" s="2" t="s">
        <v>16285</v>
      </c>
      <c r="Q1394" s="5">
        <v>43910.0</v>
      </c>
      <c r="R1394" s="2">
        <v>60.0</v>
      </c>
      <c r="S1394" s="2" t="s">
        <v>16304</v>
      </c>
      <c r="T1394" s="2" t="s">
        <v>16800</v>
      </c>
      <c r="U1394" s="2" t="s">
        <v>51</v>
      </c>
      <c r="V1394" s="2" t="s">
        <v>7791</v>
      </c>
      <c r="W1394" s="2" t="s">
        <v>16713</v>
      </c>
      <c r="X1394" s="2" t="s">
        <v>16801</v>
      </c>
      <c r="Y1394" s="2" t="s">
        <v>16802</v>
      </c>
      <c r="Z1394" s="2" t="s">
        <v>16803</v>
      </c>
      <c r="AA1394" s="2" t="s">
        <v>16804</v>
      </c>
      <c r="AB1394" s="2" t="s">
        <v>16798</v>
      </c>
      <c r="AC1394" s="2" t="s">
        <v>16805</v>
      </c>
      <c r="AD1394" s="2" t="s">
        <v>16806</v>
      </c>
      <c r="AE1394" s="2" t="s">
        <v>16426</v>
      </c>
      <c r="AF1394" s="2" t="s">
        <v>16807</v>
      </c>
      <c r="AG1394" s="2" t="s">
        <v>16808</v>
      </c>
      <c r="AH1394" s="4"/>
      <c r="AI1394" s="4"/>
      <c r="AJ1394" s="4"/>
      <c r="AK1394" s="2" t="s">
        <v>99</v>
      </c>
      <c r="AL1394" s="2" t="b">
        <f t="shared" si="24"/>
        <v>0</v>
      </c>
    </row>
    <row r="1395" ht="15.75" customHeight="1">
      <c r="A1395" s="2" t="s">
        <v>16809</v>
      </c>
      <c r="B1395" s="3">
        <v>43941.0</v>
      </c>
      <c r="C1395" s="2" t="s">
        <v>16810</v>
      </c>
      <c r="D1395" s="2" t="s">
        <v>16811</v>
      </c>
      <c r="E1395" s="4"/>
      <c r="F1395" s="2" t="s">
        <v>16812</v>
      </c>
      <c r="G1395" s="5">
        <v>43928.0</v>
      </c>
      <c r="H1395" s="2">
        <v>2.0200407E7</v>
      </c>
      <c r="I1395" s="2" t="s">
        <v>42</v>
      </c>
      <c r="J1395" s="2" t="s">
        <v>16543</v>
      </c>
      <c r="K1395" s="2" t="s">
        <v>16813</v>
      </c>
      <c r="L1395" s="2" t="s">
        <v>45</v>
      </c>
      <c r="M1395" s="2" t="s">
        <v>46</v>
      </c>
      <c r="N1395" s="4"/>
      <c r="O1395" s="4"/>
      <c r="P1395" s="4"/>
      <c r="Q1395" s="5">
        <v>43934.0</v>
      </c>
      <c r="R1395" s="2">
        <v>32.0</v>
      </c>
      <c r="S1395" s="2" t="s">
        <v>137</v>
      </c>
      <c r="T1395" s="6" t="s">
        <v>16814</v>
      </c>
      <c r="U1395" s="2" t="s">
        <v>51</v>
      </c>
      <c r="V1395" s="2" t="s">
        <v>12430</v>
      </c>
      <c r="W1395" s="2" t="s">
        <v>16815</v>
      </c>
      <c r="X1395" s="4"/>
      <c r="Y1395" s="6" t="s">
        <v>16816</v>
      </c>
      <c r="Z1395" s="2" t="s">
        <v>16817</v>
      </c>
      <c r="AA1395" s="2">
        <v>8.197751281E9</v>
      </c>
      <c r="AB1395" s="2" t="s">
        <v>16812</v>
      </c>
      <c r="AC1395" s="2" t="s">
        <v>16818</v>
      </c>
      <c r="AD1395" s="2" t="s">
        <v>16819</v>
      </c>
      <c r="AE1395" s="2" t="s">
        <v>16820</v>
      </c>
      <c r="AF1395" s="2" t="s">
        <v>16821</v>
      </c>
      <c r="AG1395" s="2" t="s">
        <v>16822</v>
      </c>
      <c r="AH1395" s="4"/>
      <c r="AI1395" s="4"/>
      <c r="AJ1395" s="4"/>
      <c r="AK1395" s="2" t="s">
        <v>99</v>
      </c>
      <c r="AL1395" s="2" t="b">
        <f t="shared" si="24"/>
        <v>0</v>
      </c>
    </row>
    <row r="1396" ht="15.75" customHeight="1">
      <c r="A1396" s="2" t="s">
        <v>16823</v>
      </c>
      <c r="B1396" s="3">
        <v>43942.0</v>
      </c>
      <c r="C1396" s="2" t="s">
        <v>16824</v>
      </c>
      <c r="D1396" s="2" t="s">
        <v>16825</v>
      </c>
      <c r="E1396" s="4"/>
      <c r="F1396" s="2" t="s">
        <v>16826</v>
      </c>
      <c r="G1396" s="5">
        <v>43925.0</v>
      </c>
      <c r="H1396" s="2">
        <v>2.0200404E7</v>
      </c>
      <c r="I1396" s="2" t="s">
        <v>42</v>
      </c>
      <c r="J1396" s="2" t="s">
        <v>16587</v>
      </c>
      <c r="K1396" s="2" t="s">
        <v>16827</v>
      </c>
      <c r="L1396" s="2" t="s">
        <v>68</v>
      </c>
      <c r="M1396" s="2" t="s">
        <v>46</v>
      </c>
      <c r="N1396" s="2" t="s">
        <v>16589</v>
      </c>
      <c r="O1396" s="2" t="s">
        <v>16828</v>
      </c>
      <c r="P1396" s="2" t="s">
        <v>47</v>
      </c>
      <c r="Q1396" s="5">
        <v>43925.0</v>
      </c>
      <c r="R1396" s="2">
        <v>10.0</v>
      </c>
      <c r="S1396" s="2" t="s">
        <v>16286</v>
      </c>
      <c r="T1396" s="2" t="s">
        <v>16745</v>
      </c>
      <c r="U1396" s="2">
        <v>2.0</v>
      </c>
      <c r="V1396" s="2" t="s">
        <v>16592</v>
      </c>
      <c r="W1396" s="2" t="s">
        <v>16829</v>
      </c>
      <c r="X1396" s="4"/>
      <c r="Y1396" s="2" t="s">
        <v>16830</v>
      </c>
      <c r="Z1396" s="2" t="s">
        <v>16831</v>
      </c>
      <c r="AA1396" s="2" t="s">
        <v>16832</v>
      </c>
      <c r="AB1396" s="2" t="s">
        <v>16826</v>
      </c>
      <c r="AC1396" s="2" t="s">
        <v>16833</v>
      </c>
      <c r="AD1396" s="2" t="s">
        <v>16834</v>
      </c>
      <c r="AE1396" s="2" t="s">
        <v>16835</v>
      </c>
      <c r="AF1396" s="2" t="s">
        <v>16836</v>
      </c>
      <c r="AG1396" s="2" t="s">
        <v>16837</v>
      </c>
      <c r="AH1396" s="4"/>
      <c r="AI1396" s="4"/>
      <c r="AJ1396" s="4"/>
      <c r="AK1396" s="2" t="s">
        <v>99</v>
      </c>
      <c r="AL1396" s="2" t="b">
        <f t="shared" si="24"/>
        <v>0</v>
      </c>
    </row>
    <row r="1397" ht="15.75" customHeight="1">
      <c r="A1397" s="2" t="s">
        <v>16838</v>
      </c>
      <c r="B1397" s="3">
        <v>43941.0</v>
      </c>
      <c r="C1397" s="2" t="s">
        <v>16839</v>
      </c>
      <c r="D1397" s="2" t="s">
        <v>16840</v>
      </c>
      <c r="E1397" s="4"/>
      <c r="F1397" s="2" t="s">
        <v>16841</v>
      </c>
      <c r="G1397" s="5">
        <v>43921.0</v>
      </c>
      <c r="H1397" s="2">
        <v>2.0200331E7</v>
      </c>
      <c r="I1397" s="2" t="s">
        <v>42</v>
      </c>
      <c r="J1397" s="2" t="s">
        <v>16543</v>
      </c>
      <c r="K1397" s="2" t="s">
        <v>16842</v>
      </c>
      <c r="L1397" s="2" t="s">
        <v>45</v>
      </c>
      <c r="M1397" s="2" t="s">
        <v>46</v>
      </c>
      <c r="N1397" s="4"/>
      <c r="O1397" s="4"/>
      <c r="P1397" s="4"/>
      <c r="Q1397" s="5">
        <v>43929.0</v>
      </c>
      <c r="R1397" s="2">
        <v>500.0</v>
      </c>
      <c r="S1397" s="2" t="s">
        <v>137</v>
      </c>
      <c r="T1397" s="6" t="s">
        <v>16843</v>
      </c>
      <c r="U1397" s="2" t="s">
        <v>3692</v>
      </c>
      <c r="V1397" s="2" t="s">
        <v>12430</v>
      </c>
      <c r="W1397" s="2" t="s">
        <v>16841</v>
      </c>
      <c r="X1397" s="4"/>
      <c r="Y1397" s="6" t="s">
        <v>16844</v>
      </c>
      <c r="Z1397" s="2" t="s">
        <v>16845</v>
      </c>
      <c r="AA1397" s="2">
        <v>9.447010634E9</v>
      </c>
      <c r="AB1397" s="2" t="s">
        <v>16846</v>
      </c>
      <c r="AC1397" s="2" t="s">
        <v>16847</v>
      </c>
      <c r="AD1397" s="2" t="s">
        <v>16848</v>
      </c>
      <c r="AE1397" s="2" t="s">
        <v>16849</v>
      </c>
      <c r="AF1397" s="2" t="s">
        <v>16850</v>
      </c>
      <c r="AG1397" s="2" t="s">
        <v>16851</v>
      </c>
      <c r="AH1397" s="4"/>
      <c r="AI1397" s="4"/>
      <c r="AJ1397" s="4"/>
      <c r="AK1397" s="2" t="s">
        <v>99</v>
      </c>
      <c r="AL1397" s="2" t="b">
        <f t="shared" si="24"/>
        <v>0</v>
      </c>
    </row>
    <row r="1398" ht="15.75" customHeight="1">
      <c r="A1398" s="2" t="s">
        <v>16852</v>
      </c>
      <c r="B1398" s="3">
        <v>43941.0</v>
      </c>
      <c r="C1398" s="2" t="s">
        <v>16853</v>
      </c>
      <c r="D1398" s="2" t="s">
        <v>16854</v>
      </c>
      <c r="E1398" s="4"/>
      <c r="F1398" s="2" t="s">
        <v>16855</v>
      </c>
      <c r="G1398" s="5">
        <v>43936.0</v>
      </c>
      <c r="H1398" s="2">
        <v>2.0200415E7</v>
      </c>
      <c r="I1398" s="2" t="s">
        <v>42</v>
      </c>
      <c r="J1398" s="2" t="s">
        <v>16543</v>
      </c>
      <c r="K1398" s="2" t="s">
        <v>16856</v>
      </c>
      <c r="L1398" s="2" t="s">
        <v>45</v>
      </c>
      <c r="M1398" s="2" t="s">
        <v>46</v>
      </c>
      <c r="N1398" s="4"/>
      <c r="O1398" s="4"/>
      <c r="P1398" s="4"/>
      <c r="Q1398" s="5">
        <v>43952.0</v>
      </c>
      <c r="R1398" s="2">
        <v>1000.0</v>
      </c>
      <c r="S1398" s="2" t="s">
        <v>198</v>
      </c>
      <c r="T1398" s="6" t="s">
        <v>16857</v>
      </c>
      <c r="U1398" s="2" t="s">
        <v>51</v>
      </c>
      <c r="V1398" s="2" t="s">
        <v>12430</v>
      </c>
      <c r="W1398" s="2" t="s">
        <v>16858</v>
      </c>
      <c r="X1398" s="4"/>
      <c r="Y1398" s="6" t="s">
        <v>16859</v>
      </c>
      <c r="Z1398" s="2" t="s">
        <v>16860</v>
      </c>
      <c r="AA1398" s="4"/>
      <c r="AB1398" s="2" t="s">
        <v>16861</v>
      </c>
      <c r="AC1398" s="2" t="s">
        <v>16862</v>
      </c>
      <c r="AD1398" s="2" t="s">
        <v>16863</v>
      </c>
      <c r="AE1398" s="2" t="s">
        <v>16864</v>
      </c>
      <c r="AF1398" s="4"/>
      <c r="AG1398" s="2" t="s">
        <v>16865</v>
      </c>
      <c r="AH1398" s="4"/>
      <c r="AI1398" s="4"/>
      <c r="AJ1398" s="4"/>
      <c r="AK1398" s="2" t="s">
        <v>99</v>
      </c>
      <c r="AL1398" s="2" t="b">
        <f t="shared" si="24"/>
        <v>0</v>
      </c>
    </row>
    <row r="1399" ht="15.75" customHeight="1">
      <c r="A1399" s="2" t="s">
        <v>16866</v>
      </c>
      <c r="B1399" s="3">
        <v>43942.0</v>
      </c>
      <c r="C1399" s="2" t="s">
        <v>16867</v>
      </c>
      <c r="D1399" s="2" t="s">
        <v>16868</v>
      </c>
      <c r="E1399" s="4"/>
      <c r="F1399" s="2" t="s">
        <v>16869</v>
      </c>
      <c r="G1399" s="5">
        <v>43921.0</v>
      </c>
      <c r="H1399" s="2">
        <v>2.0200331E7</v>
      </c>
      <c r="I1399" s="2" t="s">
        <v>42</v>
      </c>
      <c r="J1399" s="2" t="s">
        <v>16587</v>
      </c>
      <c r="K1399" s="2" t="s">
        <v>16870</v>
      </c>
      <c r="L1399" s="2" t="s">
        <v>45</v>
      </c>
      <c r="M1399" s="2" t="s">
        <v>46</v>
      </c>
      <c r="N1399" s="2" t="s">
        <v>16590</v>
      </c>
      <c r="O1399" s="2" t="s">
        <v>16590</v>
      </c>
      <c r="P1399" s="2" t="s">
        <v>47</v>
      </c>
      <c r="Q1399" s="5">
        <v>43913.0</v>
      </c>
      <c r="R1399" s="2">
        <v>374.0</v>
      </c>
      <c r="S1399" s="2" t="s">
        <v>16286</v>
      </c>
      <c r="T1399" s="2" t="s">
        <v>16871</v>
      </c>
      <c r="U1399" s="2">
        <v>3.0</v>
      </c>
      <c r="V1399" s="2" t="s">
        <v>16872</v>
      </c>
      <c r="W1399" s="2" t="s">
        <v>16873</v>
      </c>
      <c r="X1399" s="4"/>
      <c r="Y1399" s="2" t="s">
        <v>16874</v>
      </c>
      <c r="Z1399" s="2" t="s">
        <v>16875</v>
      </c>
      <c r="AA1399" s="2" t="s">
        <v>16876</v>
      </c>
      <c r="AB1399" s="2" t="s">
        <v>16869</v>
      </c>
      <c r="AC1399" s="2" t="s">
        <v>16877</v>
      </c>
      <c r="AD1399" s="2" t="s">
        <v>16878</v>
      </c>
      <c r="AE1399" s="2" t="s">
        <v>16879</v>
      </c>
      <c r="AF1399" s="2" t="s">
        <v>16880</v>
      </c>
      <c r="AG1399" s="2" t="s">
        <v>16881</v>
      </c>
      <c r="AH1399" s="4"/>
      <c r="AI1399" s="4"/>
      <c r="AJ1399" s="4"/>
      <c r="AK1399" s="2" t="s">
        <v>46</v>
      </c>
      <c r="AL1399" s="2" t="b">
        <f t="shared" si="24"/>
        <v>0</v>
      </c>
    </row>
    <row r="1400" ht="15.75" customHeight="1">
      <c r="A1400" s="2" t="s">
        <v>16882</v>
      </c>
      <c r="B1400" s="3">
        <v>43941.0</v>
      </c>
      <c r="C1400" s="2" t="s">
        <v>16883</v>
      </c>
      <c r="D1400" s="2" t="s">
        <v>16884</v>
      </c>
      <c r="E1400" s="4"/>
      <c r="F1400" s="2" t="s">
        <v>16885</v>
      </c>
      <c r="G1400" s="5">
        <v>43936.0</v>
      </c>
      <c r="H1400" s="2">
        <v>2.0200415E7</v>
      </c>
      <c r="I1400" s="2" t="s">
        <v>42</v>
      </c>
      <c r="J1400" s="2" t="s">
        <v>16543</v>
      </c>
      <c r="K1400" s="2" t="s">
        <v>16886</v>
      </c>
      <c r="L1400" s="2" t="s">
        <v>45</v>
      </c>
      <c r="M1400" s="2" t="s">
        <v>46</v>
      </c>
      <c r="N1400" s="4"/>
      <c r="O1400" s="4"/>
      <c r="P1400" s="4"/>
      <c r="Q1400" s="5">
        <v>43948.0</v>
      </c>
      <c r="R1400" s="2">
        <v>30.0</v>
      </c>
      <c r="S1400" s="2" t="s">
        <v>137</v>
      </c>
      <c r="T1400" s="6" t="s">
        <v>16857</v>
      </c>
      <c r="U1400" s="2" t="s">
        <v>3692</v>
      </c>
      <c r="V1400" s="2" t="s">
        <v>12430</v>
      </c>
      <c r="W1400" s="2" t="s">
        <v>16887</v>
      </c>
      <c r="X1400" s="4"/>
      <c r="Y1400" s="6" t="s">
        <v>16888</v>
      </c>
      <c r="Z1400" s="2" t="s">
        <v>16889</v>
      </c>
      <c r="AA1400" s="2" t="s">
        <v>16890</v>
      </c>
      <c r="AB1400" s="2" t="s">
        <v>16891</v>
      </c>
      <c r="AC1400" s="2" t="s">
        <v>16892</v>
      </c>
      <c r="AD1400" s="2" t="s">
        <v>16893</v>
      </c>
      <c r="AE1400" s="2" t="s">
        <v>16894</v>
      </c>
      <c r="AF1400" s="2" t="s">
        <v>16895</v>
      </c>
      <c r="AG1400" s="2" t="s">
        <v>16896</v>
      </c>
      <c r="AH1400" s="4"/>
      <c r="AI1400" s="4"/>
      <c r="AJ1400" s="4"/>
      <c r="AK1400" s="2" t="s">
        <v>99</v>
      </c>
      <c r="AL1400" s="2" t="b">
        <f t="shared" si="24"/>
        <v>0</v>
      </c>
    </row>
    <row r="1401" ht="15.75" customHeight="1">
      <c r="A1401" s="2" t="s">
        <v>16897</v>
      </c>
      <c r="B1401" s="3">
        <v>43942.0</v>
      </c>
      <c r="C1401" s="2" t="s">
        <v>16898</v>
      </c>
      <c r="D1401" s="2" t="s">
        <v>16899</v>
      </c>
      <c r="E1401" s="4"/>
      <c r="F1401" s="2" t="s">
        <v>16586</v>
      </c>
      <c r="G1401" s="5">
        <v>43924.0</v>
      </c>
      <c r="H1401" s="2">
        <v>2.0200403E7</v>
      </c>
      <c r="I1401" s="2" t="s">
        <v>42</v>
      </c>
      <c r="J1401" s="2" t="s">
        <v>16587</v>
      </c>
      <c r="K1401" s="2" t="s">
        <v>16900</v>
      </c>
      <c r="L1401" s="2" t="s">
        <v>68</v>
      </c>
      <c r="M1401" s="2" t="s">
        <v>46</v>
      </c>
      <c r="N1401" s="2" t="s">
        <v>16589</v>
      </c>
      <c r="O1401" s="2" t="s">
        <v>16901</v>
      </c>
      <c r="P1401" s="2" t="s">
        <v>47</v>
      </c>
      <c r="Q1401" s="5">
        <v>43929.0</v>
      </c>
      <c r="R1401" s="2">
        <v>40.0</v>
      </c>
      <c r="S1401" s="2" t="s">
        <v>16286</v>
      </c>
      <c r="T1401" s="2" t="s">
        <v>16902</v>
      </c>
      <c r="U1401" s="2">
        <v>3.0</v>
      </c>
      <c r="V1401" s="2" t="s">
        <v>16592</v>
      </c>
      <c r="W1401" s="2" t="s">
        <v>16903</v>
      </c>
      <c r="X1401" s="4"/>
      <c r="Y1401" s="2" t="s">
        <v>16904</v>
      </c>
      <c r="Z1401" s="2" t="s">
        <v>16905</v>
      </c>
      <c r="AA1401" s="2" t="s">
        <v>16906</v>
      </c>
      <c r="AB1401" s="2" t="s">
        <v>16586</v>
      </c>
      <c r="AC1401" s="2" t="s">
        <v>16907</v>
      </c>
      <c r="AD1401" s="2" t="s">
        <v>16908</v>
      </c>
      <c r="AE1401" s="2" t="s">
        <v>16909</v>
      </c>
      <c r="AF1401" s="2" t="s">
        <v>16910</v>
      </c>
      <c r="AG1401" s="2" t="s">
        <v>16911</v>
      </c>
      <c r="AH1401" s="4"/>
      <c r="AI1401" s="4"/>
      <c r="AJ1401" s="4"/>
      <c r="AK1401" s="2" t="s">
        <v>99</v>
      </c>
      <c r="AL1401" s="2" t="b">
        <f t="shared" si="24"/>
        <v>0</v>
      </c>
    </row>
    <row r="1402" ht="15.75" customHeight="1">
      <c r="A1402" s="2" t="s">
        <v>16912</v>
      </c>
      <c r="B1402" s="3">
        <v>43942.0</v>
      </c>
      <c r="C1402" s="2" t="s">
        <v>16913</v>
      </c>
      <c r="D1402" s="2" t="s">
        <v>16914</v>
      </c>
      <c r="E1402" s="4"/>
      <c r="F1402" s="2" t="s">
        <v>16651</v>
      </c>
      <c r="G1402" s="5">
        <v>43926.0</v>
      </c>
      <c r="H1402" s="2">
        <v>2.0200405E7</v>
      </c>
      <c r="I1402" s="2" t="s">
        <v>42</v>
      </c>
      <c r="J1402" s="2" t="s">
        <v>16587</v>
      </c>
      <c r="K1402" s="2" t="s">
        <v>16915</v>
      </c>
      <c r="L1402" s="2" t="s">
        <v>68</v>
      </c>
      <c r="M1402" s="2" t="s">
        <v>46</v>
      </c>
      <c r="N1402" s="2" t="s">
        <v>16589</v>
      </c>
      <c r="O1402" s="2" t="s">
        <v>16730</v>
      </c>
      <c r="P1402" s="2" t="s">
        <v>47</v>
      </c>
      <c r="Q1402" s="5">
        <v>43919.0</v>
      </c>
      <c r="R1402" s="2">
        <v>310.0</v>
      </c>
      <c r="S1402" s="2" t="s">
        <v>16286</v>
      </c>
      <c r="T1402" s="2" t="s">
        <v>16916</v>
      </c>
      <c r="U1402" s="2" t="s">
        <v>51</v>
      </c>
      <c r="V1402" s="2" t="s">
        <v>16592</v>
      </c>
      <c r="W1402" s="2" t="s">
        <v>16917</v>
      </c>
      <c r="X1402" s="4"/>
      <c r="Y1402" s="2" t="s">
        <v>16918</v>
      </c>
      <c r="Z1402" s="2" t="s">
        <v>16919</v>
      </c>
      <c r="AA1402" s="2" t="s">
        <v>16920</v>
      </c>
      <c r="AB1402" s="2" t="s">
        <v>16651</v>
      </c>
      <c r="AC1402" s="2" t="s">
        <v>16921</v>
      </c>
      <c r="AD1402" s="2" t="s">
        <v>16922</v>
      </c>
      <c r="AE1402" s="2" t="s">
        <v>16923</v>
      </c>
      <c r="AF1402" s="2" t="s">
        <v>16924</v>
      </c>
      <c r="AG1402" s="2" t="s">
        <v>16925</v>
      </c>
      <c r="AH1402" s="4"/>
      <c r="AI1402" s="4"/>
      <c r="AJ1402" s="4"/>
      <c r="AK1402" s="2" t="s">
        <v>46</v>
      </c>
      <c r="AL1402" s="2" t="b">
        <f t="shared" si="24"/>
        <v>0</v>
      </c>
    </row>
    <row r="1403" ht="15.75" customHeight="1">
      <c r="A1403" s="2" t="s">
        <v>16926</v>
      </c>
      <c r="B1403" s="3">
        <v>43941.0</v>
      </c>
      <c r="C1403" s="2" t="s">
        <v>16927</v>
      </c>
      <c r="D1403" s="6" t="s">
        <v>16928</v>
      </c>
      <c r="E1403" s="4"/>
      <c r="F1403" s="2" t="s">
        <v>16929</v>
      </c>
      <c r="G1403" s="5">
        <v>43924.0</v>
      </c>
      <c r="H1403" s="2">
        <v>2.0200403E7</v>
      </c>
      <c r="I1403" s="2" t="s">
        <v>42</v>
      </c>
      <c r="J1403" s="2" t="s">
        <v>16543</v>
      </c>
      <c r="K1403" s="2" t="s">
        <v>16930</v>
      </c>
      <c r="L1403" s="2" t="s">
        <v>45</v>
      </c>
      <c r="M1403" s="2" t="s">
        <v>46</v>
      </c>
      <c r="N1403" s="4"/>
      <c r="O1403" s="4"/>
      <c r="P1403" s="4"/>
      <c r="Q1403" s="5">
        <v>43936.0</v>
      </c>
      <c r="R1403" s="2">
        <v>50000.0</v>
      </c>
      <c r="S1403" s="2" t="s">
        <v>198</v>
      </c>
      <c r="T1403" s="6" t="s">
        <v>16755</v>
      </c>
      <c r="U1403" s="2" t="s">
        <v>51</v>
      </c>
      <c r="V1403" s="2" t="s">
        <v>16931</v>
      </c>
      <c r="W1403" s="2" t="s">
        <v>16932</v>
      </c>
      <c r="X1403" s="4"/>
      <c r="Y1403" s="6" t="s">
        <v>16933</v>
      </c>
      <c r="Z1403" s="2" t="s">
        <v>16934</v>
      </c>
      <c r="AA1403" s="2">
        <v>9.953946064E9</v>
      </c>
      <c r="AB1403" s="2" t="s">
        <v>16935</v>
      </c>
      <c r="AC1403" s="2" t="s">
        <v>16936</v>
      </c>
      <c r="AD1403" s="2" t="s">
        <v>16937</v>
      </c>
      <c r="AE1403" s="2" t="s">
        <v>16938</v>
      </c>
      <c r="AF1403" s="4"/>
      <c r="AG1403" s="2" t="s">
        <v>16939</v>
      </c>
      <c r="AH1403" s="4"/>
      <c r="AI1403" s="4"/>
      <c r="AJ1403" s="4"/>
      <c r="AK1403" s="2" t="s">
        <v>99</v>
      </c>
      <c r="AL1403" s="2" t="b">
        <f t="shared" si="24"/>
        <v>0</v>
      </c>
    </row>
    <row r="1404" ht="15.75" customHeight="1">
      <c r="A1404" s="2" t="s">
        <v>16940</v>
      </c>
      <c r="B1404" s="3">
        <v>43942.0</v>
      </c>
      <c r="C1404" s="2" t="s">
        <v>16941</v>
      </c>
      <c r="D1404" s="2" t="s">
        <v>16942</v>
      </c>
      <c r="E1404" s="4"/>
      <c r="F1404" s="2" t="s">
        <v>16651</v>
      </c>
      <c r="G1404" s="5">
        <v>43909.0</v>
      </c>
      <c r="H1404" s="2">
        <v>2.0200319E7</v>
      </c>
      <c r="I1404" s="2" t="s">
        <v>42</v>
      </c>
      <c r="J1404" s="2" t="s">
        <v>16587</v>
      </c>
      <c r="K1404" s="2" t="s">
        <v>16943</v>
      </c>
      <c r="L1404" s="2" t="s">
        <v>45</v>
      </c>
      <c r="M1404" s="2" t="s">
        <v>46</v>
      </c>
      <c r="N1404" s="2" t="s">
        <v>16589</v>
      </c>
      <c r="O1404" s="2" t="s">
        <v>16653</v>
      </c>
      <c r="P1404" s="2" t="s">
        <v>47</v>
      </c>
      <c r="Q1404" s="5">
        <v>43905.0</v>
      </c>
      <c r="R1404" s="2">
        <v>30.0</v>
      </c>
      <c r="S1404" s="2" t="s">
        <v>16286</v>
      </c>
      <c r="T1404" s="2" t="s">
        <v>16944</v>
      </c>
      <c r="U1404" s="7">
        <v>43892.0</v>
      </c>
      <c r="V1404" s="2" t="s">
        <v>16592</v>
      </c>
      <c r="W1404" s="2" t="s">
        <v>16655</v>
      </c>
      <c r="X1404" s="4"/>
      <c r="Y1404" s="2" t="s">
        <v>16656</v>
      </c>
      <c r="Z1404" s="2" t="s">
        <v>16657</v>
      </c>
      <c r="AA1404" s="2">
        <v>9.8216654715E10</v>
      </c>
      <c r="AB1404" s="2" t="s">
        <v>16651</v>
      </c>
      <c r="AC1404" s="2" t="s">
        <v>16945</v>
      </c>
      <c r="AD1404" s="2" t="s">
        <v>16946</v>
      </c>
      <c r="AE1404" s="2" t="s">
        <v>16661</v>
      </c>
      <c r="AF1404" s="2" t="s">
        <v>16947</v>
      </c>
      <c r="AG1404" s="2" t="s">
        <v>16948</v>
      </c>
      <c r="AH1404" s="4"/>
      <c r="AI1404" s="4"/>
      <c r="AJ1404" s="4"/>
      <c r="AK1404" s="2" t="s">
        <v>46</v>
      </c>
      <c r="AL1404" s="2" t="b">
        <f t="shared" si="24"/>
        <v>0</v>
      </c>
    </row>
    <row r="1405" ht="15.75" customHeight="1">
      <c r="A1405" s="2" t="s">
        <v>16949</v>
      </c>
      <c r="B1405" s="3">
        <v>43942.0</v>
      </c>
      <c r="C1405" s="2" t="s">
        <v>16950</v>
      </c>
      <c r="D1405" s="2" t="s">
        <v>16951</v>
      </c>
      <c r="E1405" s="4"/>
      <c r="F1405" s="2" t="s">
        <v>16651</v>
      </c>
      <c r="G1405" s="5">
        <v>43906.0</v>
      </c>
      <c r="H1405" s="2">
        <v>2.0200316E7</v>
      </c>
      <c r="I1405" s="2" t="s">
        <v>42</v>
      </c>
      <c r="J1405" s="2" t="s">
        <v>16587</v>
      </c>
      <c r="K1405" s="2" t="s">
        <v>16952</v>
      </c>
      <c r="L1405" s="2" t="s">
        <v>68</v>
      </c>
      <c r="M1405" s="2" t="s">
        <v>46</v>
      </c>
      <c r="N1405" s="2" t="s">
        <v>16589</v>
      </c>
      <c r="O1405" s="2" t="s">
        <v>16784</v>
      </c>
      <c r="P1405" s="2" t="s">
        <v>47</v>
      </c>
      <c r="Q1405" s="5">
        <v>43905.0</v>
      </c>
      <c r="R1405" s="2">
        <v>30.0</v>
      </c>
      <c r="S1405" s="2" t="s">
        <v>16286</v>
      </c>
      <c r="T1405" s="2" t="s">
        <v>16953</v>
      </c>
      <c r="U1405" s="7">
        <v>43892.0</v>
      </c>
      <c r="V1405" s="2" t="s">
        <v>16592</v>
      </c>
      <c r="W1405" s="2" t="s">
        <v>16655</v>
      </c>
      <c r="X1405" s="4"/>
      <c r="Y1405" s="2" t="s">
        <v>16656</v>
      </c>
      <c r="Z1405" s="2" t="s">
        <v>16657</v>
      </c>
      <c r="AA1405" s="2" t="s">
        <v>16658</v>
      </c>
      <c r="AB1405" s="2" t="s">
        <v>16651</v>
      </c>
      <c r="AC1405" s="2" t="s">
        <v>16954</v>
      </c>
      <c r="AD1405" s="2" t="s">
        <v>16955</v>
      </c>
      <c r="AE1405" s="2" t="s">
        <v>16661</v>
      </c>
      <c r="AF1405" s="2" t="s">
        <v>16956</v>
      </c>
      <c r="AG1405" s="2" t="s">
        <v>16948</v>
      </c>
      <c r="AH1405" s="4"/>
      <c r="AI1405" s="4"/>
      <c r="AJ1405" s="4"/>
      <c r="AK1405" s="2" t="s">
        <v>46</v>
      </c>
      <c r="AL1405" s="2" t="b">
        <f t="shared" si="24"/>
        <v>0</v>
      </c>
    </row>
    <row r="1406" ht="15.75" customHeight="1">
      <c r="A1406" s="2" t="s">
        <v>16957</v>
      </c>
      <c r="B1406" s="3">
        <v>43942.0</v>
      </c>
      <c r="C1406" s="2" t="s">
        <v>16958</v>
      </c>
      <c r="D1406" s="2" t="s">
        <v>16959</v>
      </c>
      <c r="E1406" s="4"/>
      <c r="F1406" s="2" t="s">
        <v>16960</v>
      </c>
      <c r="G1406" s="5">
        <v>43933.0</v>
      </c>
      <c r="H1406" s="2">
        <v>2.0200412E7</v>
      </c>
      <c r="I1406" s="2" t="s">
        <v>42</v>
      </c>
      <c r="J1406" s="2" t="s">
        <v>16587</v>
      </c>
      <c r="K1406" s="2" t="s">
        <v>16961</v>
      </c>
      <c r="L1406" s="2" t="s">
        <v>68</v>
      </c>
      <c r="M1406" s="2" t="s">
        <v>46</v>
      </c>
      <c r="N1406" s="2" t="s">
        <v>16589</v>
      </c>
      <c r="O1406" s="2" t="s">
        <v>16590</v>
      </c>
      <c r="P1406" s="2" t="s">
        <v>47</v>
      </c>
      <c r="Q1406" s="5">
        <v>43905.0</v>
      </c>
      <c r="R1406" s="2">
        <v>500.0</v>
      </c>
      <c r="S1406" s="2" t="s">
        <v>16286</v>
      </c>
      <c r="T1406" s="2" t="s">
        <v>16962</v>
      </c>
      <c r="U1406" s="2">
        <v>3.0</v>
      </c>
      <c r="V1406" s="2" t="s">
        <v>16963</v>
      </c>
      <c r="W1406" s="2" t="s">
        <v>16964</v>
      </c>
      <c r="X1406" s="4"/>
      <c r="Y1406" s="2" t="s">
        <v>16965</v>
      </c>
      <c r="Z1406" s="2" t="s">
        <v>16966</v>
      </c>
      <c r="AA1406" s="2">
        <v>9.843473E9</v>
      </c>
      <c r="AB1406" s="2" t="s">
        <v>16967</v>
      </c>
      <c r="AC1406" s="2" t="s">
        <v>16968</v>
      </c>
      <c r="AD1406" s="2" t="s">
        <v>16969</v>
      </c>
      <c r="AE1406" s="2" t="s">
        <v>16776</v>
      </c>
      <c r="AF1406" s="2" t="s">
        <v>16970</v>
      </c>
      <c r="AG1406" s="2" t="s">
        <v>16971</v>
      </c>
      <c r="AH1406" s="4"/>
      <c r="AI1406" s="4"/>
      <c r="AJ1406" s="4"/>
      <c r="AK1406" s="2" t="s">
        <v>46</v>
      </c>
      <c r="AL1406" s="2" t="b">
        <f t="shared" si="24"/>
        <v>0</v>
      </c>
    </row>
    <row r="1407" ht="15.75" customHeight="1">
      <c r="A1407" s="2" t="s">
        <v>16972</v>
      </c>
      <c r="B1407" s="3">
        <v>43942.0</v>
      </c>
      <c r="C1407" s="2" t="s">
        <v>16973</v>
      </c>
      <c r="D1407" s="2" t="s">
        <v>16974</v>
      </c>
      <c r="E1407" s="4"/>
      <c r="F1407" s="2" t="s">
        <v>16975</v>
      </c>
      <c r="G1407" s="5">
        <v>43918.0</v>
      </c>
      <c r="H1407" s="2">
        <v>2.0200328E7</v>
      </c>
      <c r="I1407" s="2" t="s">
        <v>42</v>
      </c>
      <c r="J1407" s="2" t="s">
        <v>16587</v>
      </c>
      <c r="K1407" s="2" t="s">
        <v>16976</v>
      </c>
      <c r="L1407" s="2" t="s">
        <v>45</v>
      </c>
      <c r="M1407" s="2" t="s">
        <v>46</v>
      </c>
      <c r="N1407" s="2" t="s">
        <v>16589</v>
      </c>
      <c r="O1407" s="2" t="s">
        <v>16828</v>
      </c>
      <c r="P1407" s="2" t="s">
        <v>47</v>
      </c>
      <c r="Q1407" s="5">
        <v>43914.0</v>
      </c>
      <c r="R1407" s="2">
        <v>10.0</v>
      </c>
      <c r="S1407" s="2" t="s">
        <v>16286</v>
      </c>
      <c r="T1407" s="2" t="s">
        <v>16977</v>
      </c>
      <c r="U1407" s="2">
        <v>3.0</v>
      </c>
      <c r="V1407" s="2" t="s">
        <v>16592</v>
      </c>
      <c r="W1407" s="2" t="s">
        <v>16978</v>
      </c>
      <c r="X1407" s="4"/>
      <c r="Y1407" s="2" t="s">
        <v>16979</v>
      </c>
      <c r="Z1407" s="2" t="s">
        <v>16980</v>
      </c>
      <c r="AA1407" s="2" t="s">
        <v>16981</v>
      </c>
      <c r="AB1407" s="2" t="s">
        <v>16782</v>
      </c>
      <c r="AC1407" s="2" t="s">
        <v>16982</v>
      </c>
      <c r="AD1407" s="2" t="s">
        <v>16983</v>
      </c>
      <c r="AE1407" s="2" t="s">
        <v>16984</v>
      </c>
      <c r="AF1407" s="2" t="s">
        <v>16985</v>
      </c>
      <c r="AG1407" s="2" t="s">
        <v>16986</v>
      </c>
      <c r="AH1407" s="4"/>
      <c r="AI1407" s="4"/>
      <c r="AJ1407" s="4"/>
      <c r="AK1407" s="2" t="s">
        <v>46</v>
      </c>
      <c r="AL1407" s="2" t="b">
        <f t="shared" si="24"/>
        <v>0</v>
      </c>
    </row>
    <row r="1408" ht="15.75" customHeight="1">
      <c r="A1408" s="2" t="s">
        <v>16987</v>
      </c>
      <c r="B1408" s="3">
        <v>43942.0</v>
      </c>
      <c r="C1408" s="2" t="s">
        <v>16988</v>
      </c>
      <c r="D1408" s="2" t="s">
        <v>16989</v>
      </c>
      <c r="E1408" s="4"/>
      <c r="F1408" s="2" t="s">
        <v>16990</v>
      </c>
      <c r="G1408" s="5">
        <v>43926.0</v>
      </c>
      <c r="H1408" s="2">
        <v>2.0200405E7</v>
      </c>
      <c r="I1408" s="2" t="s">
        <v>42</v>
      </c>
      <c r="J1408" s="2" t="s">
        <v>16587</v>
      </c>
      <c r="K1408" s="2" t="s">
        <v>16991</v>
      </c>
      <c r="L1408" s="2" t="s">
        <v>45</v>
      </c>
      <c r="M1408" s="2" t="s">
        <v>46</v>
      </c>
      <c r="N1408" s="2" t="s">
        <v>16589</v>
      </c>
      <c r="O1408" s="2" t="s">
        <v>16590</v>
      </c>
      <c r="P1408" s="2" t="s">
        <v>47</v>
      </c>
      <c r="Q1408" s="5">
        <v>43906.0</v>
      </c>
      <c r="R1408" s="2">
        <v>60.0</v>
      </c>
      <c r="S1408" s="2" t="s">
        <v>16286</v>
      </c>
      <c r="T1408" s="2" t="s">
        <v>16992</v>
      </c>
      <c r="U1408" s="2">
        <v>3.0</v>
      </c>
      <c r="V1408" s="2" t="s">
        <v>16592</v>
      </c>
      <c r="W1408" s="2" t="s">
        <v>16993</v>
      </c>
      <c r="X1408" s="4"/>
      <c r="Y1408" s="2" t="s">
        <v>16994</v>
      </c>
      <c r="Z1408" s="2" t="s">
        <v>16995</v>
      </c>
      <c r="AA1408" s="2" t="s">
        <v>16996</v>
      </c>
      <c r="AB1408" s="2" t="s">
        <v>9255</v>
      </c>
      <c r="AC1408" s="2" t="s">
        <v>16997</v>
      </c>
      <c r="AD1408" s="2" t="s">
        <v>16998</v>
      </c>
      <c r="AE1408" s="2" t="s">
        <v>16999</v>
      </c>
      <c r="AF1408" s="2" t="s">
        <v>17000</v>
      </c>
      <c r="AG1408" s="2" t="s">
        <v>17001</v>
      </c>
      <c r="AH1408" s="4"/>
      <c r="AI1408" s="4"/>
      <c r="AJ1408" s="4"/>
      <c r="AK1408" s="2" t="s">
        <v>46</v>
      </c>
      <c r="AL1408" s="2" t="b">
        <f t="shared" si="24"/>
        <v>0</v>
      </c>
    </row>
    <row r="1409" ht="15.75" customHeight="1">
      <c r="A1409" s="2" t="s">
        <v>17002</v>
      </c>
      <c r="B1409" s="3">
        <v>43942.0</v>
      </c>
      <c r="C1409" s="2" t="s">
        <v>17003</v>
      </c>
      <c r="D1409" s="2" t="s">
        <v>17004</v>
      </c>
      <c r="E1409" s="4"/>
      <c r="F1409" s="2" t="s">
        <v>17005</v>
      </c>
      <c r="G1409" s="5">
        <v>43904.0</v>
      </c>
      <c r="H1409" s="2">
        <v>2.0200314E7</v>
      </c>
      <c r="I1409" s="2" t="s">
        <v>42</v>
      </c>
      <c r="J1409" s="2" t="s">
        <v>16587</v>
      </c>
      <c r="K1409" s="2" t="s">
        <v>17006</v>
      </c>
      <c r="L1409" s="2" t="s">
        <v>68</v>
      </c>
      <c r="M1409" s="2" t="s">
        <v>46</v>
      </c>
      <c r="N1409" s="2" t="s">
        <v>16589</v>
      </c>
      <c r="O1409" s="2" t="s">
        <v>16590</v>
      </c>
      <c r="P1409" s="2" t="s">
        <v>47</v>
      </c>
      <c r="Q1409" s="5">
        <v>43916.0</v>
      </c>
      <c r="R1409" s="2">
        <v>70.0</v>
      </c>
      <c r="S1409" s="2" t="s">
        <v>16286</v>
      </c>
      <c r="T1409" s="2" t="s">
        <v>17007</v>
      </c>
      <c r="U1409" s="2">
        <v>3.0</v>
      </c>
      <c r="V1409" s="2" t="s">
        <v>16872</v>
      </c>
      <c r="W1409" s="2" t="s">
        <v>17008</v>
      </c>
      <c r="X1409" s="4"/>
      <c r="Y1409" s="2" t="s">
        <v>17009</v>
      </c>
      <c r="Z1409" s="2" t="s">
        <v>17010</v>
      </c>
      <c r="AA1409" s="2" t="s">
        <v>17011</v>
      </c>
      <c r="AB1409" s="2" t="s">
        <v>16651</v>
      </c>
      <c r="AC1409" s="2" t="s">
        <v>17012</v>
      </c>
      <c r="AD1409" s="2" t="s">
        <v>17013</v>
      </c>
      <c r="AE1409" s="2" t="s">
        <v>16776</v>
      </c>
      <c r="AF1409" s="2" t="s">
        <v>17014</v>
      </c>
      <c r="AG1409" s="2" t="s">
        <v>17015</v>
      </c>
      <c r="AH1409" s="4"/>
      <c r="AI1409" s="4"/>
      <c r="AJ1409" s="4"/>
      <c r="AK1409" s="2" t="s">
        <v>99</v>
      </c>
      <c r="AL1409" s="2" t="b">
        <f t="shared" si="24"/>
        <v>0</v>
      </c>
    </row>
    <row r="1410" ht="15.75" customHeight="1">
      <c r="A1410" s="2" t="s">
        <v>17016</v>
      </c>
      <c r="B1410" s="3">
        <v>43942.0</v>
      </c>
      <c r="C1410" s="2" t="s">
        <v>17017</v>
      </c>
      <c r="D1410" s="2" t="s">
        <v>17018</v>
      </c>
      <c r="E1410" s="4"/>
      <c r="F1410" s="2" t="s">
        <v>17019</v>
      </c>
      <c r="G1410" s="5">
        <v>43920.0</v>
      </c>
      <c r="H1410" s="2">
        <v>2.020033E7</v>
      </c>
      <c r="I1410" s="2" t="s">
        <v>42</v>
      </c>
      <c r="J1410" s="2" t="s">
        <v>16587</v>
      </c>
      <c r="K1410" s="2" t="s">
        <v>17020</v>
      </c>
      <c r="L1410" s="2" t="s">
        <v>45</v>
      </c>
      <c r="M1410" s="2" t="s">
        <v>46</v>
      </c>
      <c r="N1410" s="2" t="s">
        <v>17021</v>
      </c>
      <c r="O1410" s="2" t="s">
        <v>16590</v>
      </c>
      <c r="P1410" s="2" t="s">
        <v>47</v>
      </c>
      <c r="Q1410" s="5">
        <v>43918.0</v>
      </c>
      <c r="R1410" s="2">
        <v>40.0</v>
      </c>
      <c r="S1410" s="2" t="s">
        <v>16286</v>
      </c>
      <c r="T1410" s="2" t="s">
        <v>17022</v>
      </c>
      <c r="U1410" s="2">
        <v>3.0</v>
      </c>
      <c r="V1410" s="2" t="s">
        <v>16592</v>
      </c>
      <c r="W1410" s="2" t="s">
        <v>17023</v>
      </c>
      <c r="X1410" s="4"/>
      <c r="Y1410" s="2" t="s">
        <v>17024</v>
      </c>
      <c r="Z1410" s="2" t="s">
        <v>17025</v>
      </c>
      <c r="AA1410" s="2" t="s">
        <v>17026</v>
      </c>
      <c r="AB1410" s="2" t="s">
        <v>17019</v>
      </c>
      <c r="AC1410" s="2" t="s">
        <v>17027</v>
      </c>
      <c r="AD1410" s="2" t="s">
        <v>17028</v>
      </c>
      <c r="AE1410" s="2" t="s">
        <v>17029</v>
      </c>
      <c r="AF1410" s="2" t="s">
        <v>17030</v>
      </c>
      <c r="AG1410" s="2" t="s">
        <v>17031</v>
      </c>
      <c r="AH1410" s="4"/>
      <c r="AI1410" s="4"/>
      <c r="AJ1410" s="4"/>
      <c r="AK1410" s="2" t="s">
        <v>46</v>
      </c>
      <c r="AL1410" s="2" t="b">
        <f t="shared" si="24"/>
        <v>0</v>
      </c>
    </row>
    <row r="1411" ht="15.75" customHeight="1">
      <c r="A1411" s="2" t="s">
        <v>17032</v>
      </c>
      <c r="B1411" s="3">
        <v>43942.0</v>
      </c>
      <c r="C1411" s="2" t="s">
        <v>17033</v>
      </c>
      <c r="D1411" s="2" t="s">
        <v>17034</v>
      </c>
      <c r="E1411" s="4"/>
      <c r="F1411" s="2" t="s">
        <v>9306</v>
      </c>
      <c r="G1411" s="5">
        <v>43941.0</v>
      </c>
      <c r="H1411" s="2">
        <v>2.020042E7</v>
      </c>
      <c r="I1411" s="2" t="s">
        <v>42</v>
      </c>
      <c r="J1411" s="2" t="s">
        <v>16587</v>
      </c>
      <c r="K1411" s="2" t="s">
        <v>17035</v>
      </c>
      <c r="L1411" s="2" t="s">
        <v>45</v>
      </c>
      <c r="M1411" s="2" t="s">
        <v>46</v>
      </c>
      <c r="N1411" s="2" t="s">
        <v>16589</v>
      </c>
      <c r="O1411" s="2" t="s">
        <v>16590</v>
      </c>
      <c r="P1411" s="2" t="s">
        <v>47</v>
      </c>
      <c r="Q1411" s="5">
        <v>43947.0</v>
      </c>
      <c r="R1411" s="2">
        <v>40.0</v>
      </c>
      <c r="S1411" s="2" t="s">
        <v>16286</v>
      </c>
      <c r="T1411" s="2" t="s">
        <v>17036</v>
      </c>
      <c r="U1411" s="2">
        <v>3.0</v>
      </c>
      <c r="V1411" s="2" t="s">
        <v>16592</v>
      </c>
      <c r="W1411" s="2" t="s">
        <v>17037</v>
      </c>
      <c r="X1411" s="4"/>
      <c r="Y1411" s="2" t="s">
        <v>17038</v>
      </c>
      <c r="Z1411" s="2" t="s">
        <v>17039</v>
      </c>
      <c r="AA1411" s="2" t="s">
        <v>17040</v>
      </c>
      <c r="AB1411" s="2" t="s">
        <v>9306</v>
      </c>
      <c r="AC1411" s="2" t="s">
        <v>17041</v>
      </c>
      <c r="AD1411" s="2" t="s">
        <v>17042</v>
      </c>
      <c r="AE1411" s="2" t="s">
        <v>17043</v>
      </c>
      <c r="AF1411" s="2" t="s">
        <v>17044</v>
      </c>
      <c r="AG1411" s="2" t="s">
        <v>17045</v>
      </c>
      <c r="AH1411" s="4"/>
      <c r="AI1411" s="4"/>
      <c r="AJ1411" s="4"/>
      <c r="AK1411" s="2" t="s">
        <v>99</v>
      </c>
      <c r="AL1411" s="2" t="b">
        <f t="shared" si="24"/>
        <v>0</v>
      </c>
    </row>
    <row r="1412" ht="15.75" customHeight="1">
      <c r="A1412" s="2" t="s">
        <v>17046</v>
      </c>
      <c r="B1412" s="3">
        <v>43942.0</v>
      </c>
      <c r="C1412" s="2" t="s">
        <v>17047</v>
      </c>
      <c r="D1412" s="2" t="s">
        <v>17048</v>
      </c>
      <c r="E1412" s="4"/>
      <c r="F1412" s="2" t="s">
        <v>16651</v>
      </c>
      <c r="G1412" s="5">
        <v>43921.0</v>
      </c>
      <c r="H1412" s="2">
        <v>2.0200331E7</v>
      </c>
      <c r="I1412" s="2" t="s">
        <v>42</v>
      </c>
      <c r="J1412" s="2" t="s">
        <v>16587</v>
      </c>
      <c r="K1412" s="2" t="s">
        <v>17049</v>
      </c>
      <c r="L1412" s="2" t="s">
        <v>68</v>
      </c>
      <c r="M1412" s="2" t="s">
        <v>46</v>
      </c>
      <c r="N1412" s="2" t="s">
        <v>16589</v>
      </c>
      <c r="O1412" s="2" t="s">
        <v>16784</v>
      </c>
      <c r="P1412" s="2" t="s">
        <v>47</v>
      </c>
      <c r="Q1412" s="5">
        <v>43918.0</v>
      </c>
      <c r="R1412" s="2">
        <v>30.0</v>
      </c>
      <c r="S1412" s="2" t="s">
        <v>16286</v>
      </c>
      <c r="T1412" s="2" t="s">
        <v>16962</v>
      </c>
      <c r="U1412" s="2">
        <v>2.0</v>
      </c>
      <c r="V1412" s="2" t="s">
        <v>16592</v>
      </c>
      <c r="W1412" s="2" t="s">
        <v>17050</v>
      </c>
      <c r="X1412" s="4"/>
      <c r="Y1412" s="2" t="s">
        <v>17051</v>
      </c>
      <c r="Z1412" s="2" t="s">
        <v>17052</v>
      </c>
      <c r="AA1412" s="2" t="s">
        <v>17053</v>
      </c>
      <c r="AB1412" s="2" t="s">
        <v>17054</v>
      </c>
      <c r="AC1412" s="2" t="s">
        <v>17055</v>
      </c>
      <c r="AD1412" s="2" t="s">
        <v>17056</v>
      </c>
      <c r="AE1412" s="2" t="s">
        <v>17057</v>
      </c>
      <c r="AF1412" s="2" t="s">
        <v>17058</v>
      </c>
      <c r="AG1412" s="2" t="s">
        <v>17059</v>
      </c>
      <c r="AH1412" s="4"/>
      <c r="AI1412" s="4"/>
      <c r="AJ1412" s="4"/>
      <c r="AK1412" s="2" t="s">
        <v>46</v>
      </c>
      <c r="AL1412" s="2" t="b">
        <f t="shared" si="24"/>
        <v>0</v>
      </c>
    </row>
    <row r="1413" ht="15.75" customHeight="1">
      <c r="A1413" s="2" t="s">
        <v>17060</v>
      </c>
      <c r="B1413" s="3">
        <v>43942.0</v>
      </c>
      <c r="C1413" s="2" t="s">
        <v>17061</v>
      </c>
      <c r="D1413" s="2" t="s">
        <v>17062</v>
      </c>
      <c r="E1413" s="4"/>
      <c r="F1413" s="2" t="s">
        <v>16586</v>
      </c>
      <c r="G1413" s="5">
        <v>43919.0</v>
      </c>
      <c r="H1413" s="2">
        <v>2.0200329E7</v>
      </c>
      <c r="I1413" s="2" t="s">
        <v>42</v>
      </c>
      <c r="J1413" s="2" t="s">
        <v>16587</v>
      </c>
      <c r="K1413" s="2" t="s">
        <v>17063</v>
      </c>
      <c r="L1413" s="2" t="s">
        <v>45</v>
      </c>
      <c r="M1413" s="2" t="s">
        <v>46</v>
      </c>
      <c r="N1413" s="2" t="s">
        <v>16589</v>
      </c>
      <c r="O1413" s="2" t="s">
        <v>17064</v>
      </c>
      <c r="P1413" s="2" t="s">
        <v>47</v>
      </c>
      <c r="Q1413" s="5">
        <v>43924.0</v>
      </c>
      <c r="R1413" s="2">
        <v>60.0</v>
      </c>
      <c r="S1413" s="2" t="s">
        <v>16286</v>
      </c>
      <c r="T1413" s="2" t="s">
        <v>17065</v>
      </c>
      <c r="U1413" s="2">
        <v>3.0</v>
      </c>
      <c r="V1413" s="2" t="s">
        <v>16592</v>
      </c>
      <c r="W1413" s="2" t="s">
        <v>17066</v>
      </c>
      <c r="X1413" s="4"/>
      <c r="Y1413" s="2" t="s">
        <v>17067</v>
      </c>
      <c r="Z1413" s="2" t="s">
        <v>17068</v>
      </c>
      <c r="AA1413" s="2" t="s">
        <v>17069</v>
      </c>
      <c r="AB1413" s="2" t="s">
        <v>16586</v>
      </c>
      <c r="AC1413" s="2" t="s">
        <v>17070</v>
      </c>
      <c r="AD1413" s="2" t="s">
        <v>17071</v>
      </c>
      <c r="AE1413" s="2" t="s">
        <v>17072</v>
      </c>
      <c r="AF1413" s="2" t="s">
        <v>17073</v>
      </c>
      <c r="AG1413" s="2" t="s">
        <v>17074</v>
      </c>
      <c r="AH1413" s="4"/>
      <c r="AI1413" s="4"/>
      <c r="AJ1413" s="4"/>
      <c r="AK1413" s="2" t="s">
        <v>99</v>
      </c>
      <c r="AL1413" s="2" t="b">
        <f t="shared" si="24"/>
        <v>0</v>
      </c>
    </row>
    <row r="1414" ht="15.75" customHeight="1">
      <c r="A1414" s="2" t="s">
        <v>17075</v>
      </c>
      <c r="B1414" s="3">
        <v>43942.0</v>
      </c>
      <c r="C1414" s="2" t="s">
        <v>17076</v>
      </c>
      <c r="D1414" s="2" t="s">
        <v>17077</v>
      </c>
      <c r="E1414" s="4"/>
      <c r="F1414" s="2" t="s">
        <v>16651</v>
      </c>
      <c r="G1414" s="5">
        <v>43924.0</v>
      </c>
      <c r="H1414" s="2">
        <v>2.0200403E7</v>
      </c>
      <c r="I1414" s="2" t="s">
        <v>42</v>
      </c>
      <c r="J1414" s="2" t="s">
        <v>16587</v>
      </c>
      <c r="K1414" s="2" t="s">
        <v>17078</v>
      </c>
      <c r="L1414" s="2" t="s">
        <v>68</v>
      </c>
      <c r="M1414" s="2" t="s">
        <v>46</v>
      </c>
      <c r="N1414" s="2" t="s">
        <v>16589</v>
      </c>
      <c r="O1414" s="2" t="s">
        <v>16590</v>
      </c>
      <c r="P1414" s="2" t="s">
        <v>47</v>
      </c>
      <c r="Q1414" s="5">
        <v>43917.0</v>
      </c>
      <c r="R1414" s="2">
        <v>40.0</v>
      </c>
      <c r="S1414" s="2" t="s">
        <v>16286</v>
      </c>
      <c r="T1414" s="2" t="s">
        <v>17079</v>
      </c>
      <c r="U1414" s="2">
        <v>3.0</v>
      </c>
      <c r="V1414" s="2" t="s">
        <v>16592</v>
      </c>
      <c r="W1414" s="2" t="s">
        <v>17080</v>
      </c>
      <c r="X1414" s="4"/>
      <c r="Y1414" s="2" t="s">
        <v>17081</v>
      </c>
      <c r="Z1414" s="2" t="s">
        <v>17082</v>
      </c>
      <c r="AA1414" s="2" t="s">
        <v>16701</v>
      </c>
      <c r="AB1414" s="2" t="s">
        <v>16651</v>
      </c>
      <c r="AC1414" s="2" t="s">
        <v>17083</v>
      </c>
      <c r="AD1414" s="2" t="s">
        <v>17084</v>
      </c>
      <c r="AE1414" s="2" t="s">
        <v>17085</v>
      </c>
      <c r="AF1414" s="2" t="s">
        <v>17086</v>
      </c>
      <c r="AG1414" s="2" t="s">
        <v>17087</v>
      </c>
      <c r="AH1414" s="4"/>
      <c r="AI1414" s="4"/>
      <c r="AJ1414" s="4"/>
      <c r="AK1414" s="2" t="s">
        <v>46</v>
      </c>
      <c r="AL1414" s="2" t="b">
        <f t="shared" si="24"/>
        <v>0</v>
      </c>
    </row>
    <row r="1415" ht="15.75" customHeight="1">
      <c r="A1415" s="2" t="s">
        <v>17088</v>
      </c>
      <c r="B1415" s="3">
        <v>43942.0</v>
      </c>
      <c r="C1415" s="2" t="s">
        <v>17089</v>
      </c>
      <c r="D1415" s="2" t="s">
        <v>17090</v>
      </c>
      <c r="E1415" s="4"/>
      <c r="F1415" s="2" t="s">
        <v>13208</v>
      </c>
      <c r="G1415" s="5">
        <v>43913.0</v>
      </c>
      <c r="H1415" s="2">
        <v>2.0200323E7</v>
      </c>
      <c r="I1415" s="2" t="s">
        <v>42</v>
      </c>
      <c r="J1415" s="2" t="s">
        <v>16587</v>
      </c>
      <c r="K1415" s="2" t="s">
        <v>17091</v>
      </c>
      <c r="L1415" s="2" t="s">
        <v>45</v>
      </c>
      <c r="M1415" s="2" t="s">
        <v>46</v>
      </c>
      <c r="N1415" s="2" t="s">
        <v>16589</v>
      </c>
      <c r="O1415" s="2" t="s">
        <v>16590</v>
      </c>
      <c r="P1415" s="2" t="s">
        <v>47</v>
      </c>
      <c r="Q1415" s="5">
        <v>43893.0</v>
      </c>
      <c r="R1415" s="2">
        <v>20.0</v>
      </c>
      <c r="S1415" s="2" t="s">
        <v>16286</v>
      </c>
      <c r="T1415" s="2" t="s">
        <v>16745</v>
      </c>
      <c r="U1415" s="2">
        <v>3.0</v>
      </c>
      <c r="V1415" s="2" t="s">
        <v>16592</v>
      </c>
      <c r="W1415" s="2" t="s">
        <v>17092</v>
      </c>
      <c r="X1415" s="4"/>
      <c r="Y1415" s="2" t="s">
        <v>17093</v>
      </c>
      <c r="Z1415" s="2" t="s">
        <v>17094</v>
      </c>
      <c r="AA1415" s="2" t="s">
        <v>17095</v>
      </c>
      <c r="AB1415" s="2" t="s">
        <v>13208</v>
      </c>
      <c r="AC1415" s="2" t="s">
        <v>17096</v>
      </c>
      <c r="AD1415" s="2" t="s">
        <v>17097</v>
      </c>
      <c r="AE1415" s="2" t="s">
        <v>17098</v>
      </c>
      <c r="AF1415" s="2" t="s">
        <v>17099</v>
      </c>
      <c r="AG1415" s="2" t="s">
        <v>17100</v>
      </c>
      <c r="AH1415" s="4"/>
      <c r="AI1415" s="4"/>
      <c r="AJ1415" s="4"/>
      <c r="AK1415" s="2" t="s">
        <v>46</v>
      </c>
      <c r="AL1415" s="2" t="b">
        <f t="shared" si="24"/>
        <v>0</v>
      </c>
    </row>
    <row r="1416" ht="15.75" customHeight="1">
      <c r="A1416" s="2" t="s">
        <v>17101</v>
      </c>
      <c r="B1416" s="3">
        <v>43942.0</v>
      </c>
      <c r="C1416" s="2" t="s">
        <v>17102</v>
      </c>
      <c r="D1416" s="2" t="s">
        <v>17103</v>
      </c>
      <c r="E1416" s="4"/>
      <c r="F1416" s="2" t="s">
        <v>16826</v>
      </c>
      <c r="G1416" s="5">
        <v>43918.0</v>
      </c>
      <c r="H1416" s="2">
        <v>2.0200328E7</v>
      </c>
      <c r="I1416" s="2" t="s">
        <v>42</v>
      </c>
      <c r="J1416" s="2" t="s">
        <v>16587</v>
      </c>
      <c r="K1416" s="2" t="s">
        <v>17104</v>
      </c>
      <c r="L1416" s="2" t="s">
        <v>68</v>
      </c>
      <c r="M1416" s="2" t="s">
        <v>46</v>
      </c>
      <c r="N1416" s="2" t="s">
        <v>16589</v>
      </c>
      <c r="O1416" s="2" t="s">
        <v>16784</v>
      </c>
      <c r="P1416" s="2" t="s">
        <v>47</v>
      </c>
      <c r="Q1416" s="5">
        <v>43923.0</v>
      </c>
      <c r="R1416" s="2">
        <v>100.0</v>
      </c>
      <c r="S1416" s="2" t="s">
        <v>16286</v>
      </c>
      <c r="T1416" s="2" t="s">
        <v>17105</v>
      </c>
      <c r="U1416" s="2">
        <v>3.0</v>
      </c>
      <c r="V1416" s="2" t="s">
        <v>16592</v>
      </c>
      <c r="W1416" s="2" t="s">
        <v>17106</v>
      </c>
      <c r="X1416" s="4"/>
      <c r="Y1416" s="2" t="s">
        <v>17107</v>
      </c>
      <c r="Z1416" s="2" t="s">
        <v>17108</v>
      </c>
      <c r="AA1416" s="2" t="s">
        <v>17109</v>
      </c>
      <c r="AB1416" s="2" t="s">
        <v>16826</v>
      </c>
      <c r="AC1416" s="2" t="s">
        <v>17110</v>
      </c>
      <c r="AD1416" s="2" t="s">
        <v>17111</v>
      </c>
      <c r="AE1416" s="2" t="s">
        <v>16776</v>
      </c>
      <c r="AF1416" s="2" t="s">
        <v>17112</v>
      </c>
      <c r="AG1416" s="2" t="s">
        <v>17113</v>
      </c>
      <c r="AH1416" s="4"/>
      <c r="AI1416" s="4"/>
      <c r="AJ1416" s="4"/>
      <c r="AK1416" s="2" t="s">
        <v>99</v>
      </c>
      <c r="AL1416" s="2" t="b">
        <f t="shared" si="24"/>
        <v>0</v>
      </c>
    </row>
    <row r="1417" ht="15.75" customHeight="1">
      <c r="A1417" s="2" t="s">
        <v>17114</v>
      </c>
      <c r="B1417" s="3">
        <v>43942.0</v>
      </c>
      <c r="C1417" s="2" t="s">
        <v>17115</v>
      </c>
      <c r="D1417" s="2" t="s">
        <v>17116</v>
      </c>
      <c r="E1417" s="4"/>
      <c r="F1417" s="2" t="s">
        <v>16990</v>
      </c>
      <c r="G1417" s="5">
        <v>43940.0</v>
      </c>
      <c r="H1417" s="2">
        <v>2.0200419E7</v>
      </c>
      <c r="I1417" s="2" t="s">
        <v>42</v>
      </c>
      <c r="J1417" s="2" t="s">
        <v>16587</v>
      </c>
      <c r="K1417" s="2" t="s">
        <v>17117</v>
      </c>
      <c r="L1417" s="2" t="s">
        <v>45</v>
      </c>
      <c r="M1417" s="2" t="s">
        <v>46</v>
      </c>
      <c r="N1417" s="2" t="s">
        <v>16636</v>
      </c>
      <c r="O1417" s="2" t="s">
        <v>17118</v>
      </c>
      <c r="P1417" s="2" t="s">
        <v>47</v>
      </c>
      <c r="Q1417" s="5">
        <v>43926.0</v>
      </c>
      <c r="R1417" s="2">
        <v>100.0</v>
      </c>
      <c r="S1417" s="2" t="s">
        <v>16286</v>
      </c>
      <c r="T1417" s="2" t="s">
        <v>17119</v>
      </c>
      <c r="U1417" s="7">
        <v>43892.0</v>
      </c>
      <c r="V1417" s="2" t="s">
        <v>16592</v>
      </c>
      <c r="W1417" s="2" t="s">
        <v>16993</v>
      </c>
      <c r="X1417" s="4"/>
      <c r="Y1417" s="2" t="s">
        <v>17120</v>
      </c>
      <c r="Z1417" s="2" t="s">
        <v>17121</v>
      </c>
      <c r="AA1417" s="2" t="s">
        <v>17122</v>
      </c>
      <c r="AB1417" s="2" t="s">
        <v>9255</v>
      </c>
      <c r="AC1417" s="2" t="s">
        <v>17123</v>
      </c>
      <c r="AD1417" s="2" t="s">
        <v>17124</v>
      </c>
      <c r="AE1417" s="2" t="s">
        <v>17125</v>
      </c>
      <c r="AF1417" s="2" t="s">
        <v>17126</v>
      </c>
      <c r="AG1417" s="2" t="s">
        <v>17127</v>
      </c>
      <c r="AH1417" s="4"/>
      <c r="AI1417" s="4"/>
      <c r="AJ1417" s="4"/>
      <c r="AK1417" s="2" t="s">
        <v>46</v>
      </c>
      <c r="AL1417" s="2" t="b">
        <f t="shared" si="24"/>
        <v>0</v>
      </c>
    </row>
    <row r="1418" ht="15.75" customHeight="1">
      <c r="A1418" s="2" t="s">
        <v>17128</v>
      </c>
      <c r="B1418" s="3">
        <v>43942.0</v>
      </c>
      <c r="C1418" s="2" t="s">
        <v>17129</v>
      </c>
      <c r="D1418" s="2" t="s">
        <v>17130</v>
      </c>
      <c r="E1418" s="4"/>
      <c r="F1418" s="2" t="s">
        <v>17131</v>
      </c>
      <c r="G1418" s="5">
        <v>43912.0</v>
      </c>
      <c r="H1418" s="2">
        <v>2.0200322E7</v>
      </c>
      <c r="I1418" s="2" t="s">
        <v>42</v>
      </c>
      <c r="J1418" s="2" t="s">
        <v>16587</v>
      </c>
      <c r="K1418" s="2" t="s">
        <v>17132</v>
      </c>
      <c r="L1418" s="2" t="s">
        <v>45</v>
      </c>
      <c r="M1418" s="2" t="s">
        <v>46</v>
      </c>
      <c r="N1418" s="2" t="s">
        <v>17133</v>
      </c>
      <c r="O1418" s="2" t="s">
        <v>16590</v>
      </c>
      <c r="P1418" s="2" t="s">
        <v>47</v>
      </c>
      <c r="Q1418" s="5">
        <v>43909.0</v>
      </c>
      <c r="R1418" s="2">
        <v>125.0</v>
      </c>
      <c r="S1418" s="2" t="s">
        <v>16286</v>
      </c>
      <c r="T1418" s="6" t="s">
        <v>17134</v>
      </c>
      <c r="U1418" s="2">
        <v>2.0</v>
      </c>
      <c r="V1418" s="2" t="s">
        <v>16592</v>
      </c>
      <c r="W1418" s="2" t="s">
        <v>17135</v>
      </c>
      <c r="X1418" s="4"/>
      <c r="Y1418" s="2" t="s">
        <v>17136</v>
      </c>
      <c r="Z1418" s="2" t="s">
        <v>17137</v>
      </c>
      <c r="AA1418" s="2" t="s">
        <v>17138</v>
      </c>
      <c r="AB1418" s="2" t="s">
        <v>17131</v>
      </c>
      <c r="AC1418" s="2" t="s">
        <v>17139</v>
      </c>
      <c r="AD1418" s="2" t="s">
        <v>17140</v>
      </c>
      <c r="AE1418" s="2" t="s">
        <v>17141</v>
      </c>
      <c r="AF1418" s="2" t="s">
        <v>17142</v>
      </c>
      <c r="AG1418" s="2" t="s">
        <v>17143</v>
      </c>
      <c r="AH1418" s="4"/>
      <c r="AI1418" s="4"/>
      <c r="AJ1418" s="4"/>
      <c r="AK1418" s="2" t="s">
        <v>46</v>
      </c>
      <c r="AL1418" s="2" t="b">
        <f t="shared" si="24"/>
        <v>0</v>
      </c>
    </row>
    <row r="1419" ht="15.75" customHeight="1">
      <c r="A1419" s="2" t="s">
        <v>17144</v>
      </c>
      <c r="B1419" s="3">
        <v>43942.0</v>
      </c>
      <c r="C1419" s="2" t="s">
        <v>17145</v>
      </c>
      <c r="D1419" s="2" t="s">
        <v>17146</v>
      </c>
      <c r="E1419" s="4"/>
      <c r="F1419" s="2" t="s">
        <v>16586</v>
      </c>
      <c r="G1419" s="5">
        <v>43916.0</v>
      </c>
      <c r="H1419" s="2">
        <v>2.0200326E7</v>
      </c>
      <c r="I1419" s="2" t="s">
        <v>42</v>
      </c>
      <c r="J1419" s="2" t="s">
        <v>16587</v>
      </c>
      <c r="K1419" s="2" t="s">
        <v>17147</v>
      </c>
      <c r="L1419" s="2" t="s">
        <v>45</v>
      </c>
      <c r="M1419" s="2" t="s">
        <v>46</v>
      </c>
      <c r="N1419" s="2" t="s">
        <v>16589</v>
      </c>
      <c r="O1419" s="2" t="s">
        <v>16590</v>
      </c>
      <c r="P1419" s="2" t="s">
        <v>47</v>
      </c>
      <c r="Q1419" s="5">
        <v>43910.0</v>
      </c>
      <c r="R1419" s="2">
        <v>200.0</v>
      </c>
      <c r="S1419" s="2" t="s">
        <v>16286</v>
      </c>
      <c r="T1419" s="2" t="s">
        <v>17148</v>
      </c>
      <c r="U1419" s="2">
        <v>3.0</v>
      </c>
      <c r="V1419" s="2" t="s">
        <v>16592</v>
      </c>
      <c r="W1419" s="2" t="s">
        <v>17149</v>
      </c>
      <c r="X1419" s="4"/>
      <c r="Y1419" s="2" t="s">
        <v>17150</v>
      </c>
      <c r="Z1419" s="2" t="s">
        <v>17151</v>
      </c>
      <c r="AA1419" s="2" t="s">
        <v>17152</v>
      </c>
      <c r="AB1419" s="2" t="s">
        <v>16586</v>
      </c>
      <c r="AC1419" s="2" t="s">
        <v>17153</v>
      </c>
      <c r="AD1419" s="2" t="s">
        <v>17154</v>
      </c>
      <c r="AE1419" s="2" t="s">
        <v>17155</v>
      </c>
      <c r="AF1419" s="2" t="s">
        <v>17156</v>
      </c>
      <c r="AG1419" s="2" t="s">
        <v>17157</v>
      </c>
      <c r="AH1419" s="4"/>
      <c r="AI1419" s="4"/>
      <c r="AJ1419" s="4"/>
      <c r="AK1419" s="2" t="s">
        <v>46</v>
      </c>
      <c r="AL1419" s="2" t="b">
        <f t="shared" si="24"/>
        <v>0</v>
      </c>
    </row>
    <row r="1420" ht="15.75" customHeight="1">
      <c r="A1420" s="2" t="s">
        <v>17158</v>
      </c>
      <c r="B1420" s="3">
        <v>43942.0</v>
      </c>
      <c r="C1420" s="2" t="s">
        <v>17159</v>
      </c>
      <c r="D1420" s="2" t="s">
        <v>17160</v>
      </c>
      <c r="E1420" s="4"/>
      <c r="F1420" s="2" t="s">
        <v>17161</v>
      </c>
      <c r="G1420" s="5">
        <v>43916.0</v>
      </c>
      <c r="H1420" s="2">
        <v>2.0200326E7</v>
      </c>
      <c r="I1420" s="2" t="s">
        <v>42</v>
      </c>
      <c r="J1420" s="2" t="s">
        <v>16587</v>
      </c>
      <c r="K1420" s="2" t="s">
        <v>17162</v>
      </c>
      <c r="L1420" s="2" t="s">
        <v>45</v>
      </c>
      <c r="M1420" s="2" t="s">
        <v>46</v>
      </c>
      <c r="N1420" s="2" t="s">
        <v>16590</v>
      </c>
      <c r="O1420" s="2" t="s">
        <v>16590</v>
      </c>
      <c r="P1420" s="2" t="s">
        <v>47</v>
      </c>
      <c r="Q1420" s="5">
        <v>43912.0</v>
      </c>
      <c r="R1420" s="2">
        <v>30.0</v>
      </c>
      <c r="S1420" s="2" t="s">
        <v>16286</v>
      </c>
      <c r="T1420" s="2" t="s">
        <v>16769</v>
      </c>
      <c r="U1420" s="7">
        <v>43862.0</v>
      </c>
      <c r="V1420" s="2" t="s">
        <v>16592</v>
      </c>
      <c r="W1420" s="2" t="s">
        <v>17163</v>
      </c>
      <c r="X1420" s="4"/>
      <c r="Y1420" s="2" t="s">
        <v>17164</v>
      </c>
      <c r="Z1420" s="2" t="s">
        <v>17165</v>
      </c>
      <c r="AA1420" s="2" t="s">
        <v>17166</v>
      </c>
      <c r="AB1420" s="2" t="s">
        <v>17167</v>
      </c>
      <c r="AC1420" s="2" t="s">
        <v>17168</v>
      </c>
      <c r="AD1420" s="2" t="s">
        <v>17169</v>
      </c>
      <c r="AE1420" s="2" t="s">
        <v>17170</v>
      </c>
      <c r="AF1420" s="2" t="s">
        <v>17171</v>
      </c>
      <c r="AG1420" s="2" t="s">
        <v>17172</v>
      </c>
      <c r="AH1420" s="4"/>
      <c r="AI1420" s="4"/>
      <c r="AJ1420" s="4"/>
      <c r="AK1420" s="2" t="s">
        <v>46</v>
      </c>
      <c r="AL1420" s="2" t="b">
        <f t="shared" si="24"/>
        <v>0</v>
      </c>
    </row>
    <row r="1421" ht="15.75" customHeight="1">
      <c r="A1421" s="2" t="s">
        <v>17173</v>
      </c>
      <c r="B1421" s="3">
        <v>43942.0</v>
      </c>
      <c r="C1421" s="2" t="s">
        <v>17174</v>
      </c>
      <c r="D1421" s="2" t="s">
        <v>17175</v>
      </c>
      <c r="E1421" s="4"/>
      <c r="F1421" s="2" t="s">
        <v>17176</v>
      </c>
      <c r="G1421" s="5">
        <v>43919.0</v>
      </c>
      <c r="H1421" s="2">
        <v>2.0200329E7</v>
      </c>
      <c r="I1421" s="2" t="s">
        <v>42</v>
      </c>
      <c r="J1421" s="2" t="s">
        <v>16587</v>
      </c>
      <c r="K1421" s="2" t="s">
        <v>17177</v>
      </c>
      <c r="L1421" s="2" t="s">
        <v>68</v>
      </c>
      <c r="M1421" s="2" t="s">
        <v>46</v>
      </c>
      <c r="N1421" s="2" t="s">
        <v>16636</v>
      </c>
      <c r="O1421" s="2" t="s">
        <v>17178</v>
      </c>
      <c r="P1421" s="2" t="s">
        <v>47</v>
      </c>
      <c r="Q1421" s="5">
        <v>43929.0</v>
      </c>
      <c r="R1421" s="2">
        <v>60.0</v>
      </c>
      <c r="S1421" s="2" t="s">
        <v>16286</v>
      </c>
      <c r="T1421" s="2" t="s">
        <v>17179</v>
      </c>
      <c r="U1421" s="2">
        <v>3.0</v>
      </c>
      <c r="V1421" s="2" t="s">
        <v>16592</v>
      </c>
      <c r="W1421" s="2" t="s">
        <v>17180</v>
      </c>
      <c r="X1421" s="4"/>
      <c r="Y1421" s="2" t="s">
        <v>17181</v>
      </c>
      <c r="Z1421" s="2" t="s">
        <v>17182</v>
      </c>
      <c r="AA1421" s="2" t="s">
        <v>17183</v>
      </c>
      <c r="AB1421" s="2" t="s">
        <v>17176</v>
      </c>
      <c r="AC1421" s="2" t="s">
        <v>17184</v>
      </c>
      <c r="AD1421" s="2" t="s">
        <v>17185</v>
      </c>
      <c r="AE1421" s="2" t="s">
        <v>17186</v>
      </c>
      <c r="AF1421" s="2" t="s">
        <v>17187</v>
      </c>
      <c r="AG1421" s="2" t="s">
        <v>17188</v>
      </c>
      <c r="AH1421" s="4"/>
      <c r="AI1421" s="4"/>
      <c r="AJ1421" s="4"/>
      <c r="AK1421" s="2" t="s">
        <v>99</v>
      </c>
      <c r="AL1421" s="2" t="b">
        <f t="shared" si="24"/>
        <v>0</v>
      </c>
    </row>
    <row r="1422" ht="15.75" customHeight="1">
      <c r="A1422" s="2" t="s">
        <v>17189</v>
      </c>
      <c r="B1422" s="3">
        <v>43942.0</v>
      </c>
      <c r="C1422" s="2" t="s">
        <v>17190</v>
      </c>
      <c r="D1422" s="2" t="s">
        <v>17191</v>
      </c>
      <c r="E1422" s="4"/>
      <c r="F1422" s="2" t="s">
        <v>17192</v>
      </c>
      <c r="G1422" s="5">
        <v>43920.0</v>
      </c>
      <c r="H1422" s="2">
        <v>2.020033E7</v>
      </c>
      <c r="I1422" s="2" t="s">
        <v>42</v>
      </c>
      <c r="J1422" s="2" t="s">
        <v>16587</v>
      </c>
      <c r="K1422" s="2" t="s">
        <v>17193</v>
      </c>
      <c r="L1422" s="2" t="s">
        <v>68</v>
      </c>
      <c r="M1422" s="2" t="s">
        <v>46</v>
      </c>
      <c r="N1422" s="2" t="s">
        <v>16590</v>
      </c>
      <c r="O1422" s="2" t="s">
        <v>16590</v>
      </c>
      <c r="P1422" s="2" t="s">
        <v>47</v>
      </c>
      <c r="Q1422" s="5">
        <v>43905.0</v>
      </c>
      <c r="R1422" s="2">
        <v>200.0</v>
      </c>
      <c r="S1422" s="2" t="s">
        <v>16286</v>
      </c>
      <c r="T1422" s="2" t="s">
        <v>17194</v>
      </c>
      <c r="U1422" s="2" t="s">
        <v>51</v>
      </c>
      <c r="V1422" s="2" t="s">
        <v>16872</v>
      </c>
      <c r="W1422" s="2" t="s">
        <v>17195</v>
      </c>
      <c r="X1422" s="4"/>
      <c r="Y1422" s="2" t="s">
        <v>17196</v>
      </c>
      <c r="Z1422" s="2" t="s">
        <v>17197</v>
      </c>
      <c r="AA1422" s="2" t="s">
        <v>17198</v>
      </c>
      <c r="AB1422" s="2" t="s">
        <v>17199</v>
      </c>
      <c r="AC1422" s="2" t="s">
        <v>17200</v>
      </c>
      <c r="AD1422" s="2" t="s">
        <v>17201</v>
      </c>
      <c r="AE1422" s="2" t="s">
        <v>17202</v>
      </c>
      <c r="AF1422" s="2" t="s">
        <v>17203</v>
      </c>
      <c r="AG1422" s="2" t="s">
        <v>17204</v>
      </c>
      <c r="AH1422" s="4"/>
      <c r="AI1422" s="4"/>
      <c r="AJ1422" s="4"/>
      <c r="AK1422" s="2" t="s">
        <v>46</v>
      </c>
      <c r="AL1422" s="2" t="b">
        <f t="shared" si="24"/>
        <v>0</v>
      </c>
    </row>
    <row r="1423" ht="15.75" customHeight="1">
      <c r="A1423" s="2" t="s">
        <v>17205</v>
      </c>
      <c r="B1423" s="3">
        <v>43942.0</v>
      </c>
      <c r="C1423" s="2" t="s">
        <v>17206</v>
      </c>
      <c r="D1423" s="2" t="s">
        <v>17207</v>
      </c>
      <c r="E1423" s="4"/>
      <c r="F1423" s="2" t="s">
        <v>17019</v>
      </c>
      <c r="G1423" s="5">
        <v>43919.0</v>
      </c>
      <c r="H1423" s="2">
        <v>2.0200329E7</v>
      </c>
      <c r="I1423" s="2" t="s">
        <v>42</v>
      </c>
      <c r="J1423" s="2" t="s">
        <v>16587</v>
      </c>
      <c r="K1423" s="2" t="s">
        <v>17208</v>
      </c>
      <c r="L1423" s="2" t="s">
        <v>45</v>
      </c>
      <c r="M1423" s="2" t="s">
        <v>46</v>
      </c>
      <c r="N1423" s="2" t="s">
        <v>17209</v>
      </c>
      <c r="O1423" s="2" t="s">
        <v>16590</v>
      </c>
      <c r="P1423" s="2" t="s">
        <v>47</v>
      </c>
      <c r="Q1423" s="5">
        <v>43908.0</v>
      </c>
      <c r="R1423" s="2">
        <v>60.0</v>
      </c>
      <c r="S1423" s="2" t="s">
        <v>16286</v>
      </c>
      <c r="T1423" s="2" t="s">
        <v>17210</v>
      </c>
      <c r="U1423" s="2">
        <v>2.0</v>
      </c>
      <c r="V1423" s="2" t="s">
        <v>16592</v>
      </c>
      <c r="W1423" s="2" t="s">
        <v>17211</v>
      </c>
      <c r="X1423" s="4"/>
      <c r="Y1423" s="2" t="s">
        <v>17212</v>
      </c>
      <c r="Z1423" s="2" t="s">
        <v>17025</v>
      </c>
      <c r="AA1423" s="2" t="s">
        <v>17213</v>
      </c>
      <c r="AB1423" s="2" t="s">
        <v>17019</v>
      </c>
      <c r="AC1423" s="2" t="s">
        <v>17214</v>
      </c>
      <c r="AD1423" s="2" t="s">
        <v>17215</v>
      </c>
      <c r="AE1423" s="2" t="s">
        <v>17216</v>
      </c>
      <c r="AF1423" s="2" t="s">
        <v>17217</v>
      </c>
      <c r="AG1423" s="2" t="s">
        <v>17218</v>
      </c>
      <c r="AH1423" s="4"/>
      <c r="AI1423" s="4"/>
      <c r="AJ1423" s="4"/>
      <c r="AK1423" s="2" t="s">
        <v>46</v>
      </c>
      <c r="AL1423" s="2" t="b">
        <f t="shared" si="24"/>
        <v>0</v>
      </c>
    </row>
    <row r="1424" ht="15.75" customHeight="1">
      <c r="A1424" s="2" t="s">
        <v>17219</v>
      </c>
      <c r="B1424" s="3">
        <v>43942.0</v>
      </c>
      <c r="C1424" s="2" t="s">
        <v>17220</v>
      </c>
      <c r="D1424" s="2" t="s">
        <v>17221</v>
      </c>
      <c r="E1424" s="4"/>
      <c r="F1424" s="2" t="s">
        <v>11367</v>
      </c>
      <c r="G1424" s="5">
        <v>43926.0</v>
      </c>
      <c r="H1424" s="2">
        <v>2.0200405E7</v>
      </c>
      <c r="I1424" s="2" t="s">
        <v>42</v>
      </c>
      <c r="J1424" s="2" t="s">
        <v>16587</v>
      </c>
      <c r="K1424" s="2" t="s">
        <v>17222</v>
      </c>
      <c r="L1424" s="2" t="s">
        <v>45</v>
      </c>
      <c r="M1424" s="2" t="s">
        <v>46</v>
      </c>
      <c r="N1424" s="2" t="s">
        <v>16590</v>
      </c>
      <c r="O1424" s="2" t="s">
        <v>16590</v>
      </c>
      <c r="P1424" s="2" t="s">
        <v>47</v>
      </c>
      <c r="Q1424" s="5">
        <v>43922.0</v>
      </c>
      <c r="R1424" s="2">
        <v>30.0</v>
      </c>
      <c r="S1424" s="2" t="s">
        <v>16286</v>
      </c>
      <c r="T1424" s="2" t="s">
        <v>17223</v>
      </c>
      <c r="U1424" s="7">
        <v>43892.0</v>
      </c>
      <c r="V1424" s="2" t="s">
        <v>16592</v>
      </c>
      <c r="W1424" s="2" t="s">
        <v>17224</v>
      </c>
      <c r="X1424" s="4"/>
      <c r="Y1424" s="2" t="s">
        <v>17225</v>
      </c>
      <c r="Z1424" s="2" t="s">
        <v>17226</v>
      </c>
      <c r="AA1424" s="2" t="s">
        <v>17227</v>
      </c>
      <c r="AB1424" s="2" t="s">
        <v>11367</v>
      </c>
      <c r="AC1424" s="2" t="s">
        <v>17228</v>
      </c>
      <c r="AD1424" s="2" t="s">
        <v>17229</v>
      </c>
      <c r="AE1424" s="2" t="s">
        <v>17230</v>
      </c>
      <c r="AF1424" s="2" t="s">
        <v>17231</v>
      </c>
      <c r="AG1424" s="2" t="s">
        <v>17232</v>
      </c>
      <c r="AH1424" s="4"/>
      <c r="AI1424" s="4"/>
      <c r="AJ1424" s="4"/>
      <c r="AK1424" s="2" t="s">
        <v>46</v>
      </c>
      <c r="AL1424" s="2" t="b">
        <f t="shared" si="24"/>
        <v>0</v>
      </c>
    </row>
    <row r="1425" ht="15.75" customHeight="1">
      <c r="A1425" s="2" t="s">
        <v>17233</v>
      </c>
      <c r="B1425" s="3">
        <v>43942.0</v>
      </c>
      <c r="C1425" s="2" t="s">
        <v>17234</v>
      </c>
      <c r="D1425" s="2" t="s">
        <v>17235</v>
      </c>
      <c r="E1425" s="4"/>
      <c r="F1425" s="2" t="s">
        <v>16651</v>
      </c>
      <c r="G1425" s="5">
        <v>43933.0</v>
      </c>
      <c r="H1425" s="2">
        <v>2.0200412E7</v>
      </c>
      <c r="I1425" s="2" t="s">
        <v>42</v>
      </c>
      <c r="J1425" s="2" t="s">
        <v>16587</v>
      </c>
      <c r="K1425" s="2" t="s">
        <v>17236</v>
      </c>
      <c r="L1425" s="2" t="s">
        <v>68</v>
      </c>
      <c r="M1425" s="2" t="s">
        <v>46</v>
      </c>
      <c r="N1425" s="2" t="s">
        <v>16589</v>
      </c>
      <c r="O1425" s="2" t="s">
        <v>16590</v>
      </c>
      <c r="P1425" s="2" t="s">
        <v>47</v>
      </c>
      <c r="Q1425" s="5">
        <v>43910.0</v>
      </c>
      <c r="R1425" s="2">
        <v>120.0</v>
      </c>
      <c r="S1425" s="2" t="s">
        <v>16286</v>
      </c>
      <c r="T1425" s="2" t="s">
        <v>17237</v>
      </c>
      <c r="U1425" s="7">
        <v>43892.0</v>
      </c>
      <c r="V1425" s="2" t="s">
        <v>16963</v>
      </c>
      <c r="W1425" s="2" t="s">
        <v>17238</v>
      </c>
      <c r="X1425" s="4"/>
      <c r="Y1425" s="2" t="s">
        <v>17239</v>
      </c>
      <c r="Z1425" s="2" t="s">
        <v>17240</v>
      </c>
      <c r="AA1425" s="2" t="s">
        <v>17241</v>
      </c>
      <c r="AB1425" s="2" t="s">
        <v>16651</v>
      </c>
      <c r="AC1425" s="2" t="s">
        <v>17242</v>
      </c>
      <c r="AD1425" s="2" t="s">
        <v>17243</v>
      </c>
      <c r="AE1425" s="2" t="s">
        <v>17244</v>
      </c>
      <c r="AF1425" s="2" t="s">
        <v>17245</v>
      </c>
      <c r="AG1425" s="2" t="s">
        <v>17246</v>
      </c>
      <c r="AH1425" s="4"/>
      <c r="AI1425" s="4"/>
      <c r="AJ1425" s="4"/>
      <c r="AK1425" s="2" t="s">
        <v>46</v>
      </c>
      <c r="AL1425" s="2" t="b">
        <f t="shared" si="24"/>
        <v>0</v>
      </c>
    </row>
    <row r="1426" ht="15.75" customHeight="1">
      <c r="A1426" s="2" t="s">
        <v>17247</v>
      </c>
      <c r="B1426" s="3">
        <v>43942.0</v>
      </c>
      <c r="C1426" s="2" t="s">
        <v>17248</v>
      </c>
      <c r="D1426" s="2" t="s">
        <v>17249</v>
      </c>
      <c r="E1426" s="4"/>
      <c r="F1426" s="2" t="s">
        <v>13208</v>
      </c>
      <c r="G1426" s="5">
        <v>43916.0</v>
      </c>
      <c r="H1426" s="2">
        <v>2.0200326E7</v>
      </c>
      <c r="I1426" s="2" t="s">
        <v>42</v>
      </c>
      <c r="J1426" s="2" t="s">
        <v>16587</v>
      </c>
      <c r="K1426" s="2" t="s">
        <v>17250</v>
      </c>
      <c r="L1426" s="2" t="s">
        <v>68</v>
      </c>
      <c r="M1426" s="2" t="s">
        <v>46</v>
      </c>
      <c r="N1426" s="2" t="s">
        <v>16589</v>
      </c>
      <c r="O1426" s="2" t="s">
        <v>16590</v>
      </c>
      <c r="P1426" s="2" t="s">
        <v>47</v>
      </c>
      <c r="Q1426" s="5">
        <v>43901.0</v>
      </c>
      <c r="R1426" s="2">
        <v>40.0</v>
      </c>
      <c r="S1426" s="2" t="s">
        <v>16286</v>
      </c>
      <c r="T1426" s="2" t="s">
        <v>16745</v>
      </c>
      <c r="U1426" s="2">
        <v>2.0</v>
      </c>
      <c r="V1426" s="2" t="s">
        <v>16592</v>
      </c>
      <c r="W1426" s="2" t="s">
        <v>17092</v>
      </c>
      <c r="X1426" s="4"/>
      <c r="Y1426" s="2" t="s">
        <v>17251</v>
      </c>
      <c r="Z1426" s="2" t="s">
        <v>17094</v>
      </c>
      <c r="AA1426" s="2" t="s">
        <v>17252</v>
      </c>
      <c r="AB1426" s="2" t="s">
        <v>13208</v>
      </c>
      <c r="AC1426" s="2" t="s">
        <v>17253</v>
      </c>
      <c r="AD1426" s="2" t="s">
        <v>17254</v>
      </c>
      <c r="AE1426" s="2" t="s">
        <v>17255</v>
      </c>
      <c r="AF1426" s="2" t="s">
        <v>17256</v>
      </c>
      <c r="AG1426" s="2" t="s">
        <v>17257</v>
      </c>
      <c r="AH1426" s="4"/>
      <c r="AI1426" s="4"/>
      <c r="AJ1426" s="4"/>
      <c r="AK1426" s="2" t="s">
        <v>46</v>
      </c>
      <c r="AL1426" s="2" t="b">
        <f t="shared" si="24"/>
        <v>0</v>
      </c>
    </row>
    <row r="1427" ht="15.75" customHeight="1">
      <c r="A1427" s="2" t="s">
        <v>17258</v>
      </c>
      <c r="B1427" s="3">
        <v>43942.0</v>
      </c>
      <c r="C1427" s="2" t="s">
        <v>17259</v>
      </c>
      <c r="D1427" s="2" t="s">
        <v>17260</v>
      </c>
      <c r="E1427" s="4"/>
      <c r="F1427" s="2" t="s">
        <v>16782</v>
      </c>
      <c r="G1427" s="5">
        <v>43919.0</v>
      </c>
      <c r="H1427" s="2">
        <v>2.0200329E7</v>
      </c>
      <c r="I1427" s="2" t="s">
        <v>42</v>
      </c>
      <c r="J1427" s="2" t="s">
        <v>16587</v>
      </c>
      <c r="K1427" s="2" t="s">
        <v>17261</v>
      </c>
      <c r="L1427" s="2" t="s">
        <v>68</v>
      </c>
      <c r="M1427" s="2" t="s">
        <v>46</v>
      </c>
      <c r="N1427" s="2" t="s">
        <v>16590</v>
      </c>
      <c r="O1427" s="2" t="s">
        <v>16590</v>
      </c>
      <c r="P1427" s="2" t="s">
        <v>47</v>
      </c>
      <c r="Q1427" s="5">
        <v>43924.0</v>
      </c>
      <c r="R1427" s="2">
        <v>60.0</v>
      </c>
      <c r="S1427" s="2" t="s">
        <v>16286</v>
      </c>
      <c r="T1427" s="6" t="s">
        <v>17262</v>
      </c>
      <c r="U1427" s="2">
        <v>3.0</v>
      </c>
      <c r="V1427" s="2" t="s">
        <v>17263</v>
      </c>
      <c r="W1427" s="2" t="s">
        <v>17264</v>
      </c>
      <c r="X1427" s="4"/>
      <c r="Y1427" s="2" t="s">
        <v>17265</v>
      </c>
      <c r="Z1427" s="2" t="s">
        <v>17266</v>
      </c>
      <c r="AA1427" s="2" t="s">
        <v>17267</v>
      </c>
      <c r="AB1427" s="2" t="s">
        <v>17268</v>
      </c>
      <c r="AC1427" s="2" t="s">
        <v>17269</v>
      </c>
      <c r="AD1427" s="2" t="s">
        <v>17270</v>
      </c>
      <c r="AE1427" s="2" t="s">
        <v>17271</v>
      </c>
      <c r="AF1427" s="2" t="s">
        <v>17272</v>
      </c>
      <c r="AG1427" s="2" t="s">
        <v>17273</v>
      </c>
      <c r="AH1427" s="4"/>
      <c r="AI1427" s="4"/>
      <c r="AJ1427" s="4"/>
      <c r="AK1427" s="2" t="s">
        <v>99</v>
      </c>
      <c r="AL1427" s="2" t="b">
        <f t="shared" si="24"/>
        <v>0</v>
      </c>
    </row>
    <row r="1428" ht="15.75" customHeight="1">
      <c r="A1428" s="2" t="s">
        <v>17274</v>
      </c>
      <c r="B1428" s="3">
        <v>43942.0</v>
      </c>
      <c r="C1428" s="2" t="s">
        <v>17275</v>
      </c>
      <c r="D1428" s="2" t="s">
        <v>17276</v>
      </c>
      <c r="E1428" s="4"/>
      <c r="F1428" s="2" t="s">
        <v>17019</v>
      </c>
      <c r="G1428" s="5">
        <v>43919.0</v>
      </c>
      <c r="H1428" s="2">
        <v>2.0200329E7</v>
      </c>
      <c r="I1428" s="2" t="s">
        <v>42</v>
      </c>
      <c r="J1428" s="2" t="s">
        <v>16587</v>
      </c>
      <c r="K1428" s="2" t="s">
        <v>17277</v>
      </c>
      <c r="L1428" s="2" t="s">
        <v>68</v>
      </c>
      <c r="M1428" s="2" t="s">
        <v>46</v>
      </c>
      <c r="N1428" s="2" t="s">
        <v>16590</v>
      </c>
      <c r="O1428" s="2" t="s">
        <v>16590</v>
      </c>
      <c r="P1428" s="2" t="s">
        <v>47</v>
      </c>
      <c r="Q1428" s="5">
        <v>43919.0</v>
      </c>
      <c r="R1428" s="2">
        <v>100.0</v>
      </c>
      <c r="S1428" s="2" t="s">
        <v>16286</v>
      </c>
      <c r="T1428" s="2" t="s">
        <v>17278</v>
      </c>
      <c r="U1428" s="2">
        <v>3.0</v>
      </c>
      <c r="V1428" s="2" t="s">
        <v>16592</v>
      </c>
      <c r="W1428" s="2" t="s">
        <v>17023</v>
      </c>
      <c r="X1428" s="4"/>
      <c r="Y1428" s="2" t="s">
        <v>17279</v>
      </c>
      <c r="Z1428" s="2" t="s">
        <v>17025</v>
      </c>
      <c r="AA1428" s="2" t="s">
        <v>17026</v>
      </c>
      <c r="AB1428" s="2" t="s">
        <v>17019</v>
      </c>
      <c r="AC1428" s="2" t="s">
        <v>17280</v>
      </c>
      <c r="AD1428" s="2" t="s">
        <v>17281</v>
      </c>
      <c r="AE1428" s="2" t="s">
        <v>17282</v>
      </c>
      <c r="AF1428" s="2" t="s">
        <v>17283</v>
      </c>
      <c r="AG1428" s="2" t="s">
        <v>17284</v>
      </c>
      <c r="AH1428" s="4"/>
      <c r="AI1428" s="4"/>
      <c r="AJ1428" s="4"/>
      <c r="AK1428" s="2" t="s">
        <v>99</v>
      </c>
      <c r="AL1428" s="2" t="b">
        <f t="shared" si="24"/>
        <v>0</v>
      </c>
    </row>
    <row r="1429" ht="15.75" customHeight="1">
      <c r="A1429" s="2" t="s">
        <v>17285</v>
      </c>
      <c r="B1429" s="3">
        <v>43942.0</v>
      </c>
      <c r="C1429" s="2" t="s">
        <v>17286</v>
      </c>
      <c r="D1429" s="2" t="s">
        <v>17287</v>
      </c>
      <c r="E1429" s="4"/>
      <c r="F1429" s="2" t="s">
        <v>16826</v>
      </c>
      <c r="G1429" s="5">
        <v>43921.0</v>
      </c>
      <c r="H1429" s="2">
        <v>2.0200331E7</v>
      </c>
      <c r="I1429" s="2" t="s">
        <v>42</v>
      </c>
      <c r="J1429" s="2" t="s">
        <v>16587</v>
      </c>
      <c r="K1429" s="2" t="s">
        <v>17288</v>
      </c>
      <c r="L1429" s="2" t="s">
        <v>45</v>
      </c>
      <c r="M1429" s="2" t="s">
        <v>46</v>
      </c>
      <c r="N1429" s="2" t="s">
        <v>16590</v>
      </c>
      <c r="O1429" s="2" t="s">
        <v>16590</v>
      </c>
      <c r="P1429" s="2" t="s">
        <v>47</v>
      </c>
      <c r="Q1429" s="5">
        <v>43920.0</v>
      </c>
      <c r="R1429" s="2">
        <v>60.0</v>
      </c>
      <c r="S1429" s="2" t="s">
        <v>16286</v>
      </c>
      <c r="T1429" s="2" t="s">
        <v>17289</v>
      </c>
      <c r="U1429" s="2" t="s">
        <v>51</v>
      </c>
      <c r="V1429" s="2" t="s">
        <v>16592</v>
      </c>
      <c r="W1429" s="2" t="s">
        <v>17290</v>
      </c>
      <c r="X1429" s="4"/>
      <c r="Y1429" s="2" t="s">
        <v>17291</v>
      </c>
      <c r="Z1429" s="2" t="s">
        <v>17292</v>
      </c>
      <c r="AA1429" s="2" t="s">
        <v>17293</v>
      </c>
      <c r="AB1429" s="2" t="s">
        <v>16826</v>
      </c>
      <c r="AC1429" s="2" t="s">
        <v>17294</v>
      </c>
      <c r="AD1429" s="2" t="s">
        <v>16295</v>
      </c>
      <c r="AE1429" s="2" t="s">
        <v>17295</v>
      </c>
      <c r="AF1429" s="2" t="s">
        <v>17296</v>
      </c>
      <c r="AG1429" s="2" t="s">
        <v>17297</v>
      </c>
      <c r="AH1429" s="4"/>
      <c r="AI1429" s="4"/>
      <c r="AJ1429" s="4"/>
      <c r="AK1429" s="2" t="s">
        <v>46</v>
      </c>
      <c r="AL1429" s="2" t="b">
        <f t="shared" si="24"/>
        <v>0</v>
      </c>
    </row>
    <row r="1430" ht="15.75" customHeight="1">
      <c r="A1430" s="2" t="s">
        <v>17298</v>
      </c>
      <c r="B1430" s="3">
        <v>43942.0</v>
      </c>
      <c r="C1430" s="2" t="s">
        <v>17299</v>
      </c>
      <c r="D1430" s="2" t="s">
        <v>17300</v>
      </c>
      <c r="E1430" s="4"/>
      <c r="F1430" s="2" t="s">
        <v>16586</v>
      </c>
      <c r="G1430" s="5">
        <v>43917.0</v>
      </c>
      <c r="H1430" s="2">
        <v>2.0200327E7</v>
      </c>
      <c r="I1430" s="2" t="s">
        <v>42</v>
      </c>
      <c r="J1430" s="2" t="s">
        <v>16587</v>
      </c>
      <c r="K1430" s="2" t="s">
        <v>17301</v>
      </c>
      <c r="L1430" s="2" t="s">
        <v>45</v>
      </c>
      <c r="M1430" s="2" t="s">
        <v>46</v>
      </c>
      <c r="N1430" s="2" t="s">
        <v>16589</v>
      </c>
      <c r="O1430" s="2" t="s">
        <v>16590</v>
      </c>
      <c r="P1430" s="2" t="s">
        <v>47</v>
      </c>
      <c r="Q1430" s="5">
        <v>43910.0</v>
      </c>
      <c r="R1430" s="2">
        <v>200.0</v>
      </c>
      <c r="S1430" s="2" t="s">
        <v>16286</v>
      </c>
      <c r="T1430" s="2" t="s">
        <v>17302</v>
      </c>
      <c r="U1430" s="2">
        <v>3.0</v>
      </c>
      <c r="V1430" s="2" t="s">
        <v>16592</v>
      </c>
      <c r="W1430" s="2" t="s">
        <v>17149</v>
      </c>
      <c r="X1430" s="4"/>
      <c r="Y1430" s="2" t="s">
        <v>17303</v>
      </c>
      <c r="Z1430" s="2" t="s">
        <v>17151</v>
      </c>
      <c r="AA1430" s="2" t="s">
        <v>17304</v>
      </c>
      <c r="AB1430" s="2" t="s">
        <v>16586</v>
      </c>
      <c r="AC1430" s="2" t="s">
        <v>17305</v>
      </c>
      <c r="AD1430" s="2" t="s">
        <v>17306</v>
      </c>
      <c r="AE1430" s="2" t="s">
        <v>17307</v>
      </c>
      <c r="AF1430" s="2" t="s">
        <v>17308</v>
      </c>
      <c r="AG1430" s="2" t="s">
        <v>17309</v>
      </c>
      <c r="AH1430" s="4"/>
      <c r="AI1430" s="4"/>
      <c r="AJ1430" s="4"/>
      <c r="AK1430" s="2" t="s">
        <v>46</v>
      </c>
      <c r="AL1430" s="2" t="b">
        <f t="shared" si="24"/>
        <v>0</v>
      </c>
    </row>
    <row r="1431" ht="15.75" customHeight="1">
      <c r="A1431" s="2" t="s">
        <v>17310</v>
      </c>
      <c r="B1431" s="3">
        <v>43942.0</v>
      </c>
      <c r="C1431" s="2" t="s">
        <v>17311</v>
      </c>
      <c r="D1431" s="2" t="s">
        <v>17312</v>
      </c>
      <c r="E1431" s="4"/>
      <c r="F1431" s="2" t="s">
        <v>9255</v>
      </c>
      <c r="G1431" s="5">
        <v>43932.0</v>
      </c>
      <c r="H1431" s="2">
        <v>2.0200411E7</v>
      </c>
      <c r="I1431" s="2" t="s">
        <v>42</v>
      </c>
      <c r="J1431" s="2" t="s">
        <v>16587</v>
      </c>
      <c r="K1431" s="2" t="s">
        <v>17313</v>
      </c>
      <c r="L1431" s="2" t="s">
        <v>68</v>
      </c>
      <c r="M1431" s="2" t="s">
        <v>46</v>
      </c>
      <c r="N1431" s="2" t="s">
        <v>16589</v>
      </c>
      <c r="O1431" s="2" t="s">
        <v>16590</v>
      </c>
      <c r="P1431" s="2" t="s">
        <v>47</v>
      </c>
      <c r="Q1431" s="5">
        <v>43915.0</v>
      </c>
      <c r="R1431" s="2">
        <v>70.0</v>
      </c>
      <c r="S1431" s="2" t="s">
        <v>16286</v>
      </c>
      <c r="T1431" s="2" t="s">
        <v>17314</v>
      </c>
      <c r="U1431" s="7">
        <v>43892.0</v>
      </c>
      <c r="V1431" s="2" t="s">
        <v>16592</v>
      </c>
      <c r="W1431" s="2" t="s">
        <v>17315</v>
      </c>
      <c r="X1431" s="4"/>
      <c r="Y1431" s="2" t="s">
        <v>17316</v>
      </c>
      <c r="Z1431" s="2" t="s">
        <v>17317</v>
      </c>
      <c r="AA1431" s="2" t="s">
        <v>17318</v>
      </c>
      <c r="AB1431" s="2" t="s">
        <v>9255</v>
      </c>
      <c r="AC1431" s="2" t="s">
        <v>17319</v>
      </c>
      <c r="AD1431" s="2" t="s">
        <v>17320</v>
      </c>
      <c r="AE1431" s="2" t="s">
        <v>17321</v>
      </c>
      <c r="AF1431" s="2" t="s">
        <v>17322</v>
      </c>
      <c r="AG1431" s="2" t="s">
        <v>17323</v>
      </c>
      <c r="AH1431" s="4"/>
      <c r="AI1431" s="4"/>
      <c r="AJ1431" s="4"/>
      <c r="AK1431" s="2" t="s">
        <v>46</v>
      </c>
      <c r="AL1431" s="2" t="b">
        <f t="shared" si="24"/>
        <v>0</v>
      </c>
    </row>
    <row r="1432" ht="15.75" customHeight="1">
      <c r="A1432" s="2" t="s">
        <v>17324</v>
      </c>
      <c r="B1432" s="3">
        <v>43942.0</v>
      </c>
      <c r="C1432" s="2" t="s">
        <v>17325</v>
      </c>
      <c r="D1432" s="2" t="s">
        <v>17326</v>
      </c>
      <c r="E1432" s="4"/>
      <c r="F1432" s="2" t="s">
        <v>17327</v>
      </c>
      <c r="G1432" s="5">
        <v>43918.0</v>
      </c>
      <c r="H1432" s="2">
        <v>2.0200328E7</v>
      </c>
      <c r="I1432" s="2" t="s">
        <v>42</v>
      </c>
      <c r="J1432" s="2" t="s">
        <v>16587</v>
      </c>
      <c r="K1432" s="2" t="s">
        <v>17328</v>
      </c>
      <c r="L1432" s="2" t="s">
        <v>68</v>
      </c>
      <c r="M1432" s="2" t="s">
        <v>46</v>
      </c>
      <c r="N1432" s="2" t="s">
        <v>16590</v>
      </c>
      <c r="O1432" s="2" t="s">
        <v>17178</v>
      </c>
      <c r="P1432" s="2" t="s">
        <v>47</v>
      </c>
      <c r="Q1432" s="5">
        <v>43918.0</v>
      </c>
      <c r="R1432" s="2">
        <v>60.0</v>
      </c>
      <c r="S1432" s="2" t="s">
        <v>16286</v>
      </c>
      <c r="T1432" s="2" t="s">
        <v>17329</v>
      </c>
      <c r="U1432" s="7">
        <v>43892.0</v>
      </c>
      <c r="V1432" s="2" t="s">
        <v>16592</v>
      </c>
      <c r="W1432" s="2" t="s">
        <v>17330</v>
      </c>
      <c r="X1432" s="4"/>
      <c r="Y1432" s="2" t="s">
        <v>17331</v>
      </c>
      <c r="Z1432" s="2" t="s">
        <v>17332</v>
      </c>
      <c r="AA1432" s="2" t="s">
        <v>17333</v>
      </c>
      <c r="AB1432" s="2" t="s">
        <v>17327</v>
      </c>
      <c r="AC1432" s="2" t="s">
        <v>17334</v>
      </c>
      <c r="AD1432" s="2" t="s">
        <v>17335</v>
      </c>
      <c r="AE1432" s="2" t="s">
        <v>16776</v>
      </c>
      <c r="AF1432" s="2" t="s">
        <v>17336</v>
      </c>
      <c r="AG1432" s="2" t="s">
        <v>17337</v>
      </c>
      <c r="AH1432" s="4"/>
      <c r="AI1432" s="4"/>
      <c r="AJ1432" s="4"/>
      <c r="AK1432" s="2" t="s">
        <v>99</v>
      </c>
      <c r="AL1432" s="2" t="b">
        <f t="shared" si="24"/>
        <v>0</v>
      </c>
    </row>
    <row r="1433" ht="15.75" customHeight="1">
      <c r="A1433" s="2" t="s">
        <v>17338</v>
      </c>
      <c r="B1433" s="3">
        <v>43942.0</v>
      </c>
      <c r="C1433" s="2" t="s">
        <v>17339</v>
      </c>
      <c r="D1433" s="2" t="s">
        <v>17340</v>
      </c>
      <c r="E1433" s="4"/>
      <c r="F1433" s="2" t="s">
        <v>17019</v>
      </c>
      <c r="G1433" s="5">
        <v>43925.0</v>
      </c>
      <c r="H1433" s="2">
        <v>2.0200404E7</v>
      </c>
      <c r="I1433" s="2" t="s">
        <v>42</v>
      </c>
      <c r="J1433" s="2" t="s">
        <v>16587</v>
      </c>
      <c r="K1433" s="2" t="s">
        <v>17341</v>
      </c>
      <c r="L1433" s="2" t="s">
        <v>68</v>
      </c>
      <c r="M1433" s="2" t="s">
        <v>46</v>
      </c>
      <c r="N1433" s="2" t="s">
        <v>16590</v>
      </c>
      <c r="O1433" s="2" t="s">
        <v>16590</v>
      </c>
      <c r="P1433" s="2" t="s">
        <v>47</v>
      </c>
      <c r="Q1433" s="5">
        <v>43940.0</v>
      </c>
      <c r="R1433" s="2">
        <v>40.0</v>
      </c>
      <c r="S1433" s="2" t="s">
        <v>16286</v>
      </c>
      <c r="T1433" s="2" t="s">
        <v>17342</v>
      </c>
      <c r="U1433" s="2">
        <v>2.0</v>
      </c>
      <c r="V1433" s="2" t="s">
        <v>16592</v>
      </c>
      <c r="W1433" s="2" t="s">
        <v>17023</v>
      </c>
      <c r="X1433" s="4"/>
      <c r="Y1433" s="2" t="s">
        <v>3606</v>
      </c>
      <c r="Z1433" s="2" t="s">
        <v>17343</v>
      </c>
      <c r="AA1433" s="2" t="s">
        <v>17213</v>
      </c>
      <c r="AB1433" s="2" t="s">
        <v>17019</v>
      </c>
      <c r="AC1433" s="2" t="s">
        <v>17344</v>
      </c>
      <c r="AD1433" s="2" t="s">
        <v>17345</v>
      </c>
      <c r="AE1433" s="2" t="s">
        <v>17346</v>
      </c>
      <c r="AF1433" s="2" t="s">
        <v>17347</v>
      </c>
      <c r="AG1433" s="2" t="s">
        <v>17348</v>
      </c>
      <c r="AH1433" s="4"/>
      <c r="AI1433" s="4"/>
      <c r="AJ1433" s="4"/>
      <c r="AK1433" s="2" t="s">
        <v>99</v>
      </c>
      <c r="AL1433" s="2" t="b">
        <f t="shared" si="24"/>
        <v>0</v>
      </c>
    </row>
    <row r="1434" ht="15.75" customHeight="1">
      <c r="A1434" s="2" t="s">
        <v>17349</v>
      </c>
      <c r="B1434" s="3">
        <v>43942.0</v>
      </c>
      <c r="C1434" s="2" t="s">
        <v>17350</v>
      </c>
      <c r="D1434" s="2" t="s">
        <v>17351</v>
      </c>
      <c r="E1434" s="4"/>
      <c r="F1434" s="2" t="s">
        <v>17352</v>
      </c>
      <c r="G1434" s="5">
        <v>43929.0</v>
      </c>
      <c r="H1434" s="2">
        <v>2.0200408E7</v>
      </c>
      <c r="I1434" s="2" t="s">
        <v>42</v>
      </c>
      <c r="J1434" s="2" t="s">
        <v>16587</v>
      </c>
      <c r="K1434" s="2" t="s">
        <v>17353</v>
      </c>
      <c r="L1434" s="2" t="s">
        <v>68</v>
      </c>
      <c r="M1434" s="2" t="s">
        <v>46</v>
      </c>
      <c r="N1434" s="2" t="s">
        <v>16589</v>
      </c>
      <c r="O1434" s="2" t="s">
        <v>16590</v>
      </c>
      <c r="P1434" s="2" t="s">
        <v>47</v>
      </c>
      <c r="Q1434" s="5">
        <v>43935.0</v>
      </c>
      <c r="R1434" s="2">
        <v>48.0</v>
      </c>
      <c r="S1434" s="2" t="s">
        <v>16286</v>
      </c>
      <c r="T1434" s="2" t="s">
        <v>16769</v>
      </c>
      <c r="U1434" s="7">
        <v>43892.0</v>
      </c>
      <c r="V1434" s="2" t="s">
        <v>17263</v>
      </c>
      <c r="W1434" s="2" t="s">
        <v>17354</v>
      </c>
      <c r="X1434" s="4"/>
      <c r="Y1434" s="2" t="s">
        <v>17355</v>
      </c>
      <c r="Z1434" s="2" t="s">
        <v>17356</v>
      </c>
      <c r="AA1434" s="2" t="s">
        <v>17357</v>
      </c>
      <c r="AB1434" s="2" t="s">
        <v>17352</v>
      </c>
      <c r="AC1434" s="2" t="s">
        <v>17358</v>
      </c>
      <c r="AD1434" s="2" t="s">
        <v>17359</v>
      </c>
      <c r="AE1434" s="2" t="s">
        <v>17360</v>
      </c>
      <c r="AF1434" s="2" t="s">
        <v>17361</v>
      </c>
      <c r="AG1434" s="2" t="s">
        <v>17362</v>
      </c>
      <c r="AH1434" s="4"/>
      <c r="AI1434" s="4"/>
      <c r="AJ1434" s="4"/>
      <c r="AK1434" s="2" t="s">
        <v>99</v>
      </c>
      <c r="AL1434" s="2" t="b">
        <f t="shared" si="24"/>
        <v>0</v>
      </c>
    </row>
    <row r="1435" ht="15.75" customHeight="1">
      <c r="A1435" s="2" t="s">
        <v>17363</v>
      </c>
      <c r="B1435" s="3">
        <v>43942.0</v>
      </c>
      <c r="C1435" s="2" t="s">
        <v>17364</v>
      </c>
      <c r="D1435" s="2" t="s">
        <v>17365</v>
      </c>
      <c r="E1435" s="4"/>
      <c r="F1435" s="2" t="s">
        <v>16651</v>
      </c>
      <c r="G1435" s="5">
        <v>43921.0</v>
      </c>
      <c r="H1435" s="2">
        <v>2.0200331E7</v>
      </c>
      <c r="I1435" s="2" t="s">
        <v>42</v>
      </c>
      <c r="J1435" s="2" t="s">
        <v>16587</v>
      </c>
      <c r="K1435" s="2" t="s">
        <v>17366</v>
      </c>
      <c r="L1435" s="2" t="s">
        <v>68</v>
      </c>
      <c r="M1435" s="2" t="s">
        <v>46</v>
      </c>
      <c r="N1435" s="2" t="s">
        <v>16589</v>
      </c>
      <c r="O1435" s="2" t="s">
        <v>16590</v>
      </c>
      <c r="P1435" s="2" t="s">
        <v>47</v>
      </c>
      <c r="Q1435" s="5">
        <v>43924.0</v>
      </c>
      <c r="R1435" s="2">
        <v>60.0</v>
      </c>
      <c r="S1435" s="2" t="s">
        <v>16286</v>
      </c>
      <c r="T1435" s="2" t="s">
        <v>17367</v>
      </c>
      <c r="U1435" s="7">
        <v>43892.0</v>
      </c>
      <c r="V1435" s="2" t="s">
        <v>16592</v>
      </c>
      <c r="W1435" s="2" t="s">
        <v>17368</v>
      </c>
      <c r="X1435" s="4"/>
      <c r="Y1435" s="2" t="s">
        <v>17369</v>
      </c>
      <c r="Z1435" s="2" t="s">
        <v>17370</v>
      </c>
      <c r="AA1435" s="2" t="s">
        <v>17371</v>
      </c>
      <c r="AB1435" s="2" t="s">
        <v>16651</v>
      </c>
      <c r="AC1435" s="2" t="s">
        <v>17372</v>
      </c>
      <c r="AD1435" s="2" t="s">
        <v>17373</v>
      </c>
      <c r="AE1435" s="2" t="s">
        <v>17374</v>
      </c>
      <c r="AF1435" s="2" t="s">
        <v>17375</v>
      </c>
      <c r="AG1435" s="2" t="s">
        <v>17376</v>
      </c>
      <c r="AH1435" s="4"/>
      <c r="AI1435" s="4"/>
      <c r="AJ1435" s="4"/>
      <c r="AK1435" s="2" t="s">
        <v>99</v>
      </c>
      <c r="AL1435" s="2" t="b">
        <f t="shared" si="24"/>
        <v>0</v>
      </c>
    </row>
    <row r="1436" ht="15.75" customHeight="1">
      <c r="A1436" s="2" t="s">
        <v>17377</v>
      </c>
      <c r="B1436" s="3">
        <v>43942.0</v>
      </c>
      <c r="C1436" s="2" t="s">
        <v>17378</v>
      </c>
      <c r="D1436" s="2" t="s">
        <v>17379</v>
      </c>
      <c r="E1436" s="4"/>
      <c r="F1436" s="2" t="s">
        <v>16651</v>
      </c>
      <c r="G1436" s="5">
        <v>43922.0</v>
      </c>
      <c r="H1436" s="2">
        <v>2.0200401E7</v>
      </c>
      <c r="I1436" s="2" t="s">
        <v>42</v>
      </c>
      <c r="J1436" s="2" t="s">
        <v>16587</v>
      </c>
      <c r="K1436" s="2" t="s">
        <v>17380</v>
      </c>
      <c r="L1436" s="2" t="s">
        <v>68</v>
      </c>
      <c r="M1436" s="2" t="s">
        <v>46</v>
      </c>
      <c r="N1436" s="2" t="s">
        <v>16589</v>
      </c>
      <c r="O1436" s="2" t="s">
        <v>16653</v>
      </c>
      <c r="P1436" s="2" t="s">
        <v>47</v>
      </c>
      <c r="Q1436" s="5">
        <v>43913.0</v>
      </c>
      <c r="R1436" s="2">
        <v>68.0</v>
      </c>
      <c r="S1436" s="2" t="s">
        <v>16286</v>
      </c>
      <c r="T1436" s="2" t="s">
        <v>17381</v>
      </c>
      <c r="U1436" s="2">
        <v>3.0</v>
      </c>
      <c r="V1436" s="2" t="s">
        <v>16786</v>
      </c>
      <c r="W1436" s="2" t="s">
        <v>17382</v>
      </c>
      <c r="X1436" s="4"/>
      <c r="Y1436" s="2" t="s">
        <v>17383</v>
      </c>
      <c r="Z1436" s="2" t="s">
        <v>17384</v>
      </c>
      <c r="AA1436" s="2" t="s">
        <v>17385</v>
      </c>
      <c r="AB1436" s="2" t="s">
        <v>16651</v>
      </c>
      <c r="AC1436" s="2" t="s">
        <v>17386</v>
      </c>
      <c r="AD1436" s="2" t="s">
        <v>17387</v>
      </c>
      <c r="AE1436" s="2" t="s">
        <v>17388</v>
      </c>
      <c r="AF1436" s="2" t="s">
        <v>17389</v>
      </c>
      <c r="AG1436" s="2" t="s">
        <v>17390</v>
      </c>
      <c r="AH1436" s="4"/>
      <c r="AI1436" s="4"/>
      <c r="AJ1436" s="4"/>
      <c r="AK1436" s="2" t="s">
        <v>46</v>
      </c>
      <c r="AL1436" s="2" t="b">
        <f t="shared" si="24"/>
        <v>0</v>
      </c>
    </row>
    <row r="1437" ht="15.75" customHeight="1">
      <c r="A1437" s="2" t="s">
        <v>17391</v>
      </c>
      <c r="B1437" s="3">
        <v>43942.0</v>
      </c>
      <c r="C1437" s="2" t="s">
        <v>17392</v>
      </c>
      <c r="D1437" s="2" t="s">
        <v>17393</v>
      </c>
      <c r="E1437" s="4"/>
      <c r="F1437" s="2" t="s">
        <v>16826</v>
      </c>
      <c r="G1437" s="5">
        <v>43937.0</v>
      </c>
      <c r="H1437" s="2">
        <v>2.0200416E7</v>
      </c>
      <c r="I1437" s="2" t="s">
        <v>42</v>
      </c>
      <c r="J1437" s="2" t="s">
        <v>16587</v>
      </c>
      <c r="K1437" s="2" t="s">
        <v>17394</v>
      </c>
      <c r="L1437" s="2" t="s">
        <v>68</v>
      </c>
      <c r="M1437" s="2" t="s">
        <v>46</v>
      </c>
      <c r="N1437" s="2" t="s">
        <v>16589</v>
      </c>
      <c r="O1437" s="2" t="s">
        <v>16784</v>
      </c>
      <c r="P1437" s="2" t="s">
        <v>47</v>
      </c>
      <c r="Q1437" s="5">
        <v>43923.0</v>
      </c>
      <c r="R1437" s="2">
        <v>120.0</v>
      </c>
      <c r="S1437" s="2" t="s">
        <v>16286</v>
      </c>
      <c r="T1437" s="2" t="s">
        <v>17395</v>
      </c>
      <c r="U1437" s="2" t="s">
        <v>51</v>
      </c>
      <c r="V1437" s="2" t="s">
        <v>16592</v>
      </c>
      <c r="W1437" s="2" t="s">
        <v>17396</v>
      </c>
      <c r="X1437" s="4"/>
      <c r="Y1437" s="2" t="s">
        <v>17397</v>
      </c>
      <c r="Z1437" s="2" t="s">
        <v>17398</v>
      </c>
      <c r="AA1437" s="2" t="s">
        <v>17399</v>
      </c>
      <c r="AB1437" s="2" t="s">
        <v>16826</v>
      </c>
      <c r="AC1437" s="2" t="s">
        <v>17400</v>
      </c>
      <c r="AD1437" s="2" t="s">
        <v>17401</v>
      </c>
      <c r="AE1437" s="2" t="s">
        <v>17402</v>
      </c>
      <c r="AF1437" s="2" t="s">
        <v>17403</v>
      </c>
      <c r="AG1437" s="2" t="s">
        <v>17404</v>
      </c>
      <c r="AH1437" s="4"/>
      <c r="AI1437" s="4"/>
      <c r="AJ1437" s="4"/>
      <c r="AK1437" s="2" t="s">
        <v>46</v>
      </c>
      <c r="AL1437" s="2" t="b">
        <f t="shared" si="24"/>
        <v>0</v>
      </c>
    </row>
    <row r="1438" ht="15.75" customHeight="1">
      <c r="A1438" s="2" t="s">
        <v>17405</v>
      </c>
      <c r="B1438" s="3">
        <v>43942.0</v>
      </c>
      <c r="C1438" s="2" t="s">
        <v>17406</v>
      </c>
      <c r="D1438" s="2" t="s">
        <v>17407</v>
      </c>
      <c r="E1438" s="4"/>
      <c r="F1438" s="2" t="s">
        <v>17408</v>
      </c>
      <c r="G1438" s="5">
        <v>43923.0</v>
      </c>
      <c r="H1438" s="2">
        <v>2.0200402E7</v>
      </c>
      <c r="I1438" s="2" t="s">
        <v>42</v>
      </c>
      <c r="J1438" s="2" t="s">
        <v>16587</v>
      </c>
      <c r="K1438" s="2" t="s">
        <v>17409</v>
      </c>
      <c r="L1438" s="2" t="s">
        <v>68</v>
      </c>
      <c r="M1438" s="2" t="s">
        <v>46</v>
      </c>
      <c r="N1438" s="2" t="s">
        <v>16589</v>
      </c>
      <c r="O1438" s="2" t="s">
        <v>17178</v>
      </c>
      <c r="P1438" s="2" t="s">
        <v>47</v>
      </c>
      <c r="Q1438" s="5">
        <v>43939.0</v>
      </c>
      <c r="R1438" s="2">
        <v>105.0</v>
      </c>
      <c r="S1438" s="2" t="s">
        <v>16286</v>
      </c>
      <c r="T1438" s="2" t="s">
        <v>17410</v>
      </c>
      <c r="U1438" s="7">
        <v>43892.0</v>
      </c>
      <c r="V1438" s="2" t="s">
        <v>16592</v>
      </c>
      <c r="W1438" s="2" t="s">
        <v>17411</v>
      </c>
      <c r="X1438" s="4"/>
      <c r="Y1438" s="2" t="s">
        <v>17412</v>
      </c>
      <c r="Z1438" s="2" t="s">
        <v>17413</v>
      </c>
      <c r="AA1438" s="2" t="s">
        <v>17414</v>
      </c>
      <c r="AB1438" s="2" t="s">
        <v>17408</v>
      </c>
      <c r="AC1438" s="2" t="s">
        <v>17415</v>
      </c>
      <c r="AD1438" s="2" t="s">
        <v>17416</v>
      </c>
      <c r="AE1438" s="2" t="s">
        <v>17417</v>
      </c>
      <c r="AF1438" s="2" t="s">
        <v>17418</v>
      </c>
      <c r="AG1438" s="2" t="s">
        <v>17419</v>
      </c>
      <c r="AH1438" s="4"/>
      <c r="AI1438" s="4"/>
      <c r="AJ1438" s="4"/>
      <c r="AK1438" s="2" t="s">
        <v>99</v>
      </c>
      <c r="AL1438" s="2" t="b">
        <f t="shared" si="24"/>
        <v>0</v>
      </c>
    </row>
    <row r="1439" ht="15.75" customHeight="1">
      <c r="A1439" s="2" t="s">
        <v>17420</v>
      </c>
      <c r="B1439" s="3">
        <v>43942.0</v>
      </c>
      <c r="C1439" s="2" t="s">
        <v>17421</v>
      </c>
      <c r="D1439" s="2" t="s">
        <v>17422</v>
      </c>
      <c r="E1439" s="4"/>
      <c r="F1439" s="2" t="s">
        <v>16586</v>
      </c>
      <c r="G1439" s="5">
        <v>43924.0</v>
      </c>
      <c r="H1439" s="2">
        <v>2.0200403E7</v>
      </c>
      <c r="I1439" s="2" t="s">
        <v>42</v>
      </c>
      <c r="J1439" s="2" t="s">
        <v>16587</v>
      </c>
      <c r="K1439" s="2" t="s">
        <v>17423</v>
      </c>
      <c r="L1439" s="2" t="s">
        <v>68</v>
      </c>
      <c r="M1439" s="2" t="s">
        <v>46</v>
      </c>
      <c r="N1439" s="2" t="s">
        <v>16589</v>
      </c>
      <c r="O1439" s="2" t="s">
        <v>16901</v>
      </c>
      <c r="P1439" s="2" t="s">
        <v>47</v>
      </c>
      <c r="Q1439" s="5">
        <v>43929.0</v>
      </c>
      <c r="R1439" s="2">
        <v>40.0</v>
      </c>
      <c r="S1439" s="2" t="s">
        <v>16286</v>
      </c>
      <c r="T1439" s="2" t="s">
        <v>17424</v>
      </c>
      <c r="U1439" s="2">
        <v>3.0</v>
      </c>
      <c r="V1439" s="2" t="s">
        <v>16592</v>
      </c>
      <c r="W1439" s="2" t="s">
        <v>16903</v>
      </c>
      <c r="X1439" s="4"/>
      <c r="Y1439" s="2" t="s">
        <v>17425</v>
      </c>
      <c r="Z1439" s="2" t="s">
        <v>16905</v>
      </c>
      <c r="AA1439" s="2" t="s">
        <v>16906</v>
      </c>
      <c r="AB1439" s="2" t="s">
        <v>16586</v>
      </c>
      <c r="AC1439" s="2" t="s">
        <v>17426</v>
      </c>
      <c r="AD1439" s="2" t="s">
        <v>17427</v>
      </c>
      <c r="AE1439" s="2" t="s">
        <v>17428</v>
      </c>
      <c r="AF1439" s="2" t="s">
        <v>17429</v>
      </c>
      <c r="AG1439" s="2" t="s">
        <v>17430</v>
      </c>
      <c r="AH1439" s="4"/>
      <c r="AI1439" s="4"/>
      <c r="AJ1439" s="4"/>
      <c r="AK1439" s="2" t="s">
        <v>99</v>
      </c>
      <c r="AL1439" s="2" t="b">
        <f t="shared" si="24"/>
        <v>0</v>
      </c>
    </row>
    <row r="1440" ht="15.75" customHeight="1">
      <c r="A1440" s="2" t="s">
        <v>17431</v>
      </c>
      <c r="B1440" s="3">
        <v>43942.0</v>
      </c>
      <c r="C1440" s="2" t="s">
        <v>17432</v>
      </c>
      <c r="D1440" s="2" t="s">
        <v>17433</v>
      </c>
      <c r="E1440" s="4"/>
      <c r="F1440" s="2" t="s">
        <v>17199</v>
      </c>
      <c r="G1440" s="5">
        <v>43922.0</v>
      </c>
      <c r="H1440" s="2">
        <v>2.0200401E7</v>
      </c>
      <c r="I1440" s="2" t="s">
        <v>42</v>
      </c>
      <c r="J1440" s="2" t="s">
        <v>16587</v>
      </c>
      <c r="K1440" s="2" t="s">
        <v>17434</v>
      </c>
      <c r="L1440" s="2" t="s">
        <v>68</v>
      </c>
      <c r="M1440" s="2" t="s">
        <v>46</v>
      </c>
      <c r="N1440" s="2" t="s">
        <v>17435</v>
      </c>
      <c r="O1440" s="2" t="s">
        <v>17436</v>
      </c>
      <c r="P1440" s="2" t="s">
        <v>47</v>
      </c>
      <c r="Q1440" s="5">
        <v>43922.0</v>
      </c>
      <c r="R1440" s="2">
        <v>324.0</v>
      </c>
      <c r="S1440" s="2" t="s">
        <v>16286</v>
      </c>
      <c r="T1440" s="2" t="s">
        <v>17437</v>
      </c>
      <c r="U1440" s="2">
        <v>3.0</v>
      </c>
      <c r="V1440" s="2" t="s">
        <v>16963</v>
      </c>
      <c r="W1440" s="2" t="s">
        <v>17438</v>
      </c>
      <c r="X1440" s="4"/>
      <c r="Y1440" s="2" t="s">
        <v>17439</v>
      </c>
      <c r="Z1440" s="2" t="s">
        <v>17440</v>
      </c>
      <c r="AA1440" s="2" t="s">
        <v>17441</v>
      </c>
      <c r="AB1440" s="2" t="s">
        <v>17199</v>
      </c>
      <c r="AC1440" s="2" t="s">
        <v>17442</v>
      </c>
      <c r="AD1440" s="2" t="s">
        <v>17443</v>
      </c>
      <c r="AE1440" s="2" t="s">
        <v>17444</v>
      </c>
      <c r="AF1440" s="2" t="s">
        <v>17445</v>
      </c>
      <c r="AG1440" s="2" t="s">
        <v>17446</v>
      </c>
      <c r="AH1440" s="4"/>
      <c r="AI1440" s="4"/>
      <c r="AJ1440" s="4"/>
      <c r="AK1440" s="2" t="s">
        <v>99</v>
      </c>
      <c r="AL1440" s="2" t="b">
        <f t="shared" si="24"/>
        <v>0</v>
      </c>
    </row>
    <row r="1441" ht="15.75" customHeight="1">
      <c r="A1441" s="2" t="s">
        <v>17447</v>
      </c>
      <c r="B1441" s="3">
        <v>43942.0</v>
      </c>
      <c r="C1441" s="2" t="s">
        <v>17448</v>
      </c>
      <c r="D1441" s="2" t="s">
        <v>17449</v>
      </c>
      <c r="E1441" s="4"/>
      <c r="F1441" s="2" t="s">
        <v>17327</v>
      </c>
      <c r="G1441" s="5">
        <v>43923.0</v>
      </c>
      <c r="H1441" s="2">
        <v>2.0200402E7</v>
      </c>
      <c r="I1441" s="2" t="s">
        <v>42</v>
      </c>
      <c r="J1441" s="2" t="s">
        <v>16587</v>
      </c>
      <c r="K1441" s="2" t="s">
        <v>17450</v>
      </c>
      <c r="L1441" s="2" t="s">
        <v>68</v>
      </c>
      <c r="M1441" s="2" t="s">
        <v>46</v>
      </c>
      <c r="N1441" s="2" t="s">
        <v>16589</v>
      </c>
      <c r="O1441" s="2" t="s">
        <v>16784</v>
      </c>
      <c r="P1441" s="2" t="s">
        <v>47</v>
      </c>
      <c r="Q1441" s="5">
        <v>43925.0</v>
      </c>
      <c r="R1441" s="2">
        <v>50.0</v>
      </c>
      <c r="S1441" s="2" t="s">
        <v>16286</v>
      </c>
      <c r="T1441" s="2" t="s">
        <v>16745</v>
      </c>
      <c r="U1441" s="2">
        <v>2.0</v>
      </c>
      <c r="V1441" s="2" t="s">
        <v>16592</v>
      </c>
      <c r="W1441" s="2" t="s">
        <v>17451</v>
      </c>
      <c r="X1441" s="4"/>
      <c r="Y1441" s="2" t="s">
        <v>17452</v>
      </c>
      <c r="Z1441" s="2" t="s">
        <v>17453</v>
      </c>
      <c r="AA1441" s="2" t="s">
        <v>17454</v>
      </c>
      <c r="AB1441" s="2" t="s">
        <v>17327</v>
      </c>
      <c r="AC1441" s="2" t="s">
        <v>17455</v>
      </c>
      <c r="AD1441" s="2" t="s">
        <v>17456</v>
      </c>
      <c r="AE1441" s="2" t="s">
        <v>17457</v>
      </c>
      <c r="AF1441" s="2" t="s">
        <v>17458</v>
      </c>
      <c r="AG1441" s="2" t="s">
        <v>17459</v>
      </c>
      <c r="AH1441" s="4"/>
      <c r="AI1441" s="4"/>
      <c r="AJ1441" s="4"/>
      <c r="AK1441" s="2" t="s">
        <v>99</v>
      </c>
      <c r="AL1441" s="2" t="b">
        <f t="shared" si="24"/>
        <v>0</v>
      </c>
    </row>
    <row r="1442" ht="15.75" customHeight="1">
      <c r="A1442" s="2" t="s">
        <v>17460</v>
      </c>
      <c r="B1442" s="3">
        <v>43942.0</v>
      </c>
      <c r="C1442" s="2" t="s">
        <v>17461</v>
      </c>
      <c r="D1442" s="2" t="s">
        <v>17462</v>
      </c>
      <c r="E1442" s="4"/>
      <c r="F1442" s="2" t="s">
        <v>17463</v>
      </c>
      <c r="G1442" s="5">
        <v>43929.0</v>
      </c>
      <c r="H1442" s="2">
        <v>2.0200408E7</v>
      </c>
      <c r="I1442" s="2" t="s">
        <v>42</v>
      </c>
      <c r="J1442" s="2" t="s">
        <v>16587</v>
      </c>
      <c r="K1442" s="2" t="s">
        <v>17464</v>
      </c>
      <c r="L1442" s="2" t="s">
        <v>68</v>
      </c>
      <c r="M1442" s="2" t="s">
        <v>46</v>
      </c>
      <c r="N1442" s="2" t="s">
        <v>16590</v>
      </c>
      <c r="O1442" s="2" t="s">
        <v>16590</v>
      </c>
      <c r="P1442" s="2" t="s">
        <v>47</v>
      </c>
      <c r="Q1442" s="5">
        <v>43908.0</v>
      </c>
      <c r="R1442" s="2">
        <v>60.0</v>
      </c>
      <c r="S1442" s="2" t="s">
        <v>16286</v>
      </c>
      <c r="T1442" s="2" t="s">
        <v>16769</v>
      </c>
      <c r="U1442" s="2" t="s">
        <v>51</v>
      </c>
      <c r="V1442" s="2" t="s">
        <v>16592</v>
      </c>
      <c r="W1442" s="2" t="s">
        <v>17465</v>
      </c>
      <c r="X1442" s="4"/>
      <c r="Y1442" s="2" t="s">
        <v>17466</v>
      </c>
      <c r="Z1442" s="2" t="s">
        <v>17467</v>
      </c>
      <c r="AA1442" s="2" t="s">
        <v>17468</v>
      </c>
      <c r="AB1442" s="2" t="s">
        <v>17463</v>
      </c>
      <c r="AC1442" s="2" t="s">
        <v>17469</v>
      </c>
      <c r="AD1442" s="2" t="s">
        <v>17470</v>
      </c>
      <c r="AE1442" s="2" t="s">
        <v>17471</v>
      </c>
      <c r="AF1442" s="2" t="s">
        <v>17472</v>
      </c>
      <c r="AG1442" s="2" t="s">
        <v>17473</v>
      </c>
      <c r="AH1442" s="4"/>
      <c r="AI1442" s="4"/>
      <c r="AJ1442" s="4"/>
      <c r="AK1442" s="2" t="s">
        <v>46</v>
      </c>
      <c r="AL1442" s="2" t="b">
        <f t="shared" si="24"/>
        <v>0</v>
      </c>
    </row>
    <row r="1443" ht="15.75" customHeight="1">
      <c r="A1443" s="2" t="s">
        <v>17474</v>
      </c>
      <c r="B1443" s="3">
        <v>43942.0</v>
      </c>
      <c r="C1443" s="2" t="s">
        <v>17475</v>
      </c>
      <c r="D1443" s="2" t="s">
        <v>17476</v>
      </c>
      <c r="E1443" s="4"/>
      <c r="F1443" s="2" t="s">
        <v>17199</v>
      </c>
      <c r="G1443" s="5">
        <v>43922.0</v>
      </c>
      <c r="H1443" s="2">
        <v>2.0200401E7</v>
      </c>
      <c r="I1443" s="2" t="s">
        <v>42</v>
      </c>
      <c r="J1443" s="2" t="s">
        <v>16587</v>
      </c>
      <c r="K1443" s="2" t="s">
        <v>17477</v>
      </c>
      <c r="L1443" s="2" t="s">
        <v>45</v>
      </c>
      <c r="M1443" s="2" t="s">
        <v>46</v>
      </c>
      <c r="N1443" s="2" t="s">
        <v>16589</v>
      </c>
      <c r="O1443" s="2" t="s">
        <v>17178</v>
      </c>
      <c r="P1443" s="2" t="s">
        <v>47</v>
      </c>
      <c r="Q1443" s="5">
        <v>43918.0</v>
      </c>
      <c r="R1443" s="2">
        <v>5.0</v>
      </c>
      <c r="S1443" s="2" t="s">
        <v>16286</v>
      </c>
      <c r="T1443" s="2" t="s">
        <v>16769</v>
      </c>
      <c r="U1443" s="2">
        <v>1.0</v>
      </c>
      <c r="V1443" s="2" t="s">
        <v>16592</v>
      </c>
      <c r="W1443" s="2" t="s">
        <v>17478</v>
      </c>
      <c r="X1443" s="4"/>
      <c r="Y1443" s="2" t="s">
        <v>17479</v>
      </c>
      <c r="Z1443" s="2" t="s">
        <v>17197</v>
      </c>
      <c r="AA1443" s="2" t="s">
        <v>17480</v>
      </c>
      <c r="AB1443" s="2" t="s">
        <v>17199</v>
      </c>
      <c r="AC1443" s="2" t="s">
        <v>17481</v>
      </c>
      <c r="AD1443" s="2" t="s">
        <v>17482</v>
      </c>
      <c r="AE1443" s="2" t="s">
        <v>17202</v>
      </c>
      <c r="AF1443" s="2" t="s">
        <v>17483</v>
      </c>
      <c r="AG1443" s="2" t="s">
        <v>17484</v>
      </c>
      <c r="AH1443" s="4"/>
      <c r="AI1443" s="4"/>
      <c r="AJ1443" s="4"/>
      <c r="AK1443" s="2" t="s">
        <v>46</v>
      </c>
      <c r="AL1443" s="2" t="b">
        <f t="shared" si="24"/>
        <v>0</v>
      </c>
    </row>
    <row r="1444" ht="15.75" customHeight="1">
      <c r="A1444" s="2" t="s">
        <v>17485</v>
      </c>
      <c r="B1444" s="3">
        <v>43942.0</v>
      </c>
      <c r="C1444" s="2" t="s">
        <v>17486</v>
      </c>
      <c r="D1444" s="2" t="s">
        <v>17487</v>
      </c>
      <c r="E1444" s="4"/>
      <c r="F1444" s="2" t="s">
        <v>16826</v>
      </c>
      <c r="G1444" s="5">
        <v>43918.0</v>
      </c>
      <c r="H1444" s="2">
        <v>2.0200328E7</v>
      </c>
      <c r="I1444" s="2" t="s">
        <v>42</v>
      </c>
      <c r="J1444" s="2" t="s">
        <v>16587</v>
      </c>
      <c r="K1444" s="2" t="s">
        <v>17488</v>
      </c>
      <c r="L1444" s="2" t="s">
        <v>68</v>
      </c>
      <c r="M1444" s="2" t="s">
        <v>46</v>
      </c>
      <c r="N1444" s="2" t="s">
        <v>16589</v>
      </c>
      <c r="O1444" s="2" t="s">
        <v>16784</v>
      </c>
      <c r="P1444" s="2" t="s">
        <v>47</v>
      </c>
      <c r="Q1444" s="5">
        <v>43923.0</v>
      </c>
      <c r="R1444" s="2">
        <v>100.0</v>
      </c>
      <c r="S1444" s="2" t="s">
        <v>16286</v>
      </c>
      <c r="T1444" s="2" t="s">
        <v>17105</v>
      </c>
      <c r="U1444" s="2" t="s">
        <v>51</v>
      </c>
      <c r="V1444" s="2" t="s">
        <v>16592</v>
      </c>
      <c r="W1444" s="2" t="s">
        <v>17106</v>
      </c>
      <c r="X1444" s="4"/>
      <c r="Y1444" s="2" t="s">
        <v>17107</v>
      </c>
      <c r="Z1444" s="2" t="s">
        <v>17108</v>
      </c>
      <c r="AA1444" s="2" t="s">
        <v>17109</v>
      </c>
      <c r="AB1444" s="2" t="s">
        <v>16826</v>
      </c>
      <c r="AC1444" s="2" t="s">
        <v>17489</v>
      </c>
      <c r="AD1444" s="2" t="s">
        <v>17490</v>
      </c>
      <c r="AE1444" s="2" t="s">
        <v>16776</v>
      </c>
      <c r="AF1444" s="2" t="s">
        <v>17491</v>
      </c>
      <c r="AG1444" s="2" t="s">
        <v>17113</v>
      </c>
      <c r="AH1444" s="4"/>
      <c r="AI1444" s="4"/>
      <c r="AJ1444" s="4"/>
      <c r="AK1444" s="2" t="s">
        <v>99</v>
      </c>
      <c r="AL1444" s="2" t="b">
        <f t="shared" si="24"/>
        <v>0</v>
      </c>
    </row>
    <row r="1445" ht="15.75" customHeight="1">
      <c r="A1445" s="2" t="s">
        <v>17492</v>
      </c>
      <c r="B1445" s="3">
        <v>43942.0</v>
      </c>
      <c r="C1445" s="2" t="s">
        <v>17493</v>
      </c>
      <c r="D1445" s="2" t="s">
        <v>17494</v>
      </c>
      <c r="E1445" s="4"/>
      <c r="F1445" s="2" t="s">
        <v>17495</v>
      </c>
      <c r="G1445" s="5">
        <v>43924.0</v>
      </c>
      <c r="H1445" s="2">
        <v>2.0200403E7</v>
      </c>
      <c r="I1445" s="2" t="s">
        <v>42</v>
      </c>
      <c r="J1445" s="2" t="s">
        <v>16587</v>
      </c>
      <c r="K1445" s="2" t="s">
        <v>17496</v>
      </c>
      <c r="L1445" s="2" t="s">
        <v>45</v>
      </c>
      <c r="M1445" s="2" t="s">
        <v>46</v>
      </c>
      <c r="N1445" s="2" t="s">
        <v>16589</v>
      </c>
      <c r="O1445" s="2" t="s">
        <v>16590</v>
      </c>
      <c r="P1445" s="2" t="s">
        <v>47</v>
      </c>
      <c r="Q1445" s="5">
        <v>43914.0</v>
      </c>
      <c r="R1445" s="2">
        <v>10.0</v>
      </c>
      <c r="S1445" s="2" t="s">
        <v>16286</v>
      </c>
      <c r="T1445" s="2" t="s">
        <v>16745</v>
      </c>
      <c r="U1445" s="2">
        <v>2.0</v>
      </c>
      <c r="V1445" s="2" t="s">
        <v>16592</v>
      </c>
      <c r="W1445" s="2" t="s">
        <v>17497</v>
      </c>
      <c r="X1445" s="4"/>
      <c r="Y1445" s="2" t="s">
        <v>17498</v>
      </c>
      <c r="Z1445" s="2" t="s">
        <v>17499</v>
      </c>
      <c r="AA1445" s="2" t="s">
        <v>17500</v>
      </c>
      <c r="AB1445" s="2" t="s">
        <v>17495</v>
      </c>
      <c r="AC1445" s="2" t="s">
        <v>17501</v>
      </c>
      <c r="AD1445" s="2" t="s">
        <v>17502</v>
      </c>
      <c r="AE1445" s="2" t="s">
        <v>17503</v>
      </c>
      <c r="AF1445" s="2" t="s">
        <v>17504</v>
      </c>
      <c r="AG1445" s="2" t="s">
        <v>17505</v>
      </c>
      <c r="AH1445" s="4"/>
      <c r="AI1445" s="4"/>
      <c r="AJ1445" s="4"/>
      <c r="AK1445" s="2" t="s">
        <v>46</v>
      </c>
      <c r="AL1445" s="2" t="b">
        <f t="shared" si="24"/>
        <v>0</v>
      </c>
    </row>
    <row r="1446" ht="15.75" customHeight="1">
      <c r="A1446" s="2" t="s">
        <v>17506</v>
      </c>
      <c r="B1446" s="3">
        <v>43942.0</v>
      </c>
      <c r="C1446" s="2" t="s">
        <v>17507</v>
      </c>
      <c r="D1446" s="2" t="s">
        <v>17508</v>
      </c>
      <c r="E1446" s="4"/>
      <c r="F1446" s="2" t="s">
        <v>9255</v>
      </c>
      <c r="G1446" s="5">
        <v>43933.0</v>
      </c>
      <c r="H1446" s="2">
        <v>2.0200412E7</v>
      </c>
      <c r="I1446" s="2" t="s">
        <v>42</v>
      </c>
      <c r="J1446" s="2" t="s">
        <v>16587</v>
      </c>
      <c r="K1446" s="2" t="s">
        <v>17509</v>
      </c>
      <c r="L1446" s="2" t="s">
        <v>45</v>
      </c>
      <c r="M1446" s="2" t="s">
        <v>46</v>
      </c>
      <c r="N1446" s="2" t="s">
        <v>16589</v>
      </c>
      <c r="O1446" s="2" t="s">
        <v>16784</v>
      </c>
      <c r="P1446" s="2" t="s">
        <v>47</v>
      </c>
      <c r="Q1446" s="5">
        <v>43895.0</v>
      </c>
      <c r="R1446" s="2">
        <v>48.0</v>
      </c>
      <c r="S1446" s="2" t="s">
        <v>16286</v>
      </c>
      <c r="T1446" s="2" t="s">
        <v>16785</v>
      </c>
      <c r="U1446" s="2">
        <v>3.0</v>
      </c>
      <c r="V1446" s="2" t="s">
        <v>16592</v>
      </c>
      <c r="W1446" s="2" t="s">
        <v>17510</v>
      </c>
      <c r="X1446" s="4"/>
      <c r="Y1446" s="2" t="s">
        <v>17511</v>
      </c>
      <c r="Z1446" s="2" t="s">
        <v>17512</v>
      </c>
      <c r="AA1446" s="2" t="s">
        <v>17513</v>
      </c>
      <c r="AB1446" s="2" t="s">
        <v>9255</v>
      </c>
      <c r="AC1446" s="2" t="s">
        <v>17514</v>
      </c>
      <c r="AD1446" s="2" t="s">
        <v>17515</v>
      </c>
      <c r="AE1446" s="2" t="s">
        <v>17516</v>
      </c>
      <c r="AF1446" s="2" t="s">
        <v>17517</v>
      </c>
      <c r="AG1446" s="2" t="s">
        <v>17518</v>
      </c>
      <c r="AH1446" s="4"/>
      <c r="AI1446" s="4"/>
      <c r="AJ1446" s="4"/>
      <c r="AK1446" s="2" t="s">
        <v>46</v>
      </c>
      <c r="AL1446" s="2" t="b">
        <f t="shared" si="24"/>
        <v>0</v>
      </c>
    </row>
    <row r="1447" ht="15.75" customHeight="1">
      <c r="A1447" s="2" t="s">
        <v>17519</v>
      </c>
      <c r="B1447" s="3">
        <v>43942.0</v>
      </c>
      <c r="C1447" s="2" t="s">
        <v>17520</v>
      </c>
      <c r="D1447" s="2" t="s">
        <v>17521</v>
      </c>
      <c r="E1447" s="4"/>
      <c r="F1447" s="2" t="s">
        <v>17327</v>
      </c>
      <c r="G1447" s="5">
        <v>43928.0</v>
      </c>
      <c r="H1447" s="2">
        <v>2.0200407E7</v>
      </c>
      <c r="I1447" s="2" t="s">
        <v>42</v>
      </c>
      <c r="J1447" s="2" t="s">
        <v>16587</v>
      </c>
      <c r="K1447" s="2" t="s">
        <v>17522</v>
      </c>
      <c r="L1447" s="2" t="s">
        <v>68</v>
      </c>
      <c r="M1447" s="2" t="s">
        <v>46</v>
      </c>
      <c r="N1447" s="2" t="s">
        <v>16589</v>
      </c>
      <c r="O1447" s="2" t="s">
        <v>16784</v>
      </c>
      <c r="P1447" s="2" t="s">
        <v>47</v>
      </c>
      <c r="Q1447" s="5">
        <v>43941.0</v>
      </c>
      <c r="R1447" s="2">
        <v>40.0</v>
      </c>
      <c r="S1447" s="2" t="s">
        <v>16286</v>
      </c>
      <c r="T1447" s="6" t="s">
        <v>17523</v>
      </c>
      <c r="U1447" s="2">
        <v>2.0</v>
      </c>
      <c r="V1447" s="2" t="s">
        <v>16592</v>
      </c>
      <c r="W1447" s="2" t="s">
        <v>17524</v>
      </c>
      <c r="X1447" s="4"/>
      <c r="Y1447" s="2" t="s">
        <v>17525</v>
      </c>
      <c r="Z1447" s="2" t="s">
        <v>17526</v>
      </c>
      <c r="AA1447" s="2" t="s">
        <v>17527</v>
      </c>
      <c r="AB1447" s="2" t="s">
        <v>17327</v>
      </c>
      <c r="AC1447" s="2" t="s">
        <v>17528</v>
      </c>
      <c r="AD1447" s="2" t="s">
        <v>17529</v>
      </c>
      <c r="AE1447" s="2" t="s">
        <v>17530</v>
      </c>
      <c r="AF1447" s="2" t="s">
        <v>17531</v>
      </c>
      <c r="AG1447" s="2" t="s">
        <v>17532</v>
      </c>
      <c r="AH1447" s="4"/>
      <c r="AI1447" s="4"/>
      <c r="AJ1447" s="4"/>
      <c r="AK1447" s="2" t="s">
        <v>99</v>
      </c>
      <c r="AL1447" s="2" t="b">
        <f t="shared" si="24"/>
        <v>0</v>
      </c>
    </row>
    <row r="1448" ht="15.75" customHeight="1">
      <c r="A1448" s="2" t="s">
        <v>17533</v>
      </c>
      <c r="B1448" s="3">
        <v>43942.0</v>
      </c>
      <c r="C1448" s="2" t="s">
        <v>17534</v>
      </c>
      <c r="D1448" s="2" t="s">
        <v>17535</v>
      </c>
      <c r="E1448" s="4"/>
      <c r="F1448" s="2" t="s">
        <v>16651</v>
      </c>
      <c r="G1448" s="5">
        <v>43925.0</v>
      </c>
      <c r="H1448" s="2">
        <v>2.0200404E7</v>
      </c>
      <c r="I1448" s="2" t="s">
        <v>42</v>
      </c>
      <c r="J1448" s="2" t="s">
        <v>16587</v>
      </c>
      <c r="K1448" s="2" t="s">
        <v>17536</v>
      </c>
      <c r="L1448" s="2" t="s">
        <v>68</v>
      </c>
      <c r="M1448" s="2" t="s">
        <v>46</v>
      </c>
      <c r="N1448" s="2" t="s">
        <v>16636</v>
      </c>
      <c r="O1448" s="2" t="s">
        <v>16730</v>
      </c>
      <c r="P1448" s="2" t="s">
        <v>47</v>
      </c>
      <c r="Q1448" s="5">
        <v>43923.0</v>
      </c>
      <c r="R1448" s="2">
        <v>60.0</v>
      </c>
      <c r="S1448" s="2" t="s">
        <v>16286</v>
      </c>
      <c r="T1448" s="2" t="s">
        <v>17537</v>
      </c>
      <c r="U1448" s="2">
        <v>3.0</v>
      </c>
      <c r="V1448" s="2" t="s">
        <v>16592</v>
      </c>
      <c r="W1448" s="2" t="s">
        <v>17538</v>
      </c>
      <c r="X1448" s="4"/>
      <c r="Y1448" s="2" t="s">
        <v>17539</v>
      </c>
      <c r="Z1448" s="2" t="s">
        <v>17540</v>
      </c>
      <c r="AA1448" s="2" t="s">
        <v>17541</v>
      </c>
      <c r="AB1448" s="2" t="s">
        <v>16651</v>
      </c>
      <c r="AC1448" s="2" t="s">
        <v>17542</v>
      </c>
      <c r="AD1448" s="2" t="s">
        <v>17543</v>
      </c>
      <c r="AE1448" s="2" t="s">
        <v>16776</v>
      </c>
      <c r="AF1448" s="2" t="s">
        <v>17544</v>
      </c>
      <c r="AG1448" s="2" t="s">
        <v>17545</v>
      </c>
      <c r="AH1448" s="4"/>
      <c r="AI1448" s="4"/>
      <c r="AJ1448" s="4"/>
      <c r="AK1448" s="2" t="s">
        <v>46</v>
      </c>
      <c r="AL1448" s="2" t="b">
        <f t="shared" si="24"/>
        <v>0</v>
      </c>
    </row>
    <row r="1449" ht="15.75" customHeight="1">
      <c r="A1449" s="2" t="s">
        <v>17546</v>
      </c>
      <c r="B1449" s="3">
        <v>43942.0</v>
      </c>
      <c r="C1449" s="2" t="s">
        <v>17547</v>
      </c>
      <c r="D1449" s="2" t="s">
        <v>17548</v>
      </c>
      <c r="E1449" s="4"/>
      <c r="F1449" s="2" t="s">
        <v>17549</v>
      </c>
      <c r="G1449" s="5">
        <v>43924.0</v>
      </c>
      <c r="H1449" s="2">
        <v>2.0200403E7</v>
      </c>
      <c r="I1449" s="2" t="s">
        <v>42</v>
      </c>
      <c r="J1449" s="2" t="s">
        <v>16587</v>
      </c>
      <c r="K1449" s="2" t="s">
        <v>17550</v>
      </c>
      <c r="L1449" s="2" t="s">
        <v>45</v>
      </c>
      <c r="M1449" s="2" t="s">
        <v>46</v>
      </c>
      <c r="N1449" s="2" t="s">
        <v>16589</v>
      </c>
      <c r="O1449" s="2" t="s">
        <v>16590</v>
      </c>
      <c r="P1449" s="2" t="s">
        <v>47</v>
      </c>
      <c r="Q1449" s="5">
        <v>43918.0</v>
      </c>
      <c r="R1449" s="2">
        <v>100.0</v>
      </c>
      <c r="S1449" s="2" t="s">
        <v>16286</v>
      </c>
      <c r="T1449" s="2" t="s">
        <v>17551</v>
      </c>
      <c r="U1449" s="2">
        <v>3.0</v>
      </c>
      <c r="V1449" s="2" t="s">
        <v>16592</v>
      </c>
      <c r="W1449" s="2" t="s">
        <v>17552</v>
      </c>
      <c r="X1449" s="4"/>
      <c r="Y1449" s="2" t="s">
        <v>17553</v>
      </c>
      <c r="Z1449" s="2" t="s">
        <v>17554</v>
      </c>
      <c r="AA1449" s="2" t="s">
        <v>17555</v>
      </c>
      <c r="AB1449" s="2" t="s">
        <v>16651</v>
      </c>
      <c r="AC1449" s="2" t="s">
        <v>17556</v>
      </c>
      <c r="AD1449" s="2" t="s">
        <v>17557</v>
      </c>
      <c r="AE1449" s="2" t="s">
        <v>17346</v>
      </c>
      <c r="AF1449" s="2" t="s">
        <v>17558</v>
      </c>
      <c r="AG1449" s="2" t="s">
        <v>17559</v>
      </c>
      <c r="AH1449" s="4"/>
      <c r="AI1449" s="4"/>
      <c r="AJ1449" s="4"/>
      <c r="AK1449" s="2" t="s">
        <v>46</v>
      </c>
      <c r="AL1449" s="2" t="b">
        <f t="shared" si="24"/>
        <v>0</v>
      </c>
    </row>
    <row r="1450" ht="15.75" customHeight="1">
      <c r="A1450" s="2" t="s">
        <v>17560</v>
      </c>
      <c r="B1450" s="3">
        <v>43942.0</v>
      </c>
      <c r="C1450" s="2" t="s">
        <v>17561</v>
      </c>
      <c r="D1450" s="2" t="s">
        <v>17562</v>
      </c>
      <c r="E1450" s="4"/>
      <c r="F1450" s="2" t="s">
        <v>13208</v>
      </c>
      <c r="G1450" s="5">
        <v>43929.0</v>
      </c>
      <c r="H1450" s="2">
        <v>2.0200408E7</v>
      </c>
      <c r="I1450" s="2" t="s">
        <v>42</v>
      </c>
      <c r="J1450" s="2" t="s">
        <v>16587</v>
      </c>
      <c r="K1450" s="2" t="s">
        <v>17563</v>
      </c>
      <c r="L1450" s="2" t="s">
        <v>68</v>
      </c>
      <c r="M1450" s="2" t="s">
        <v>46</v>
      </c>
      <c r="N1450" s="2" t="s">
        <v>16589</v>
      </c>
      <c r="O1450" s="2" t="s">
        <v>16590</v>
      </c>
      <c r="P1450" s="2" t="s">
        <v>47</v>
      </c>
      <c r="Q1450" s="5">
        <v>43928.0</v>
      </c>
      <c r="R1450" s="2">
        <v>100.0</v>
      </c>
      <c r="S1450" s="2" t="s">
        <v>16286</v>
      </c>
      <c r="T1450" s="2" t="s">
        <v>17564</v>
      </c>
      <c r="U1450" s="2">
        <v>3.0</v>
      </c>
      <c r="V1450" s="2" t="s">
        <v>16592</v>
      </c>
      <c r="W1450" s="2" t="s">
        <v>17565</v>
      </c>
      <c r="X1450" s="4"/>
      <c r="Y1450" s="2" t="s">
        <v>17566</v>
      </c>
      <c r="Z1450" s="2" t="s">
        <v>17567</v>
      </c>
      <c r="AA1450" s="2" t="s">
        <v>17568</v>
      </c>
      <c r="AB1450" s="2" t="s">
        <v>13208</v>
      </c>
      <c r="AC1450" s="2" t="s">
        <v>17569</v>
      </c>
      <c r="AD1450" s="2" t="s">
        <v>17570</v>
      </c>
      <c r="AE1450" s="2" t="s">
        <v>17571</v>
      </c>
      <c r="AF1450" s="2" t="s">
        <v>17572</v>
      </c>
      <c r="AG1450" s="2" t="s">
        <v>17573</v>
      </c>
      <c r="AH1450" s="4"/>
      <c r="AI1450" s="4"/>
      <c r="AJ1450" s="4"/>
      <c r="AK1450" s="2" t="s">
        <v>46</v>
      </c>
      <c r="AL1450" s="2" t="b">
        <f t="shared" si="24"/>
        <v>0</v>
      </c>
    </row>
    <row r="1451" ht="15.75" customHeight="1">
      <c r="A1451" s="2" t="s">
        <v>17574</v>
      </c>
      <c r="B1451" s="3">
        <v>43942.0</v>
      </c>
      <c r="C1451" s="2" t="s">
        <v>17575</v>
      </c>
      <c r="D1451" s="2" t="s">
        <v>17576</v>
      </c>
      <c r="E1451" s="4"/>
      <c r="F1451" s="2" t="s">
        <v>17327</v>
      </c>
      <c r="G1451" s="5">
        <v>43933.0</v>
      </c>
      <c r="H1451" s="2">
        <v>2.0200412E7</v>
      </c>
      <c r="I1451" s="2" t="s">
        <v>42</v>
      </c>
      <c r="J1451" s="2" t="s">
        <v>16587</v>
      </c>
      <c r="K1451" s="2" t="s">
        <v>17577</v>
      </c>
      <c r="L1451" s="2" t="s">
        <v>68</v>
      </c>
      <c r="M1451" s="2" t="s">
        <v>46</v>
      </c>
      <c r="N1451" s="2" t="s">
        <v>16589</v>
      </c>
      <c r="O1451" s="2" t="s">
        <v>16784</v>
      </c>
      <c r="P1451" s="2" t="s">
        <v>47</v>
      </c>
      <c r="Q1451" s="5">
        <v>43941.0</v>
      </c>
      <c r="R1451" s="2">
        <v>40.0</v>
      </c>
      <c r="S1451" s="2" t="s">
        <v>16286</v>
      </c>
      <c r="T1451" s="6" t="s">
        <v>17578</v>
      </c>
      <c r="U1451" s="2">
        <v>2.0</v>
      </c>
      <c r="V1451" s="2" t="s">
        <v>16592</v>
      </c>
      <c r="W1451" s="2" t="s">
        <v>17579</v>
      </c>
      <c r="X1451" s="4"/>
      <c r="Y1451" s="2" t="s">
        <v>17580</v>
      </c>
      <c r="Z1451" s="2" t="s">
        <v>17581</v>
      </c>
      <c r="AA1451" s="2" t="s">
        <v>17582</v>
      </c>
      <c r="AB1451" s="2" t="s">
        <v>17327</v>
      </c>
      <c r="AC1451" s="2" t="s">
        <v>17583</v>
      </c>
      <c r="AD1451" s="2" t="s">
        <v>17584</v>
      </c>
      <c r="AE1451" s="2" t="s">
        <v>17585</v>
      </c>
      <c r="AF1451" s="2" t="s">
        <v>17586</v>
      </c>
      <c r="AG1451" s="2" t="s">
        <v>17587</v>
      </c>
      <c r="AH1451" s="4"/>
      <c r="AI1451" s="4"/>
      <c r="AJ1451" s="4"/>
      <c r="AK1451" s="2" t="s">
        <v>99</v>
      </c>
      <c r="AL1451" s="2" t="b">
        <f t="shared" si="24"/>
        <v>0</v>
      </c>
    </row>
    <row r="1452" ht="15.75" customHeight="1">
      <c r="A1452" s="2" t="s">
        <v>17588</v>
      </c>
      <c r="B1452" s="3">
        <v>43942.0</v>
      </c>
      <c r="C1452" s="2" t="s">
        <v>17589</v>
      </c>
      <c r="D1452" s="2" t="s">
        <v>17590</v>
      </c>
      <c r="E1452" s="4"/>
      <c r="F1452" s="2" t="s">
        <v>17591</v>
      </c>
      <c r="G1452" s="5">
        <v>43934.0</v>
      </c>
      <c r="H1452" s="2">
        <v>2.0200413E7</v>
      </c>
      <c r="I1452" s="2" t="s">
        <v>42</v>
      </c>
      <c r="J1452" s="2" t="s">
        <v>16587</v>
      </c>
      <c r="K1452" s="2" t="s">
        <v>17592</v>
      </c>
      <c r="L1452" s="2" t="s">
        <v>45</v>
      </c>
      <c r="M1452" s="2" t="s">
        <v>46</v>
      </c>
      <c r="N1452" s="2" t="s">
        <v>16636</v>
      </c>
      <c r="O1452" s="2" t="s">
        <v>17178</v>
      </c>
      <c r="P1452" s="2" t="s">
        <v>47</v>
      </c>
      <c r="Q1452" s="5">
        <v>43900.0</v>
      </c>
      <c r="R1452" s="2">
        <v>130.0</v>
      </c>
      <c r="S1452" s="2" t="s">
        <v>16286</v>
      </c>
      <c r="T1452" s="2" t="s">
        <v>17593</v>
      </c>
      <c r="U1452" s="2">
        <v>3.0</v>
      </c>
      <c r="V1452" s="2" t="s">
        <v>16592</v>
      </c>
      <c r="W1452" s="2" t="s">
        <v>17594</v>
      </c>
      <c r="X1452" s="4"/>
      <c r="Y1452" s="2" t="s">
        <v>17595</v>
      </c>
      <c r="Z1452" s="2" t="s">
        <v>17596</v>
      </c>
      <c r="AA1452" s="2" t="s">
        <v>17597</v>
      </c>
      <c r="AB1452" s="2" t="s">
        <v>17598</v>
      </c>
      <c r="AC1452" s="2" t="s">
        <v>17599</v>
      </c>
      <c r="AD1452" s="2" t="s">
        <v>17600</v>
      </c>
      <c r="AE1452" s="2" t="s">
        <v>17601</v>
      </c>
      <c r="AF1452" s="2" t="s">
        <v>17602</v>
      </c>
      <c r="AG1452" s="2" t="s">
        <v>17603</v>
      </c>
      <c r="AH1452" s="4"/>
      <c r="AI1452" s="4"/>
      <c r="AJ1452" s="4"/>
      <c r="AK1452" s="2" t="s">
        <v>46</v>
      </c>
      <c r="AL1452" s="2" t="b">
        <f t="shared" si="24"/>
        <v>0</v>
      </c>
    </row>
    <row r="1453" ht="15.75" customHeight="1">
      <c r="A1453" s="2" t="s">
        <v>17604</v>
      </c>
      <c r="B1453" s="3">
        <v>43942.0</v>
      </c>
      <c r="C1453" s="2" t="s">
        <v>17605</v>
      </c>
      <c r="D1453" s="2" t="s">
        <v>17606</v>
      </c>
      <c r="E1453" s="4"/>
      <c r="F1453" s="2" t="s">
        <v>17199</v>
      </c>
      <c r="G1453" s="5">
        <v>43941.0</v>
      </c>
      <c r="H1453" s="2">
        <v>2.020042E7</v>
      </c>
      <c r="I1453" s="2" t="s">
        <v>42</v>
      </c>
      <c r="J1453" s="2" t="s">
        <v>16587</v>
      </c>
      <c r="K1453" s="2" t="s">
        <v>17607</v>
      </c>
      <c r="L1453" s="2" t="s">
        <v>45</v>
      </c>
      <c r="M1453" s="2" t="s">
        <v>46</v>
      </c>
      <c r="N1453" s="2" t="s">
        <v>16589</v>
      </c>
      <c r="O1453" s="2" t="s">
        <v>16784</v>
      </c>
      <c r="P1453" s="2" t="s">
        <v>47</v>
      </c>
      <c r="Q1453" s="5">
        <v>43900.0</v>
      </c>
      <c r="R1453" s="2">
        <v>64.0</v>
      </c>
      <c r="S1453" s="2" t="s">
        <v>16286</v>
      </c>
      <c r="T1453" s="2" t="s">
        <v>17608</v>
      </c>
      <c r="U1453" s="7">
        <v>43892.0</v>
      </c>
      <c r="V1453" s="2" t="s">
        <v>16592</v>
      </c>
      <c r="W1453" s="2" t="s">
        <v>17609</v>
      </c>
      <c r="X1453" s="4"/>
      <c r="Y1453" s="2" t="s">
        <v>17610</v>
      </c>
      <c r="Z1453" s="2" t="s">
        <v>17611</v>
      </c>
      <c r="AA1453" s="2" t="s">
        <v>17612</v>
      </c>
      <c r="AB1453" s="2" t="s">
        <v>17199</v>
      </c>
      <c r="AC1453" s="2" t="s">
        <v>17613</v>
      </c>
      <c r="AD1453" s="2" t="s">
        <v>17614</v>
      </c>
      <c r="AE1453" s="2" t="s">
        <v>17615</v>
      </c>
      <c r="AF1453" s="2" t="s">
        <v>17616</v>
      </c>
      <c r="AG1453" s="2" t="s">
        <v>17617</v>
      </c>
      <c r="AH1453" s="4"/>
      <c r="AI1453" s="4"/>
      <c r="AJ1453" s="4"/>
      <c r="AK1453" s="2" t="s">
        <v>46</v>
      </c>
      <c r="AL1453" s="2" t="b">
        <f t="shared" si="24"/>
        <v>0</v>
      </c>
    </row>
    <row r="1454" ht="15.75" customHeight="1">
      <c r="A1454" s="2" t="s">
        <v>17618</v>
      </c>
      <c r="B1454" s="3">
        <v>43942.0</v>
      </c>
      <c r="C1454" s="2" t="s">
        <v>17619</v>
      </c>
      <c r="D1454" s="2" t="s">
        <v>17620</v>
      </c>
      <c r="E1454" s="4"/>
      <c r="F1454" s="2" t="s">
        <v>16651</v>
      </c>
      <c r="G1454" s="5">
        <v>43930.0</v>
      </c>
      <c r="H1454" s="2">
        <v>2.0200409E7</v>
      </c>
      <c r="I1454" s="2" t="s">
        <v>42</v>
      </c>
      <c r="J1454" s="2" t="s">
        <v>16587</v>
      </c>
      <c r="K1454" s="2" t="s">
        <v>17621</v>
      </c>
      <c r="L1454" s="2" t="s">
        <v>68</v>
      </c>
      <c r="M1454" s="2" t="s">
        <v>46</v>
      </c>
      <c r="N1454" s="2" t="s">
        <v>16589</v>
      </c>
      <c r="O1454" s="2" t="s">
        <v>16653</v>
      </c>
      <c r="P1454" s="2" t="s">
        <v>47</v>
      </c>
      <c r="Q1454" s="5">
        <v>43936.0</v>
      </c>
      <c r="R1454" s="2">
        <v>260.0</v>
      </c>
      <c r="S1454" s="2" t="s">
        <v>16286</v>
      </c>
      <c r="T1454" s="6" t="s">
        <v>17622</v>
      </c>
      <c r="U1454" s="2">
        <v>3.0</v>
      </c>
      <c r="V1454" s="2" t="s">
        <v>16592</v>
      </c>
      <c r="W1454" s="2" t="s">
        <v>17623</v>
      </c>
      <c r="X1454" s="4"/>
      <c r="Y1454" s="2" t="s">
        <v>17624</v>
      </c>
      <c r="Z1454" s="2" t="s">
        <v>17625</v>
      </c>
      <c r="AA1454" s="2" t="s">
        <v>17626</v>
      </c>
      <c r="AB1454" s="2" t="s">
        <v>16651</v>
      </c>
      <c r="AC1454" s="2" t="s">
        <v>17627</v>
      </c>
      <c r="AD1454" s="2" t="s">
        <v>17628</v>
      </c>
      <c r="AE1454" s="2" t="s">
        <v>17629</v>
      </c>
      <c r="AF1454" s="2" t="s">
        <v>17630</v>
      </c>
      <c r="AG1454" s="2" t="s">
        <v>17631</v>
      </c>
      <c r="AH1454" s="4"/>
      <c r="AI1454" s="4"/>
      <c r="AJ1454" s="4"/>
      <c r="AK1454" s="2" t="s">
        <v>99</v>
      </c>
      <c r="AL1454" s="2" t="b">
        <f t="shared" si="24"/>
        <v>0</v>
      </c>
    </row>
    <row r="1455" ht="15.75" customHeight="1">
      <c r="A1455" s="2" t="s">
        <v>17632</v>
      </c>
      <c r="B1455" s="3">
        <v>43942.0</v>
      </c>
      <c r="C1455" s="2" t="s">
        <v>17633</v>
      </c>
      <c r="D1455" s="2" t="s">
        <v>17634</v>
      </c>
      <c r="E1455" s="4"/>
      <c r="F1455" s="2" t="s">
        <v>16826</v>
      </c>
      <c r="G1455" s="5">
        <v>43924.0</v>
      </c>
      <c r="H1455" s="2">
        <v>2.0200403E7</v>
      </c>
      <c r="I1455" s="2" t="s">
        <v>42</v>
      </c>
      <c r="J1455" s="2" t="s">
        <v>16587</v>
      </c>
      <c r="K1455" s="2" t="s">
        <v>17635</v>
      </c>
      <c r="L1455" s="2" t="s">
        <v>68</v>
      </c>
      <c r="M1455" s="2" t="s">
        <v>46</v>
      </c>
      <c r="N1455" s="2" t="s">
        <v>16590</v>
      </c>
      <c r="O1455" s="2" t="s">
        <v>16590</v>
      </c>
      <c r="P1455" s="2" t="s">
        <v>47</v>
      </c>
      <c r="Q1455" s="5">
        <v>43914.0</v>
      </c>
      <c r="R1455" s="2">
        <v>80.0</v>
      </c>
      <c r="S1455" s="2" t="s">
        <v>16286</v>
      </c>
      <c r="T1455" s="2" t="s">
        <v>17636</v>
      </c>
      <c r="U1455" s="2">
        <v>3.0</v>
      </c>
      <c r="V1455" s="2" t="s">
        <v>16592</v>
      </c>
      <c r="W1455" s="2" t="s">
        <v>17637</v>
      </c>
      <c r="X1455" s="4"/>
      <c r="Y1455" s="2" t="s">
        <v>17638</v>
      </c>
      <c r="Z1455" s="2" t="s">
        <v>17639</v>
      </c>
      <c r="AA1455" s="2" t="s">
        <v>17640</v>
      </c>
      <c r="AB1455" s="2" t="s">
        <v>16826</v>
      </c>
      <c r="AC1455" s="2" t="s">
        <v>17641</v>
      </c>
      <c r="AD1455" s="2" t="s">
        <v>17642</v>
      </c>
      <c r="AE1455" s="2" t="s">
        <v>17643</v>
      </c>
      <c r="AF1455" s="2" t="s">
        <v>17644</v>
      </c>
      <c r="AG1455" s="2" t="s">
        <v>17645</v>
      </c>
      <c r="AH1455" s="4"/>
      <c r="AI1455" s="4"/>
      <c r="AJ1455" s="4"/>
      <c r="AK1455" s="2" t="s">
        <v>46</v>
      </c>
      <c r="AL1455" s="2" t="b">
        <f t="shared" si="24"/>
        <v>0</v>
      </c>
    </row>
    <row r="1456" ht="15.75" customHeight="1">
      <c r="A1456" s="2" t="s">
        <v>17646</v>
      </c>
      <c r="B1456" s="3">
        <v>43942.0</v>
      </c>
      <c r="C1456" s="2" t="s">
        <v>17647</v>
      </c>
      <c r="D1456" s="2" t="s">
        <v>17648</v>
      </c>
      <c r="E1456" s="4"/>
      <c r="F1456" s="2" t="s">
        <v>16651</v>
      </c>
      <c r="G1456" s="5">
        <v>43930.0</v>
      </c>
      <c r="H1456" s="2">
        <v>2.0200409E7</v>
      </c>
      <c r="I1456" s="2" t="s">
        <v>42</v>
      </c>
      <c r="J1456" s="2" t="s">
        <v>16587</v>
      </c>
      <c r="K1456" s="2" t="s">
        <v>17649</v>
      </c>
      <c r="L1456" s="2" t="s">
        <v>68</v>
      </c>
      <c r="M1456" s="2" t="s">
        <v>46</v>
      </c>
      <c r="N1456" s="2" t="s">
        <v>16589</v>
      </c>
      <c r="O1456" s="2" t="s">
        <v>16590</v>
      </c>
      <c r="P1456" s="2" t="s">
        <v>47</v>
      </c>
      <c r="Q1456" s="5">
        <v>43926.0</v>
      </c>
      <c r="R1456" s="2">
        <v>110.0</v>
      </c>
      <c r="S1456" s="2" t="s">
        <v>16286</v>
      </c>
      <c r="T1456" s="2" t="s">
        <v>17065</v>
      </c>
      <c r="U1456" s="2">
        <v>3.0</v>
      </c>
      <c r="V1456" s="2" t="s">
        <v>16786</v>
      </c>
      <c r="W1456" s="2" t="s">
        <v>17650</v>
      </c>
      <c r="X1456" s="4"/>
      <c r="Y1456" s="2" t="s">
        <v>17651</v>
      </c>
      <c r="Z1456" s="2" t="s">
        <v>17652</v>
      </c>
      <c r="AA1456" s="2" t="s">
        <v>17653</v>
      </c>
      <c r="AB1456" s="2" t="s">
        <v>16651</v>
      </c>
      <c r="AC1456" s="2" t="s">
        <v>17654</v>
      </c>
      <c r="AD1456" s="2" t="s">
        <v>17655</v>
      </c>
      <c r="AE1456" s="2" t="s">
        <v>17417</v>
      </c>
      <c r="AF1456" s="2" t="s">
        <v>17656</v>
      </c>
      <c r="AG1456" s="2" t="s">
        <v>17657</v>
      </c>
      <c r="AH1456" s="4"/>
      <c r="AI1456" s="4"/>
      <c r="AJ1456" s="4"/>
      <c r="AK1456" s="2" t="s">
        <v>46</v>
      </c>
      <c r="AL1456" s="2" t="b">
        <f t="shared" si="24"/>
        <v>0</v>
      </c>
    </row>
    <row r="1457" ht="15.75" customHeight="1">
      <c r="A1457" s="2" t="s">
        <v>17658</v>
      </c>
      <c r="B1457" s="3">
        <v>43942.0</v>
      </c>
      <c r="C1457" s="2" t="s">
        <v>17659</v>
      </c>
      <c r="D1457" s="2" t="s">
        <v>17660</v>
      </c>
      <c r="E1457" s="4"/>
      <c r="F1457" s="2" t="s">
        <v>16586</v>
      </c>
      <c r="G1457" s="5">
        <v>43933.0</v>
      </c>
      <c r="H1457" s="2">
        <v>2.0200412E7</v>
      </c>
      <c r="I1457" s="2" t="s">
        <v>42</v>
      </c>
      <c r="J1457" s="2" t="s">
        <v>16587</v>
      </c>
      <c r="K1457" s="2" t="s">
        <v>17661</v>
      </c>
      <c r="L1457" s="2" t="s">
        <v>68</v>
      </c>
      <c r="M1457" s="2" t="s">
        <v>46</v>
      </c>
      <c r="N1457" s="2" t="s">
        <v>16589</v>
      </c>
      <c r="O1457" s="2" t="s">
        <v>16590</v>
      </c>
      <c r="P1457" s="2" t="s">
        <v>47</v>
      </c>
      <c r="Q1457" s="5">
        <v>43941.0</v>
      </c>
      <c r="R1457" s="2">
        <v>500.0</v>
      </c>
      <c r="S1457" s="2" t="s">
        <v>16286</v>
      </c>
      <c r="T1457" s="2" t="s">
        <v>17662</v>
      </c>
      <c r="U1457" s="2">
        <v>3.0</v>
      </c>
      <c r="V1457" s="2" t="s">
        <v>17263</v>
      </c>
      <c r="W1457" s="2" t="s">
        <v>17663</v>
      </c>
      <c r="X1457" s="4"/>
      <c r="Y1457" s="2" t="s">
        <v>17664</v>
      </c>
      <c r="Z1457" s="2" t="s">
        <v>17665</v>
      </c>
      <c r="AA1457" s="2" t="s">
        <v>17666</v>
      </c>
      <c r="AB1457" s="2" t="s">
        <v>16586</v>
      </c>
      <c r="AC1457" s="2" t="s">
        <v>17667</v>
      </c>
      <c r="AD1457" s="2" t="s">
        <v>17668</v>
      </c>
      <c r="AE1457" s="2" t="s">
        <v>17669</v>
      </c>
      <c r="AF1457" s="2" t="s">
        <v>17670</v>
      </c>
      <c r="AG1457" s="2" t="s">
        <v>17671</v>
      </c>
      <c r="AH1457" s="4"/>
      <c r="AI1457" s="4"/>
      <c r="AJ1457" s="4"/>
      <c r="AK1457" s="2" t="s">
        <v>99</v>
      </c>
      <c r="AL1457" s="2" t="b">
        <f t="shared" si="24"/>
        <v>0</v>
      </c>
    </row>
    <row r="1458" ht="15.75" customHeight="1">
      <c r="A1458" s="2" t="s">
        <v>17672</v>
      </c>
      <c r="B1458" s="3">
        <v>43942.0</v>
      </c>
      <c r="C1458" s="2" t="s">
        <v>17673</v>
      </c>
      <c r="D1458" s="2" t="s">
        <v>17674</v>
      </c>
      <c r="E1458" s="4"/>
      <c r="F1458" s="2" t="s">
        <v>17675</v>
      </c>
      <c r="G1458" s="5">
        <v>43929.0</v>
      </c>
      <c r="H1458" s="2">
        <v>2.0200408E7</v>
      </c>
      <c r="I1458" s="2" t="s">
        <v>42</v>
      </c>
      <c r="J1458" s="2" t="s">
        <v>16587</v>
      </c>
      <c r="K1458" s="2" t="s">
        <v>17676</v>
      </c>
      <c r="L1458" s="2" t="s">
        <v>68</v>
      </c>
      <c r="M1458" s="2" t="s">
        <v>46</v>
      </c>
      <c r="N1458" s="2" t="s">
        <v>16589</v>
      </c>
      <c r="O1458" s="2" t="s">
        <v>16590</v>
      </c>
      <c r="P1458" s="2" t="s">
        <v>47</v>
      </c>
      <c r="Q1458" s="5">
        <v>43930.0</v>
      </c>
      <c r="R1458" s="2">
        <v>15.0</v>
      </c>
      <c r="S1458" s="2" t="s">
        <v>16286</v>
      </c>
      <c r="T1458" s="2" t="s">
        <v>16745</v>
      </c>
      <c r="U1458" s="7">
        <v>43862.0</v>
      </c>
      <c r="V1458" s="2" t="s">
        <v>16592</v>
      </c>
      <c r="W1458" s="2" t="s">
        <v>17677</v>
      </c>
      <c r="X1458" s="4"/>
      <c r="Y1458" s="2" t="s">
        <v>17678</v>
      </c>
      <c r="Z1458" s="2" t="s">
        <v>17679</v>
      </c>
      <c r="AA1458" s="2" t="s">
        <v>17680</v>
      </c>
      <c r="AB1458" s="2" t="s">
        <v>17675</v>
      </c>
      <c r="AC1458" s="2" t="s">
        <v>17681</v>
      </c>
      <c r="AD1458" s="2" t="s">
        <v>17682</v>
      </c>
      <c r="AE1458" s="2" t="s">
        <v>17683</v>
      </c>
      <c r="AF1458" s="2" t="s">
        <v>17684</v>
      </c>
      <c r="AG1458" s="2" t="s">
        <v>17074</v>
      </c>
      <c r="AH1458" s="4"/>
      <c r="AI1458" s="4"/>
      <c r="AJ1458" s="4"/>
      <c r="AK1458" s="2" t="s">
        <v>99</v>
      </c>
      <c r="AL1458" s="2" t="b">
        <f t="shared" si="24"/>
        <v>0</v>
      </c>
    </row>
    <row r="1459" ht="15.75" customHeight="1">
      <c r="A1459" s="2" t="s">
        <v>17685</v>
      </c>
      <c r="B1459" s="3">
        <v>43942.0</v>
      </c>
      <c r="C1459" s="2" t="s">
        <v>17686</v>
      </c>
      <c r="D1459" s="2" t="s">
        <v>17687</v>
      </c>
      <c r="E1459" s="4"/>
      <c r="F1459" s="2" t="s">
        <v>9306</v>
      </c>
      <c r="G1459" s="5">
        <v>43920.0</v>
      </c>
      <c r="H1459" s="2">
        <v>2.020033E7</v>
      </c>
      <c r="I1459" s="2" t="s">
        <v>42</v>
      </c>
      <c r="J1459" s="2" t="s">
        <v>16587</v>
      </c>
      <c r="K1459" s="2" t="s">
        <v>17688</v>
      </c>
      <c r="L1459" s="2" t="s">
        <v>68</v>
      </c>
      <c r="M1459" s="2" t="s">
        <v>46</v>
      </c>
      <c r="N1459" s="2" t="s">
        <v>16589</v>
      </c>
      <c r="O1459" s="2" t="s">
        <v>16590</v>
      </c>
      <c r="P1459" s="2" t="s">
        <v>47</v>
      </c>
      <c r="Q1459" s="5">
        <v>43929.0</v>
      </c>
      <c r="R1459" s="2">
        <v>80.0</v>
      </c>
      <c r="S1459" s="2" t="s">
        <v>16286</v>
      </c>
      <c r="T1459" s="2" t="s">
        <v>17689</v>
      </c>
      <c r="U1459" s="2">
        <v>3.0</v>
      </c>
      <c r="V1459" s="2" t="s">
        <v>16592</v>
      </c>
      <c r="W1459" s="2" t="s">
        <v>17690</v>
      </c>
      <c r="X1459" s="4"/>
      <c r="Y1459" s="2" t="s">
        <v>17691</v>
      </c>
      <c r="Z1459" s="2" t="s">
        <v>17692</v>
      </c>
      <c r="AA1459" s="2" t="s">
        <v>17693</v>
      </c>
      <c r="AB1459" s="2" t="s">
        <v>9306</v>
      </c>
      <c r="AC1459" s="2" t="s">
        <v>17694</v>
      </c>
      <c r="AD1459" s="2" t="s">
        <v>17695</v>
      </c>
      <c r="AE1459" s="2" t="s">
        <v>17696</v>
      </c>
      <c r="AF1459" s="2" t="s">
        <v>17697</v>
      </c>
      <c r="AG1459" s="2" t="s">
        <v>17698</v>
      </c>
      <c r="AH1459" s="4"/>
      <c r="AI1459" s="4"/>
      <c r="AJ1459" s="4"/>
      <c r="AK1459" s="2" t="s">
        <v>99</v>
      </c>
      <c r="AL1459" s="2" t="b">
        <f t="shared" si="24"/>
        <v>0</v>
      </c>
    </row>
    <row r="1460" ht="15.75" customHeight="1">
      <c r="A1460" s="2" t="s">
        <v>17699</v>
      </c>
      <c r="B1460" s="3">
        <v>43942.0</v>
      </c>
      <c r="C1460" s="2" t="s">
        <v>17700</v>
      </c>
      <c r="D1460" s="2" t="s">
        <v>17701</v>
      </c>
      <c r="E1460" s="4"/>
      <c r="F1460" s="2" t="s">
        <v>17702</v>
      </c>
      <c r="G1460" s="5">
        <v>43931.0</v>
      </c>
      <c r="H1460" s="2">
        <v>2.020041E7</v>
      </c>
      <c r="I1460" s="2" t="s">
        <v>42</v>
      </c>
      <c r="J1460" s="2" t="s">
        <v>16587</v>
      </c>
      <c r="K1460" s="2" t="s">
        <v>17703</v>
      </c>
      <c r="L1460" s="2" t="s">
        <v>45</v>
      </c>
      <c r="M1460" s="2" t="s">
        <v>46</v>
      </c>
      <c r="N1460" s="2" t="s">
        <v>16590</v>
      </c>
      <c r="O1460" s="2" t="s">
        <v>16590</v>
      </c>
      <c r="P1460" s="2" t="s">
        <v>47</v>
      </c>
      <c r="Q1460" s="5">
        <v>43910.0</v>
      </c>
      <c r="R1460" s="2">
        <v>30.0</v>
      </c>
      <c r="S1460" s="2" t="s">
        <v>16286</v>
      </c>
      <c r="T1460" s="2" t="s">
        <v>17704</v>
      </c>
      <c r="U1460" s="2" t="s">
        <v>51</v>
      </c>
      <c r="V1460" s="2" t="s">
        <v>16592</v>
      </c>
      <c r="W1460" s="2" t="s">
        <v>17705</v>
      </c>
      <c r="X1460" s="4"/>
      <c r="Y1460" s="2" t="s">
        <v>17706</v>
      </c>
      <c r="Z1460" s="2" t="s">
        <v>17707</v>
      </c>
      <c r="AA1460" s="2" t="s">
        <v>17708</v>
      </c>
      <c r="AB1460" s="2" t="s">
        <v>17702</v>
      </c>
      <c r="AC1460" s="2" t="s">
        <v>17709</v>
      </c>
      <c r="AD1460" s="2" t="s">
        <v>17710</v>
      </c>
      <c r="AE1460" s="2" t="s">
        <v>17711</v>
      </c>
      <c r="AF1460" s="2" t="s">
        <v>17712</v>
      </c>
      <c r="AG1460" s="2" t="s">
        <v>17713</v>
      </c>
      <c r="AH1460" s="4"/>
      <c r="AI1460" s="4"/>
      <c r="AJ1460" s="4"/>
      <c r="AK1460" s="2" t="s">
        <v>46</v>
      </c>
      <c r="AL1460" s="2" t="b">
        <f t="shared" si="24"/>
        <v>0</v>
      </c>
    </row>
    <row r="1461" ht="15.75" customHeight="1">
      <c r="A1461" s="2" t="s">
        <v>17714</v>
      </c>
      <c r="B1461" s="3">
        <v>43942.0</v>
      </c>
      <c r="C1461" s="2" t="s">
        <v>17715</v>
      </c>
      <c r="D1461" s="2" t="s">
        <v>17716</v>
      </c>
      <c r="E1461" s="4"/>
      <c r="F1461" s="2" t="s">
        <v>9255</v>
      </c>
      <c r="G1461" s="5">
        <v>43941.0</v>
      </c>
      <c r="H1461" s="2">
        <v>2.020042E7</v>
      </c>
      <c r="I1461" s="2" t="s">
        <v>42</v>
      </c>
      <c r="J1461" s="2" t="s">
        <v>16587</v>
      </c>
      <c r="K1461" s="2" t="s">
        <v>17717</v>
      </c>
      <c r="L1461" s="2" t="s">
        <v>68</v>
      </c>
      <c r="M1461" s="2" t="s">
        <v>46</v>
      </c>
      <c r="N1461" s="2" t="s">
        <v>16589</v>
      </c>
      <c r="O1461" s="2" t="s">
        <v>16590</v>
      </c>
      <c r="P1461" s="2" t="s">
        <v>47</v>
      </c>
      <c r="Q1461" s="5">
        <v>43939.0</v>
      </c>
      <c r="R1461" s="2">
        <v>40.0</v>
      </c>
      <c r="S1461" s="2" t="s">
        <v>16286</v>
      </c>
      <c r="T1461" s="2" t="s">
        <v>17718</v>
      </c>
      <c r="U1461" s="2">
        <v>3.0</v>
      </c>
      <c r="V1461" s="2" t="s">
        <v>16592</v>
      </c>
      <c r="W1461" s="2" t="s">
        <v>17719</v>
      </c>
      <c r="X1461" s="4"/>
      <c r="Y1461" s="2" t="s">
        <v>17720</v>
      </c>
      <c r="Z1461" s="2" t="s">
        <v>17721</v>
      </c>
      <c r="AA1461" s="2" t="s">
        <v>17122</v>
      </c>
      <c r="AB1461" s="2" t="s">
        <v>9255</v>
      </c>
      <c r="AC1461" s="2" t="s">
        <v>17722</v>
      </c>
      <c r="AD1461" s="2" t="s">
        <v>17723</v>
      </c>
      <c r="AE1461" s="2" t="s">
        <v>16999</v>
      </c>
      <c r="AF1461" s="2" t="s">
        <v>17724</v>
      </c>
      <c r="AG1461" s="2" t="s">
        <v>17725</v>
      </c>
      <c r="AH1461" s="4"/>
      <c r="AI1461" s="4"/>
      <c r="AJ1461" s="4"/>
      <c r="AK1461" s="2" t="s">
        <v>46</v>
      </c>
      <c r="AL1461" s="2" t="b">
        <f t="shared" si="24"/>
        <v>0</v>
      </c>
    </row>
    <row r="1462" ht="15.75" customHeight="1">
      <c r="A1462" s="2" t="s">
        <v>17726</v>
      </c>
      <c r="B1462" s="3">
        <v>43942.0</v>
      </c>
      <c r="C1462" s="2" t="s">
        <v>17727</v>
      </c>
      <c r="D1462" s="2" t="s">
        <v>17728</v>
      </c>
      <c r="E1462" s="4"/>
      <c r="F1462" s="2" t="s">
        <v>16634</v>
      </c>
      <c r="G1462" s="5">
        <v>43930.0</v>
      </c>
      <c r="H1462" s="2">
        <v>2.0200409E7</v>
      </c>
      <c r="I1462" s="2" t="s">
        <v>42</v>
      </c>
      <c r="J1462" s="2" t="s">
        <v>16587</v>
      </c>
      <c r="K1462" s="2" t="s">
        <v>17729</v>
      </c>
      <c r="L1462" s="2" t="s">
        <v>68</v>
      </c>
      <c r="M1462" s="2" t="s">
        <v>46</v>
      </c>
      <c r="N1462" s="2" t="s">
        <v>16589</v>
      </c>
      <c r="O1462" s="2" t="s">
        <v>16590</v>
      </c>
      <c r="P1462" s="2" t="s">
        <v>47</v>
      </c>
      <c r="Q1462" s="5">
        <v>43930.0</v>
      </c>
      <c r="R1462" s="2">
        <v>60.0</v>
      </c>
      <c r="S1462" s="2" t="s">
        <v>16286</v>
      </c>
      <c r="T1462" s="6" t="s">
        <v>17730</v>
      </c>
      <c r="U1462" s="2">
        <v>3.0</v>
      </c>
      <c r="V1462" s="2" t="s">
        <v>16786</v>
      </c>
      <c r="W1462" s="2" t="s">
        <v>17731</v>
      </c>
      <c r="X1462" s="4"/>
      <c r="Y1462" s="2" t="s">
        <v>17732</v>
      </c>
      <c r="Z1462" s="2" t="s">
        <v>17733</v>
      </c>
      <c r="AA1462" s="2" t="s">
        <v>17734</v>
      </c>
      <c r="AB1462" s="2" t="s">
        <v>16634</v>
      </c>
      <c r="AC1462" s="2" t="s">
        <v>17735</v>
      </c>
      <c r="AD1462" s="2" t="s">
        <v>17736</v>
      </c>
      <c r="AE1462" s="2" t="s">
        <v>17737</v>
      </c>
      <c r="AF1462" s="2" t="s">
        <v>17738</v>
      </c>
      <c r="AG1462" s="2" t="s">
        <v>17739</v>
      </c>
      <c r="AH1462" s="4"/>
      <c r="AI1462" s="4"/>
      <c r="AJ1462" s="4"/>
      <c r="AK1462" s="2" t="s">
        <v>99</v>
      </c>
      <c r="AL1462" s="2" t="b">
        <f t="shared" si="24"/>
        <v>0</v>
      </c>
    </row>
    <row r="1463" ht="15.75" customHeight="1">
      <c r="A1463" s="2" t="s">
        <v>17740</v>
      </c>
      <c r="B1463" s="3">
        <v>43942.0</v>
      </c>
      <c r="C1463" s="2" t="s">
        <v>17741</v>
      </c>
      <c r="D1463" s="2" t="s">
        <v>17742</v>
      </c>
      <c r="E1463" s="4"/>
      <c r="F1463" s="2" t="s">
        <v>17199</v>
      </c>
      <c r="G1463" s="5">
        <v>43929.0</v>
      </c>
      <c r="H1463" s="2">
        <v>2.0200408E7</v>
      </c>
      <c r="I1463" s="2" t="s">
        <v>42</v>
      </c>
      <c r="J1463" s="2" t="s">
        <v>16587</v>
      </c>
      <c r="K1463" s="2" t="s">
        <v>17743</v>
      </c>
      <c r="L1463" s="2" t="s">
        <v>68</v>
      </c>
      <c r="M1463" s="2" t="s">
        <v>46</v>
      </c>
      <c r="N1463" s="2" t="s">
        <v>17435</v>
      </c>
      <c r="O1463" s="2" t="s">
        <v>17436</v>
      </c>
      <c r="P1463" s="2" t="s">
        <v>47</v>
      </c>
      <c r="Q1463" s="5">
        <v>43931.0</v>
      </c>
      <c r="R1463" s="2">
        <v>906.0</v>
      </c>
      <c r="S1463" s="2" t="s">
        <v>16286</v>
      </c>
      <c r="T1463" s="2" t="s">
        <v>17744</v>
      </c>
      <c r="U1463" s="2">
        <v>3.0</v>
      </c>
      <c r="V1463" s="2" t="s">
        <v>16872</v>
      </c>
      <c r="W1463" s="2" t="s">
        <v>17745</v>
      </c>
      <c r="X1463" s="4"/>
      <c r="Y1463" s="2" t="s">
        <v>17746</v>
      </c>
      <c r="Z1463" s="2" t="s">
        <v>17747</v>
      </c>
      <c r="AA1463" s="2" t="s">
        <v>17748</v>
      </c>
      <c r="AB1463" s="2" t="s">
        <v>17199</v>
      </c>
      <c r="AC1463" s="2" t="s">
        <v>17749</v>
      </c>
      <c r="AD1463" s="2" t="s">
        <v>17750</v>
      </c>
      <c r="AE1463" s="2" t="s">
        <v>17751</v>
      </c>
      <c r="AF1463" s="2" t="s">
        <v>17752</v>
      </c>
      <c r="AG1463" s="2" t="s">
        <v>17446</v>
      </c>
      <c r="AH1463" s="4"/>
      <c r="AI1463" s="4"/>
      <c r="AJ1463" s="4"/>
      <c r="AK1463" s="2" t="s">
        <v>99</v>
      </c>
      <c r="AL1463" s="2" t="b">
        <f t="shared" si="24"/>
        <v>0</v>
      </c>
    </row>
    <row r="1464" ht="15.75" customHeight="1">
      <c r="A1464" s="2" t="s">
        <v>17753</v>
      </c>
      <c r="B1464" s="3">
        <v>43942.0</v>
      </c>
      <c r="C1464" s="2" t="s">
        <v>17754</v>
      </c>
      <c r="D1464" s="2" t="s">
        <v>17755</v>
      </c>
      <c r="E1464" s="4"/>
      <c r="F1464" s="2" t="s">
        <v>17756</v>
      </c>
      <c r="G1464" s="5">
        <v>43929.0</v>
      </c>
      <c r="H1464" s="2">
        <v>2.0200408E7</v>
      </c>
      <c r="I1464" s="2" t="s">
        <v>42</v>
      </c>
      <c r="J1464" s="2" t="s">
        <v>16587</v>
      </c>
      <c r="K1464" s="2" t="s">
        <v>17757</v>
      </c>
      <c r="L1464" s="2" t="s">
        <v>68</v>
      </c>
      <c r="M1464" s="2" t="s">
        <v>46</v>
      </c>
      <c r="N1464" s="2" t="s">
        <v>16636</v>
      </c>
      <c r="O1464" s="2" t="s">
        <v>17178</v>
      </c>
      <c r="P1464" s="2" t="s">
        <v>47</v>
      </c>
      <c r="Q1464" s="5">
        <v>43920.0</v>
      </c>
      <c r="R1464" s="2">
        <v>60.0</v>
      </c>
      <c r="S1464" s="2" t="s">
        <v>16286</v>
      </c>
      <c r="T1464" s="2" t="s">
        <v>17758</v>
      </c>
      <c r="U1464" s="7">
        <v>43862.0</v>
      </c>
      <c r="V1464" s="2" t="s">
        <v>16592</v>
      </c>
      <c r="W1464" s="2" t="s">
        <v>17759</v>
      </c>
      <c r="X1464" s="4"/>
      <c r="Y1464" s="2" t="s">
        <v>17760</v>
      </c>
      <c r="Z1464" s="2" t="s">
        <v>17761</v>
      </c>
      <c r="AA1464" s="2" t="s">
        <v>17762</v>
      </c>
      <c r="AB1464" s="2" t="s">
        <v>17763</v>
      </c>
      <c r="AC1464" s="2" t="s">
        <v>17764</v>
      </c>
      <c r="AD1464" s="2" t="s">
        <v>17765</v>
      </c>
      <c r="AE1464" s="2" t="s">
        <v>17255</v>
      </c>
      <c r="AF1464" s="2" t="s">
        <v>17766</v>
      </c>
      <c r="AG1464" s="2" t="s">
        <v>17767</v>
      </c>
      <c r="AH1464" s="4"/>
      <c r="AI1464" s="4"/>
      <c r="AJ1464" s="4"/>
      <c r="AK1464" s="2" t="s">
        <v>46</v>
      </c>
      <c r="AL1464" s="2" t="b">
        <f t="shared" si="24"/>
        <v>0</v>
      </c>
    </row>
    <row r="1465" ht="15.75" customHeight="1">
      <c r="A1465" s="2" t="s">
        <v>17768</v>
      </c>
      <c r="B1465" s="3">
        <v>43942.0</v>
      </c>
      <c r="C1465" s="2" t="s">
        <v>17769</v>
      </c>
      <c r="D1465" s="2" t="s">
        <v>17770</v>
      </c>
      <c r="E1465" s="4"/>
      <c r="F1465" s="2" t="s">
        <v>13208</v>
      </c>
      <c r="G1465" s="5">
        <v>43931.0</v>
      </c>
      <c r="H1465" s="2">
        <v>2.020041E7</v>
      </c>
      <c r="I1465" s="2" t="s">
        <v>42</v>
      </c>
      <c r="J1465" s="2" t="s">
        <v>16587</v>
      </c>
      <c r="K1465" s="2" t="s">
        <v>17771</v>
      </c>
      <c r="L1465" s="2" t="s">
        <v>68</v>
      </c>
      <c r="M1465" s="2" t="s">
        <v>46</v>
      </c>
      <c r="N1465" s="2" t="s">
        <v>16589</v>
      </c>
      <c r="O1465" s="2" t="s">
        <v>16590</v>
      </c>
      <c r="P1465" s="2" t="s">
        <v>47</v>
      </c>
      <c r="Q1465" s="5">
        <v>43926.0</v>
      </c>
      <c r="R1465" s="2">
        <v>84.0</v>
      </c>
      <c r="S1465" s="2" t="s">
        <v>16286</v>
      </c>
      <c r="T1465" s="2" t="s">
        <v>17772</v>
      </c>
      <c r="U1465" s="2">
        <v>3.0</v>
      </c>
      <c r="V1465" s="2" t="s">
        <v>16592</v>
      </c>
      <c r="W1465" s="2" t="s">
        <v>17773</v>
      </c>
      <c r="X1465" s="4"/>
      <c r="Y1465" s="2" t="s">
        <v>17251</v>
      </c>
      <c r="Z1465" s="2" t="s">
        <v>17774</v>
      </c>
      <c r="AA1465" s="2" t="s">
        <v>17252</v>
      </c>
      <c r="AB1465" s="2" t="s">
        <v>13208</v>
      </c>
      <c r="AC1465" s="2" t="s">
        <v>17775</v>
      </c>
      <c r="AD1465" s="2" t="s">
        <v>17776</v>
      </c>
      <c r="AE1465" s="2" t="s">
        <v>17321</v>
      </c>
      <c r="AF1465" s="2" t="s">
        <v>17777</v>
      </c>
      <c r="AG1465" s="2" t="s">
        <v>17257</v>
      </c>
      <c r="AH1465" s="4"/>
      <c r="AI1465" s="4"/>
      <c r="AJ1465" s="4"/>
      <c r="AK1465" s="2" t="s">
        <v>46</v>
      </c>
      <c r="AL1465" s="2" t="b">
        <f t="shared" si="24"/>
        <v>0</v>
      </c>
    </row>
    <row r="1466" ht="15.75" customHeight="1">
      <c r="A1466" s="2" t="s">
        <v>17778</v>
      </c>
      <c r="B1466" s="3">
        <v>43942.0</v>
      </c>
      <c r="C1466" s="2" t="s">
        <v>17779</v>
      </c>
      <c r="D1466" s="2" t="s">
        <v>17780</v>
      </c>
      <c r="E1466" s="4"/>
      <c r="F1466" s="2" t="s">
        <v>16586</v>
      </c>
      <c r="G1466" s="5">
        <v>43935.0</v>
      </c>
      <c r="H1466" s="2">
        <v>2.0200414E7</v>
      </c>
      <c r="I1466" s="2" t="s">
        <v>42</v>
      </c>
      <c r="J1466" s="2" t="s">
        <v>16587</v>
      </c>
      <c r="K1466" s="2" t="s">
        <v>17781</v>
      </c>
      <c r="L1466" s="2" t="s">
        <v>68</v>
      </c>
      <c r="M1466" s="2" t="s">
        <v>46</v>
      </c>
      <c r="N1466" s="2" t="s">
        <v>16589</v>
      </c>
      <c r="O1466" s="2" t="s">
        <v>16901</v>
      </c>
      <c r="P1466" s="2" t="s">
        <v>47</v>
      </c>
      <c r="Q1466" s="5">
        <v>43939.0</v>
      </c>
      <c r="R1466" s="2">
        <v>60.0</v>
      </c>
      <c r="S1466" s="2" t="s">
        <v>16286</v>
      </c>
      <c r="T1466" s="2" t="s">
        <v>17782</v>
      </c>
      <c r="U1466" s="2">
        <v>3.0</v>
      </c>
      <c r="V1466" s="2" t="s">
        <v>16592</v>
      </c>
      <c r="W1466" s="2" t="s">
        <v>16903</v>
      </c>
      <c r="X1466" s="4"/>
      <c r="Y1466" s="2" t="s">
        <v>17783</v>
      </c>
      <c r="Z1466" s="2" t="s">
        <v>16905</v>
      </c>
      <c r="AA1466" s="2" t="s">
        <v>16906</v>
      </c>
      <c r="AB1466" s="2" t="s">
        <v>16586</v>
      </c>
      <c r="AC1466" s="2" t="s">
        <v>17784</v>
      </c>
      <c r="AD1466" s="2" t="s">
        <v>17785</v>
      </c>
      <c r="AE1466" s="2" t="s">
        <v>17786</v>
      </c>
      <c r="AF1466" s="2" t="s">
        <v>17787</v>
      </c>
      <c r="AG1466" s="2" t="s">
        <v>17788</v>
      </c>
      <c r="AH1466" s="4"/>
      <c r="AI1466" s="4"/>
      <c r="AJ1466" s="4"/>
      <c r="AK1466" s="2" t="s">
        <v>99</v>
      </c>
      <c r="AL1466" s="2" t="b">
        <f t="shared" si="24"/>
        <v>0</v>
      </c>
    </row>
    <row r="1467" ht="15.75" customHeight="1">
      <c r="A1467" s="2" t="s">
        <v>17789</v>
      </c>
      <c r="B1467" s="3">
        <v>43942.0</v>
      </c>
      <c r="C1467" s="2" t="s">
        <v>17790</v>
      </c>
      <c r="D1467" s="2" t="s">
        <v>17791</v>
      </c>
      <c r="E1467" s="4"/>
      <c r="F1467" s="2" t="s">
        <v>17675</v>
      </c>
      <c r="G1467" s="5">
        <v>43932.0</v>
      </c>
      <c r="H1467" s="2">
        <v>2.0200411E7</v>
      </c>
      <c r="I1467" s="2" t="s">
        <v>42</v>
      </c>
      <c r="J1467" s="2" t="s">
        <v>16587</v>
      </c>
      <c r="K1467" s="2" t="s">
        <v>17792</v>
      </c>
      <c r="L1467" s="2" t="s">
        <v>45</v>
      </c>
      <c r="M1467" s="2" t="s">
        <v>46</v>
      </c>
      <c r="N1467" s="2" t="s">
        <v>17435</v>
      </c>
      <c r="O1467" s="2" t="s">
        <v>17436</v>
      </c>
      <c r="P1467" s="2" t="s">
        <v>47</v>
      </c>
      <c r="Q1467" s="5">
        <v>43950.0</v>
      </c>
      <c r="R1467" s="2">
        <v>100.0</v>
      </c>
      <c r="S1467" s="2" t="s">
        <v>16286</v>
      </c>
      <c r="T1467" s="2" t="s">
        <v>17793</v>
      </c>
      <c r="U1467" s="7">
        <v>43862.0</v>
      </c>
      <c r="V1467" s="2" t="s">
        <v>16592</v>
      </c>
      <c r="W1467" s="2" t="s">
        <v>17794</v>
      </c>
      <c r="X1467" s="4"/>
      <c r="Y1467" s="2" t="s">
        <v>17795</v>
      </c>
      <c r="Z1467" s="2" t="s">
        <v>17796</v>
      </c>
      <c r="AA1467" s="2" t="s">
        <v>17797</v>
      </c>
      <c r="AB1467" s="2" t="s">
        <v>17675</v>
      </c>
      <c r="AC1467" s="2" t="s">
        <v>17798</v>
      </c>
      <c r="AD1467" s="2" t="s">
        <v>17799</v>
      </c>
      <c r="AE1467" s="2" t="s">
        <v>16776</v>
      </c>
      <c r="AF1467" s="2" t="s">
        <v>17800</v>
      </c>
      <c r="AG1467" s="2" t="s">
        <v>17801</v>
      </c>
      <c r="AH1467" s="4"/>
      <c r="AI1467" s="4"/>
      <c r="AJ1467" s="4"/>
      <c r="AK1467" s="2" t="s">
        <v>99</v>
      </c>
      <c r="AL1467" s="2" t="b">
        <f t="shared" si="24"/>
        <v>0</v>
      </c>
    </row>
    <row r="1468" ht="15.75" customHeight="1">
      <c r="A1468" s="2" t="s">
        <v>17802</v>
      </c>
      <c r="B1468" s="3">
        <v>43942.0</v>
      </c>
      <c r="C1468" s="2" t="s">
        <v>17803</v>
      </c>
      <c r="D1468" s="2" t="s">
        <v>17804</v>
      </c>
      <c r="E1468" s="4"/>
      <c r="F1468" s="2" t="s">
        <v>17805</v>
      </c>
      <c r="G1468" s="5">
        <v>43927.0</v>
      </c>
      <c r="H1468" s="2">
        <v>2.0200406E7</v>
      </c>
      <c r="I1468" s="2" t="s">
        <v>42</v>
      </c>
      <c r="J1468" s="2" t="s">
        <v>16587</v>
      </c>
      <c r="K1468" s="2" t="s">
        <v>17806</v>
      </c>
      <c r="L1468" s="2" t="s">
        <v>68</v>
      </c>
      <c r="M1468" s="2" t="s">
        <v>46</v>
      </c>
      <c r="N1468" s="2" t="s">
        <v>16589</v>
      </c>
      <c r="O1468" s="2" t="s">
        <v>16590</v>
      </c>
      <c r="P1468" s="2" t="s">
        <v>47</v>
      </c>
      <c r="Q1468" s="5">
        <v>43929.0</v>
      </c>
      <c r="R1468" s="2">
        <v>3000.0</v>
      </c>
      <c r="S1468" s="2" t="s">
        <v>16286</v>
      </c>
      <c r="T1468" s="6" t="s">
        <v>17807</v>
      </c>
      <c r="U1468" s="2">
        <v>3.0</v>
      </c>
      <c r="V1468" s="2" t="s">
        <v>16963</v>
      </c>
      <c r="W1468" s="2" t="s">
        <v>17808</v>
      </c>
      <c r="X1468" s="4"/>
      <c r="Y1468" s="2" t="s">
        <v>17809</v>
      </c>
      <c r="Z1468" s="2" t="s">
        <v>17010</v>
      </c>
      <c r="AA1468" s="2" t="s">
        <v>17810</v>
      </c>
      <c r="AB1468" s="2" t="s">
        <v>16651</v>
      </c>
      <c r="AC1468" s="2" t="s">
        <v>17811</v>
      </c>
      <c r="AD1468" s="2" t="s">
        <v>17812</v>
      </c>
      <c r="AE1468" s="2" t="s">
        <v>16776</v>
      </c>
      <c r="AF1468" s="2" t="s">
        <v>17813</v>
      </c>
      <c r="AG1468" s="2" t="s">
        <v>17814</v>
      </c>
      <c r="AH1468" s="4"/>
      <c r="AI1468" s="4"/>
      <c r="AJ1468" s="4"/>
      <c r="AK1468" s="2" t="s">
        <v>99</v>
      </c>
      <c r="AL1468" s="2" t="b">
        <f t="shared" si="24"/>
        <v>0</v>
      </c>
    </row>
    <row r="1469" ht="15.75" customHeight="1">
      <c r="A1469" s="2" t="s">
        <v>17815</v>
      </c>
      <c r="B1469" s="3">
        <v>43942.0</v>
      </c>
      <c r="C1469" s="2" t="s">
        <v>17816</v>
      </c>
      <c r="D1469" s="2" t="s">
        <v>17817</v>
      </c>
      <c r="E1469" s="4"/>
      <c r="F1469" s="2" t="s">
        <v>16782</v>
      </c>
      <c r="G1469" s="5">
        <v>43929.0</v>
      </c>
      <c r="H1469" s="2">
        <v>2.0200408E7</v>
      </c>
      <c r="I1469" s="2" t="s">
        <v>42</v>
      </c>
      <c r="J1469" s="2" t="s">
        <v>16587</v>
      </c>
      <c r="K1469" s="2" t="s">
        <v>17818</v>
      </c>
      <c r="L1469" s="2" t="s">
        <v>68</v>
      </c>
      <c r="M1469" s="2" t="s">
        <v>46</v>
      </c>
      <c r="N1469" s="2" t="s">
        <v>16590</v>
      </c>
      <c r="O1469" s="2" t="s">
        <v>16590</v>
      </c>
      <c r="P1469" s="2" t="s">
        <v>47</v>
      </c>
      <c r="Q1469" s="5">
        <v>43920.0</v>
      </c>
      <c r="R1469" s="2">
        <v>40.0</v>
      </c>
      <c r="S1469" s="2" t="s">
        <v>16286</v>
      </c>
      <c r="T1469" s="2" t="s">
        <v>17819</v>
      </c>
      <c r="U1469" s="2">
        <v>3.0</v>
      </c>
      <c r="V1469" s="2" t="s">
        <v>16592</v>
      </c>
      <c r="W1469" s="2" t="s">
        <v>17820</v>
      </c>
      <c r="X1469" s="4"/>
      <c r="Y1469" s="2" t="s">
        <v>17821</v>
      </c>
      <c r="Z1469" s="2" t="s">
        <v>17822</v>
      </c>
      <c r="AA1469" s="2" t="s">
        <v>17823</v>
      </c>
      <c r="AB1469" s="2" t="s">
        <v>16782</v>
      </c>
      <c r="AC1469" s="2" t="s">
        <v>17824</v>
      </c>
      <c r="AD1469" s="2" t="s">
        <v>17825</v>
      </c>
      <c r="AE1469" s="2" t="s">
        <v>17826</v>
      </c>
      <c r="AF1469" s="2" t="s">
        <v>17827</v>
      </c>
      <c r="AG1469" s="2" t="s">
        <v>17828</v>
      </c>
      <c r="AH1469" s="4"/>
      <c r="AI1469" s="4"/>
      <c r="AJ1469" s="4"/>
      <c r="AK1469" s="2" t="s">
        <v>46</v>
      </c>
      <c r="AL1469" s="2" t="b">
        <f t="shared" si="24"/>
        <v>0</v>
      </c>
    </row>
    <row r="1470" ht="15.75" customHeight="1">
      <c r="A1470" s="2" t="s">
        <v>17829</v>
      </c>
      <c r="B1470" s="3">
        <v>43942.0</v>
      </c>
      <c r="C1470" s="2" t="s">
        <v>17830</v>
      </c>
      <c r="D1470" s="2" t="s">
        <v>17831</v>
      </c>
      <c r="E1470" s="4"/>
      <c r="F1470" s="2" t="s">
        <v>16586</v>
      </c>
      <c r="G1470" s="5">
        <v>43922.0</v>
      </c>
      <c r="H1470" s="2">
        <v>2.0200401E7</v>
      </c>
      <c r="I1470" s="2" t="s">
        <v>42</v>
      </c>
      <c r="J1470" s="2" t="s">
        <v>16587</v>
      </c>
      <c r="K1470" s="2" t="s">
        <v>17832</v>
      </c>
      <c r="L1470" s="2" t="s">
        <v>68</v>
      </c>
      <c r="M1470" s="2" t="s">
        <v>46</v>
      </c>
      <c r="N1470" s="2" t="s">
        <v>16589</v>
      </c>
      <c r="O1470" s="2" t="s">
        <v>16590</v>
      </c>
      <c r="P1470" s="2" t="s">
        <v>47</v>
      </c>
      <c r="Q1470" s="5">
        <v>43921.0</v>
      </c>
      <c r="R1470" s="2">
        <v>100.0</v>
      </c>
      <c r="S1470" s="2" t="s">
        <v>16286</v>
      </c>
      <c r="T1470" s="2" t="s">
        <v>17833</v>
      </c>
      <c r="U1470" s="2">
        <v>3.0</v>
      </c>
      <c r="V1470" s="2" t="s">
        <v>16592</v>
      </c>
      <c r="W1470" s="2" t="s">
        <v>17834</v>
      </c>
      <c r="X1470" s="4"/>
      <c r="Y1470" s="2" t="s">
        <v>17835</v>
      </c>
      <c r="Z1470" s="2" t="s">
        <v>17836</v>
      </c>
      <c r="AA1470" s="2" t="s">
        <v>17837</v>
      </c>
      <c r="AB1470" s="2" t="s">
        <v>16586</v>
      </c>
      <c r="AC1470" s="2" t="s">
        <v>17838</v>
      </c>
      <c r="AD1470" s="2" t="s">
        <v>17839</v>
      </c>
      <c r="AE1470" s="2" t="s">
        <v>17840</v>
      </c>
      <c r="AF1470" s="2" t="s">
        <v>17841</v>
      </c>
      <c r="AG1470" s="2" t="s">
        <v>17842</v>
      </c>
      <c r="AH1470" s="4"/>
      <c r="AI1470" s="4"/>
      <c r="AJ1470" s="4"/>
      <c r="AK1470" s="2" t="s">
        <v>46</v>
      </c>
      <c r="AL1470" s="2" t="b">
        <f t="shared" si="24"/>
        <v>0</v>
      </c>
    </row>
    <row r="1471" ht="15.75" customHeight="1">
      <c r="A1471" s="2" t="s">
        <v>17843</v>
      </c>
      <c r="B1471" s="3">
        <v>43942.0</v>
      </c>
      <c r="C1471" s="2" t="s">
        <v>17844</v>
      </c>
      <c r="D1471" s="2" t="s">
        <v>17845</v>
      </c>
      <c r="E1471" s="4"/>
      <c r="F1471" s="2" t="s">
        <v>17327</v>
      </c>
      <c r="G1471" s="5">
        <v>43935.0</v>
      </c>
      <c r="H1471" s="2">
        <v>2.0200414E7</v>
      </c>
      <c r="I1471" s="2" t="s">
        <v>42</v>
      </c>
      <c r="J1471" s="2" t="s">
        <v>16587</v>
      </c>
      <c r="K1471" s="2" t="s">
        <v>17846</v>
      </c>
      <c r="L1471" s="2" t="s">
        <v>68</v>
      </c>
      <c r="M1471" s="2" t="s">
        <v>46</v>
      </c>
      <c r="N1471" s="2" t="s">
        <v>17021</v>
      </c>
      <c r="O1471" s="2" t="s">
        <v>16590</v>
      </c>
      <c r="P1471" s="2" t="s">
        <v>47</v>
      </c>
      <c r="Q1471" s="5">
        <v>43934.0</v>
      </c>
      <c r="R1471" s="2">
        <v>60.0</v>
      </c>
      <c r="S1471" s="2" t="s">
        <v>16286</v>
      </c>
      <c r="T1471" s="2" t="s">
        <v>17847</v>
      </c>
      <c r="U1471" s="7">
        <v>43892.0</v>
      </c>
      <c r="V1471" s="2" t="s">
        <v>16592</v>
      </c>
      <c r="W1471" s="2" t="s">
        <v>17848</v>
      </c>
      <c r="X1471" s="4"/>
      <c r="Y1471" s="2" t="s">
        <v>17849</v>
      </c>
      <c r="Z1471" s="2" t="s">
        <v>17850</v>
      </c>
      <c r="AA1471" s="2" t="s">
        <v>17851</v>
      </c>
      <c r="AB1471" s="2" t="s">
        <v>17327</v>
      </c>
      <c r="AC1471" s="2" t="s">
        <v>17852</v>
      </c>
      <c r="AD1471" s="2" t="s">
        <v>17853</v>
      </c>
      <c r="AE1471" s="2" t="s">
        <v>17854</v>
      </c>
      <c r="AF1471" s="2" t="s">
        <v>17855</v>
      </c>
      <c r="AG1471" s="2" t="s">
        <v>17856</v>
      </c>
      <c r="AH1471" s="4"/>
      <c r="AI1471" s="4"/>
      <c r="AJ1471" s="4"/>
      <c r="AK1471" s="2" t="s">
        <v>46</v>
      </c>
      <c r="AL1471" s="2" t="b">
        <f t="shared" si="24"/>
        <v>0</v>
      </c>
    </row>
    <row r="1472" ht="15.75" customHeight="1">
      <c r="A1472" s="2" t="s">
        <v>17857</v>
      </c>
      <c r="B1472" s="3">
        <v>43942.0</v>
      </c>
      <c r="C1472" s="2" t="s">
        <v>17858</v>
      </c>
      <c r="D1472" s="2" t="s">
        <v>17859</v>
      </c>
      <c r="E1472" s="4"/>
      <c r="F1472" s="2" t="s">
        <v>17860</v>
      </c>
      <c r="G1472" s="5">
        <v>43934.0</v>
      </c>
      <c r="H1472" s="2">
        <v>2.0200413E7</v>
      </c>
      <c r="I1472" s="2" t="s">
        <v>42</v>
      </c>
      <c r="J1472" s="2" t="s">
        <v>16587</v>
      </c>
      <c r="K1472" s="2" t="s">
        <v>17861</v>
      </c>
      <c r="L1472" s="2" t="s">
        <v>45</v>
      </c>
      <c r="M1472" s="2" t="s">
        <v>46</v>
      </c>
      <c r="N1472" s="2" t="s">
        <v>16589</v>
      </c>
      <c r="O1472" s="2" t="s">
        <v>16784</v>
      </c>
      <c r="P1472" s="2" t="s">
        <v>47</v>
      </c>
      <c r="Q1472" s="5">
        <v>43905.0</v>
      </c>
      <c r="R1472" s="2">
        <v>6.0</v>
      </c>
      <c r="S1472" s="2" t="s">
        <v>16286</v>
      </c>
      <c r="T1472" s="2" t="s">
        <v>16745</v>
      </c>
      <c r="U1472" s="7">
        <v>43862.0</v>
      </c>
      <c r="V1472" s="2" t="s">
        <v>17263</v>
      </c>
      <c r="W1472" s="2" t="s">
        <v>17862</v>
      </c>
      <c r="X1472" s="4"/>
      <c r="Y1472" s="2" t="s">
        <v>17863</v>
      </c>
      <c r="Z1472" s="2" t="s">
        <v>17864</v>
      </c>
      <c r="AA1472" s="2" t="s">
        <v>17865</v>
      </c>
      <c r="AB1472" s="2" t="s">
        <v>17866</v>
      </c>
      <c r="AC1472" s="2" t="s">
        <v>17867</v>
      </c>
      <c r="AD1472" s="2" t="s">
        <v>17868</v>
      </c>
      <c r="AE1472" s="2" t="s">
        <v>17869</v>
      </c>
      <c r="AF1472" s="2" t="s">
        <v>17870</v>
      </c>
      <c r="AG1472" s="2" t="s">
        <v>17871</v>
      </c>
      <c r="AH1472" s="4"/>
      <c r="AI1472" s="4"/>
      <c r="AJ1472" s="4"/>
      <c r="AK1472" s="2" t="s">
        <v>46</v>
      </c>
      <c r="AL1472" s="2" t="b">
        <f t="shared" si="24"/>
        <v>0</v>
      </c>
    </row>
    <row r="1473" ht="15.75" customHeight="1">
      <c r="A1473" s="2" t="s">
        <v>17872</v>
      </c>
      <c r="B1473" s="3">
        <v>43942.0</v>
      </c>
      <c r="C1473" s="2" t="s">
        <v>17873</v>
      </c>
      <c r="D1473" s="2" t="s">
        <v>17874</v>
      </c>
      <c r="E1473" s="4"/>
      <c r="F1473" s="2" t="s">
        <v>17598</v>
      </c>
      <c r="G1473" s="5">
        <v>43924.0</v>
      </c>
      <c r="H1473" s="2">
        <v>2.0200403E7</v>
      </c>
      <c r="I1473" s="2" t="s">
        <v>42</v>
      </c>
      <c r="J1473" s="2" t="s">
        <v>16587</v>
      </c>
      <c r="K1473" s="2" t="s">
        <v>17875</v>
      </c>
      <c r="L1473" s="2" t="s">
        <v>68</v>
      </c>
      <c r="M1473" s="2" t="s">
        <v>46</v>
      </c>
      <c r="N1473" s="2" t="s">
        <v>16636</v>
      </c>
      <c r="O1473" s="2" t="s">
        <v>17178</v>
      </c>
      <c r="P1473" s="2" t="s">
        <v>47</v>
      </c>
      <c r="Q1473" s="5">
        <v>43928.0</v>
      </c>
      <c r="R1473" s="2">
        <v>60.0</v>
      </c>
      <c r="S1473" s="2" t="s">
        <v>16286</v>
      </c>
      <c r="T1473" s="2" t="s">
        <v>17179</v>
      </c>
      <c r="U1473" s="2">
        <v>3.0</v>
      </c>
      <c r="V1473" s="2" t="s">
        <v>16592</v>
      </c>
      <c r="W1473" s="2" t="s">
        <v>17876</v>
      </c>
      <c r="X1473" s="4"/>
      <c r="Y1473" s="2" t="s">
        <v>17877</v>
      </c>
      <c r="Z1473" s="2" t="s">
        <v>17878</v>
      </c>
      <c r="AA1473" s="2" t="s">
        <v>17879</v>
      </c>
      <c r="AB1473" s="2" t="s">
        <v>17598</v>
      </c>
      <c r="AC1473" s="2" t="s">
        <v>17184</v>
      </c>
      <c r="AD1473" s="2" t="s">
        <v>17185</v>
      </c>
      <c r="AE1473" s="2" t="s">
        <v>17880</v>
      </c>
      <c r="AF1473" s="2" t="s">
        <v>17881</v>
      </c>
      <c r="AG1473" s="2" t="s">
        <v>17882</v>
      </c>
      <c r="AH1473" s="4"/>
      <c r="AI1473" s="4"/>
      <c r="AJ1473" s="4"/>
      <c r="AK1473" s="2" t="s">
        <v>99</v>
      </c>
      <c r="AL1473" s="2" t="b">
        <f t="shared" si="24"/>
        <v>0</v>
      </c>
    </row>
    <row r="1474" ht="15.75" customHeight="1">
      <c r="A1474" s="2" t="s">
        <v>17883</v>
      </c>
      <c r="B1474" s="3">
        <v>43942.0</v>
      </c>
      <c r="C1474" s="2" t="s">
        <v>17884</v>
      </c>
      <c r="D1474" s="2" t="s">
        <v>17885</v>
      </c>
      <c r="E1474" s="4"/>
      <c r="F1474" s="2" t="s">
        <v>16651</v>
      </c>
      <c r="G1474" s="5">
        <v>43932.0</v>
      </c>
      <c r="H1474" s="2">
        <v>2.0200411E7</v>
      </c>
      <c r="I1474" s="2" t="s">
        <v>42</v>
      </c>
      <c r="J1474" s="2" t="s">
        <v>16587</v>
      </c>
      <c r="K1474" s="2" t="s">
        <v>17886</v>
      </c>
      <c r="L1474" s="2" t="s">
        <v>68</v>
      </c>
      <c r="M1474" s="2" t="s">
        <v>46</v>
      </c>
      <c r="N1474" s="2" t="s">
        <v>16589</v>
      </c>
      <c r="O1474" s="2" t="s">
        <v>16653</v>
      </c>
      <c r="P1474" s="2" t="s">
        <v>47</v>
      </c>
      <c r="Q1474" s="5">
        <v>43935.0</v>
      </c>
      <c r="R1474" s="2">
        <v>540.0</v>
      </c>
      <c r="S1474" s="2" t="s">
        <v>16286</v>
      </c>
      <c r="T1474" s="6" t="s">
        <v>17887</v>
      </c>
      <c r="U1474" s="2">
        <v>3.0</v>
      </c>
      <c r="V1474" s="2" t="s">
        <v>17263</v>
      </c>
      <c r="W1474" s="2" t="s">
        <v>17623</v>
      </c>
      <c r="X1474" s="4"/>
      <c r="Y1474" s="2" t="s">
        <v>17624</v>
      </c>
      <c r="Z1474" s="2" t="s">
        <v>17625</v>
      </c>
      <c r="AA1474" s="2" t="s">
        <v>17626</v>
      </c>
      <c r="AB1474" s="2" t="s">
        <v>16651</v>
      </c>
      <c r="AC1474" s="2" t="s">
        <v>17888</v>
      </c>
      <c r="AD1474" s="2" t="s">
        <v>17889</v>
      </c>
      <c r="AE1474" s="2" t="s">
        <v>17629</v>
      </c>
      <c r="AF1474" s="2" t="s">
        <v>17630</v>
      </c>
      <c r="AG1474" s="2" t="s">
        <v>17890</v>
      </c>
      <c r="AH1474" s="4"/>
      <c r="AI1474" s="4"/>
      <c r="AJ1474" s="4"/>
      <c r="AK1474" s="2" t="s">
        <v>99</v>
      </c>
      <c r="AL1474" s="2" t="b">
        <f t="shared" si="24"/>
        <v>0</v>
      </c>
    </row>
    <row r="1475" ht="15.75" customHeight="1">
      <c r="A1475" s="2" t="s">
        <v>17891</v>
      </c>
      <c r="B1475" s="3">
        <v>43942.0</v>
      </c>
      <c r="C1475" s="2" t="s">
        <v>17892</v>
      </c>
      <c r="D1475" s="2" t="s">
        <v>17893</v>
      </c>
      <c r="E1475" s="4"/>
      <c r="F1475" s="2" t="s">
        <v>16782</v>
      </c>
      <c r="G1475" s="5">
        <v>43939.0</v>
      </c>
      <c r="H1475" s="2">
        <v>2.0200418E7</v>
      </c>
      <c r="I1475" s="2" t="s">
        <v>42</v>
      </c>
      <c r="J1475" s="2" t="s">
        <v>16587</v>
      </c>
      <c r="K1475" s="2" t="s">
        <v>17894</v>
      </c>
      <c r="L1475" s="2" t="s">
        <v>45</v>
      </c>
      <c r="M1475" s="2" t="s">
        <v>46</v>
      </c>
      <c r="N1475" s="2" t="s">
        <v>16589</v>
      </c>
      <c r="O1475" s="2" t="s">
        <v>16590</v>
      </c>
      <c r="P1475" s="2" t="s">
        <v>47</v>
      </c>
      <c r="Q1475" s="5">
        <v>43950.0</v>
      </c>
      <c r="R1475" s="2">
        <v>100.0</v>
      </c>
      <c r="S1475" s="2" t="s">
        <v>16286</v>
      </c>
      <c r="T1475" s="6" t="s">
        <v>17895</v>
      </c>
      <c r="U1475" s="2">
        <v>3.0</v>
      </c>
      <c r="V1475" s="2" t="s">
        <v>16592</v>
      </c>
      <c r="W1475" s="2" t="s">
        <v>17896</v>
      </c>
      <c r="X1475" s="4"/>
      <c r="Y1475" s="2" t="s">
        <v>17897</v>
      </c>
      <c r="Z1475" s="2" t="s">
        <v>17898</v>
      </c>
      <c r="AA1475" s="2" t="s">
        <v>17899</v>
      </c>
      <c r="AB1475" s="2" t="s">
        <v>16782</v>
      </c>
      <c r="AC1475" s="2" t="s">
        <v>17900</v>
      </c>
      <c r="AD1475" s="2" t="s">
        <v>17901</v>
      </c>
      <c r="AE1475" s="2" t="s">
        <v>17826</v>
      </c>
      <c r="AF1475" s="2" t="s">
        <v>17902</v>
      </c>
      <c r="AG1475" s="2" t="s">
        <v>17903</v>
      </c>
      <c r="AH1475" s="4"/>
      <c r="AI1475" s="4"/>
      <c r="AJ1475" s="4"/>
      <c r="AK1475" s="2" t="s">
        <v>99</v>
      </c>
      <c r="AL1475" s="2" t="b">
        <f t="shared" si="24"/>
        <v>0</v>
      </c>
    </row>
    <row r="1476" ht="15.75" customHeight="1">
      <c r="A1476" s="2" t="s">
        <v>17904</v>
      </c>
      <c r="B1476" s="3">
        <v>43942.0</v>
      </c>
      <c r="C1476" s="2" t="s">
        <v>17905</v>
      </c>
      <c r="D1476" s="2" t="s">
        <v>17906</v>
      </c>
      <c r="E1476" s="4"/>
      <c r="F1476" s="2" t="s">
        <v>17907</v>
      </c>
      <c r="G1476" s="5">
        <v>43934.0</v>
      </c>
      <c r="H1476" s="2">
        <v>2.0200413E7</v>
      </c>
      <c r="I1476" s="2" t="s">
        <v>42</v>
      </c>
      <c r="J1476" s="2" t="s">
        <v>16587</v>
      </c>
      <c r="K1476" s="2" t="s">
        <v>17908</v>
      </c>
      <c r="L1476" s="2" t="s">
        <v>45</v>
      </c>
      <c r="M1476" s="2" t="s">
        <v>46</v>
      </c>
      <c r="N1476" s="2" t="s">
        <v>16590</v>
      </c>
      <c r="O1476" s="2" t="s">
        <v>16590</v>
      </c>
      <c r="P1476" s="2" t="s">
        <v>47</v>
      </c>
      <c r="Q1476" s="5">
        <v>43927.0</v>
      </c>
      <c r="R1476" s="2">
        <v>30.0</v>
      </c>
      <c r="S1476" s="2" t="s">
        <v>16286</v>
      </c>
      <c r="T1476" s="2" t="s">
        <v>17909</v>
      </c>
      <c r="U1476" s="2" t="s">
        <v>51</v>
      </c>
      <c r="V1476" s="2" t="s">
        <v>16592</v>
      </c>
      <c r="W1476" s="2" t="s">
        <v>17910</v>
      </c>
      <c r="X1476" s="4"/>
      <c r="Y1476" s="2" t="s">
        <v>17911</v>
      </c>
      <c r="Z1476" s="2" t="s">
        <v>17912</v>
      </c>
      <c r="AA1476" s="2" t="s">
        <v>17913</v>
      </c>
      <c r="AB1476" s="2" t="s">
        <v>17199</v>
      </c>
      <c r="AC1476" s="2" t="s">
        <v>17914</v>
      </c>
      <c r="AD1476" s="2" t="s">
        <v>16295</v>
      </c>
      <c r="AE1476" s="2" t="s">
        <v>16776</v>
      </c>
      <c r="AF1476" s="2" t="s">
        <v>17915</v>
      </c>
      <c r="AG1476" s="2" t="s">
        <v>17916</v>
      </c>
      <c r="AH1476" s="4"/>
      <c r="AI1476" s="4"/>
      <c r="AJ1476" s="4"/>
      <c r="AK1476" s="2" t="s">
        <v>46</v>
      </c>
      <c r="AL1476" s="2" t="b">
        <f t="shared" si="24"/>
        <v>0</v>
      </c>
    </row>
    <row r="1477" ht="15.75" customHeight="1">
      <c r="A1477" s="2" t="s">
        <v>17917</v>
      </c>
      <c r="B1477" s="3">
        <v>43942.0</v>
      </c>
      <c r="C1477" s="2" t="s">
        <v>17918</v>
      </c>
      <c r="D1477" s="2" t="s">
        <v>17919</v>
      </c>
      <c r="E1477" s="4"/>
      <c r="F1477" s="2" t="s">
        <v>17920</v>
      </c>
      <c r="G1477" s="5">
        <v>43931.0</v>
      </c>
      <c r="H1477" s="2">
        <v>2.020041E7</v>
      </c>
      <c r="I1477" s="2" t="s">
        <v>42</v>
      </c>
      <c r="J1477" s="2" t="s">
        <v>16587</v>
      </c>
      <c r="K1477" s="2" t="s">
        <v>17921</v>
      </c>
      <c r="L1477" s="2" t="s">
        <v>45</v>
      </c>
      <c r="M1477" s="2" t="s">
        <v>46</v>
      </c>
      <c r="N1477" s="2" t="s">
        <v>17922</v>
      </c>
      <c r="O1477" s="2" t="s">
        <v>16653</v>
      </c>
      <c r="P1477" s="2" t="s">
        <v>47</v>
      </c>
      <c r="Q1477" s="5">
        <v>43928.0</v>
      </c>
      <c r="R1477" s="2">
        <v>140.0</v>
      </c>
      <c r="S1477" s="2" t="s">
        <v>16286</v>
      </c>
      <c r="T1477" s="2" t="s">
        <v>17923</v>
      </c>
      <c r="U1477" s="2">
        <v>3.0</v>
      </c>
      <c r="V1477" s="2" t="s">
        <v>17263</v>
      </c>
      <c r="W1477" s="2" t="s">
        <v>17924</v>
      </c>
      <c r="X1477" s="4"/>
      <c r="Y1477" s="2" t="s">
        <v>17925</v>
      </c>
      <c r="Z1477" s="2" t="s">
        <v>17926</v>
      </c>
      <c r="AA1477" s="2" t="s">
        <v>17927</v>
      </c>
      <c r="AB1477" s="2" t="s">
        <v>17920</v>
      </c>
      <c r="AC1477" s="2" t="s">
        <v>17928</v>
      </c>
      <c r="AD1477" s="2" t="s">
        <v>17929</v>
      </c>
      <c r="AE1477" s="2" t="s">
        <v>17930</v>
      </c>
      <c r="AF1477" s="2" t="s">
        <v>17931</v>
      </c>
      <c r="AG1477" s="2" t="s">
        <v>17932</v>
      </c>
      <c r="AH1477" s="4"/>
      <c r="AI1477" s="4"/>
      <c r="AJ1477" s="4"/>
      <c r="AK1477" s="2" t="s">
        <v>46</v>
      </c>
      <c r="AL1477" s="2" t="b">
        <f t="shared" si="24"/>
        <v>0</v>
      </c>
    </row>
    <row r="1478" ht="15.75" customHeight="1">
      <c r="A1478" s="2" t="s">
        <v>17933</v>
      </c>
      <c r="B1478" s="3">
        <v>43942.0</v>
      </c>
      <c r="C1478" s="2" t="s">
        <v>17934</v>
      </c>
      <c r="D1478" s="2" t="s">
        <v>17935</v>
      </c>
      <c r="E1478" s="4"/>
      <c r="F1478" s="2" t="s">
        <v>16586</v>
      </c>
      <c r="G1478" s="5">
        <v>43932.0</v>
      </c>
      <c r="H1478" s="2">
        <v>2.0200411E7</v>
      </c>
      <c r="I1478" s="2" t="s">
        <v>42</v>
      </c>
      <c r="J1478" s="2" t="s">
        <v>16587</v>
      </c>
      <c r="K1478" s="2" t="s">
        <v>17936</v>
      </c>
      <c r="L1478" s="2" t="s">
        <v>68</v>
      </c>
      <c r="M1478" s="2" t="s">
        <v>46</v>
      </c>
      <c r="N1478" s="2" t="s">
        <v>16589</v>
      </c>
      <c r="O1478" s="2" t="s">
        <v>16784</v>
      </c>
      <c r="P1478" s="2" t="s">
        <v>47</v>
      </c>
      <c r="Q1478" s="5">
        <v>43941.0</v>
      </c>
      <c r="R1478" s="2">
        <v>100.0</v>
      </c>
      <c r="S1478" s="2" t="s">
        <v>16286</v>
      </c>
      <c r="T1478" s="2" t="s">
        <v>17937</v>
      </c>
      <c r="U1478" s="2">
        <v>3.0</v>
      </c>
      <c r="V1478" s="2" t="s">
        <v>16592</v>
      </c>
      <c r="W1478" s="2" t="s">
        <v>17938</v>
      </c>
      <c r="X1478" s="4"/>
      <c r="Y1478" s="2" t="s">
        <v>16586</v>
      </c>
      <c r="Z1478" s="2" t="s">
        <v>17939</v>
      </c>
      <c r="AA1478" s="2" t="s">
        <v>17940</v>
      </c>
      <c r="AB1478" s="2" t="s">
        <v>16586</v>
      </c>
      <c r="AC1478" s="2" t="s">
        <v>17941</v>
      </c>
      <c r="AD1478" s="2" t="s">
        <v>17942</v>
      </c>
      <c r="AE1478" s="2" t="s">
        <v>17943</v>
      </c>
      <c r="AF1478" s="2" t="s">
        <v>17944</v>
      </c>
      <c r="AG1478" s="2" t="s">
        <v>17945</v>
      </c>
      <c r="AH1478" s="4"/>
      <c r="AI1478" s="4"/>
      <c r="AJ1478" s="4"/>
      <c r="AK1478" s="2" t="s">
        <v>99</v>
      </c>
      <c r="AL1478" s="2" t="b">
        <f t="shared" si="24"/>
        <v>0</v>
      </c>
    </row>
    <row r="1479" ht="15.75" customHeight="1">
      <c r="A1479" s="2" t="s">
        <v>17946</v>
      </c>
      <c r="B1479" s="3">
        <v>43942.0</v>
      </c>
      <c r="C1479" s="2" t="s">
        <v>17947</v>
      </c>
      <c r="D1479" s="2" t="s">
        <v>17948</v>
      </c>
      <c r="E1479" s="4"/>
      <c r="F1479" s="2" t="s">
        <v>17327</v>
      </c>
      <c r="G1479" s="5">
        <v>43936.0</v>
      </c>
      <c r="H1479" s="2">
        <v>2.0200415E7</v>
      </c>
      <c r="I1479" s="2" t="s">
        <v>42</v>
      </c>
      <c r="J1479" s="2" t="s">
        <v>16587</v>
      </c>
      <c r="K1479" s="2" t="s">
        <v>17949</v>
      </c>
      <c r="L1479" s="2" t="s">
        <v>68</v>
      </c>
      <c r="M1479" s="2" t="s">
        <v>46</v>
      </c>
      <c r="N1479" s="2" t="s">
        <v>16589</v>
      </c>
      <c r="O1479" s="2" t="s">
        <v>16784</v>
      </c>
      <c r="P1479" s="2" t="s">
        <v>47</v>
      </c>
      <c r="Q1479" s="5">
        <v>43941.0</v>
      </c>
      <c r="R1479" s="2">
        <v>60.0</v>
      </c>
      <c r="S1479" s="2" t="s">
        <v>16286</v>
      </c>
      <c r="T1479" s="2" t="s">
        <v>17950</v>
      </c>
      <c r="U1479" s="2">
        <v>2.0</v>
      </c>
      <c r="V1479" s="2" t="s">
        <v>16592</v>
      </c>
      <c r="W1479" s="2" t="s">
        <v>17951</v>
      </c>
      <c r="X1479" s="4"/>
      <c r="Y1479" s="2" t="s">
        <v>17952</v>
      </c>
      <c r="Z1479" s="2" t="s">
        <v>17953</v>
      </c>
      <c r="AA1479" s="2" t="s">
        <v>17954</v>
      </c>
      <c r="AB1479" s="2" t="s">
        <v>17327</v>
      </c>
      <c r="AC1479" s="2" t="s">
        <v>17955</v>
      </c>
      <c r="AD1479" s="2" t="s">
        <v>17956</v>
      </c>
      <c r="AE1479" s="2" t="s">
        <v>17346</v>
      </c>
      <c r="AF1479" s="2" t="s">
        <v>17957</v>
      </c>
      <c r="AG1479" s="2" t="s">
        <v>17958</v>
      </c>
      <c r="AH1479" s="4"/>
      <c r="AI1479" s="4"/>
      <c r="AJ1479" s="4"/>
      <c r="AK1479" s="2" t="s">
        <v>99</v>
      </c>
      <c r="AL1479" s="2" t="b">
        <f t="shared" si="24"/>
        <v>0</v>
      </c>
    </row>
    <row r="1480" ht="15.75" customHeight="1">
      <c r="A1480" s="2" t="s">
        <v>17959</v>
      </c>
      <c r="B1480" s="3">
        <v>43942.0</v>
      </c>
      <c r="C1480" s="2" t="s">
        <v>17960</v>
      </c>
      <c r="D1480" s="2" t="s">
        <v>17961</v>
      </c>
      <c r="E1480" s="4"/>
      <c r="F1480" s="2" t="s">
        <v>16651</v>
      </c>
      <c r="G1480" s="5">
        <v>43936.0</v>
      </c>
      <c r="H1480" s="2">
        <v>2.0200415E7</v>
      </c>
      <c r="I1480" s="2" t="s">
        <v>42</v>
      </c>
      <c r="J1480" s="2" t="s">
        <v>16587</v>
      </c>
      <c r="K1480" s="2" t="s">
        <v>17962</v>
      </c>
      <c r="L1480" s="2" t="s">
        <v>68</v>
      </c>
      <c r="M1480" s="2" t="s">
        <v>46</v>
      </c>
      <c r="N1480" s="2" t="s">
        <v>16589</v>
      </c>
      <c r="O1480" s="2" t="s">
        <v>16590</v>
      </c>
      <c r="P1480" s="2" t="s">
        <v>47</v>
      </c>
      <c r="Q1480" s="5">
        <v>43918.0</v>
      </c>
      <c r="R1480" s="2">
        <v>40.0</v>
      </c>
      <c r="S1480" s="2" t="s">
        <v>16286</v>
      </c>
      <c r="T1480" s="2" t="s">
        <v>17963</v>
      </c>
      <c r="U1480" s="2">
        <v>3.0</v>
      </c>
      <c r="V1480" s="2" t="s">
        <v>16786</v>
      </c>
      <c r="W1480" s="2" t="s">
        <v>17964</v>
      </c>
      <c r="X1480" s="4"/>
      <c r="Y1480" s="2" t="s">
        <v>17965</v>
      </c>
      <c r="Z1480" s="2" t="s">
        <v>17966</v>
      </c>
      <c r="AA1480" s="2" t="s">
        <v>17967</v>
      </c>
      <c r="AB1480" s="2" t="s">
        <v>16651</v>
      </c>
      <c r="AC1480" s="2" t="s">
        <v>17968</v>
      </c>
      <c r="AD1480" s="2" t="s">
        <v>17969</v>
      </c>
      <c r="AE1480" s="2" t="s">
        <v>17970</v>
      </c>
      <c r="AF1480" s="2" t="s">
        <v>17971</v>
      </c>
      <c r="AG1480" s="2" t="s">
        <v>17972</v>
      </c>
      <c r="AH1480" s="4"/>
      <c r="AI1480" s="4"/>
      <c r="AJ1480" s="4"/>
      <c r="AK1480" s="2" t="s">
        <v>46</v>
      </c>
      <c r="AL1480" s="2" t="b">
        <f t="shared" si="24"/>
        <v>0</v>
      </c>
    </row>
    <row r="1481" ht="15.75" customHeight="1">
      <c r="A1481" s="2" t="s">
        <v>17973</v>
      </c>
      <c r="B1481" s="3">
        <v>43942.0</v>
      </c>
      <c r="C1481" s="2" t="s">
        <v>17974</v>
      </c>
      <c r="D1481" s="2" t="s">
        <v>17975</v>
      </c>
      <c r="E1481" s="4"/>
      <c r="F1481" s="2" t="s">
        <v>17327</v>
      </c>
      <c r="G1481" s="5">
        <v>43932.0</v>
      </c>
      <c r="H1481" s="2">
        <v>2.0200411E7</v>
      </c>
      <c r="I1481" s="2" t="s">
        <v>42</v>
      </c>
      <c r="J1481" s="2" t="s">
        <v>16587</v>
      </c>
      <c r="K1481" s="2" t="s">
        <v>17976</v>
      </c>
      <c r="L1481" s="2" t="s">
        <v>68</v>
      </c>
      <c r="M1481" s="2" t="s">
        <v>46</v>
      </c>
      <c r="N1481" s="2" t="s">
        <v>16589</v>
      </c>
      <c r="O1481" s="2" t="s">
        <v>16784</v>
      </c>
      <c r="P1481" s="2" t="s">
        <v>47</v>
      </c>
      <c r="Q1481" s="5">
        <v>43941.0</v>
      </c>
      <c r="R1481" s="2">
        <v>40.0</v>
      </c>
      <c r="S1481" s="2" t="s">
        <v>16286</v>
      </c>
      <c r="T1481" s="6" t="s">
        <v>17977</v>
      </c>
      <c r="U1481" s="2">
        <v>2.0</v>
      </c>
      <c r="V1481" s="2" t="s">
        <v>16592</v>
      </c>
      <c r="W1481" s="2" t="s">
        <v>17524</v>
      </c>
      <c r="X1481" s="4"/>
      <c r="Y1481" s="2" t="s">
        <v>17525</v>
      </c>
      <c r="Z1481" s="2" t="s">
        <v>17526</v>
      </c>
      <c r="AA1481" s="2" t="s">
        <v>17527</v>
      </c>
      <c r="AB1481" s="2" t="s">
        <v>17327</v>
      </c>
      <c r="AC1481" s="2" t="s">
        <v>17978</v>
      </c>
      <c r="AD1481" s="2" t="s">
        <v>17979</v>
      </c>
      <c r="AE1481" s="2" t="s">
        <v>17980</v>
      </c>
      <c r="AF1481" s="2" t="s">
        <v>17981</v>
      </c>
      <c r="AG1481" s="2" t="s">
        <v>17532</v>
      </c>
      <c r="AH1481" s="4"/>
      <c r="AI1481" s="4"/>
      <c r="AJ1481" s="4"/>
      <c r="AK1481" s="2" t="s">
        <v>99</v>
      </c>
      <c r="AL1481" s="2" t="b">
        <f t="shared" si="24"/>
        <v>0</v>
      </c>
    </row>
    <row r="1482" ht="15.75" customHeight="1">
      <c r="A1482" s="2" t="s">
        <v>17982</v>
      </c>
      <c r="B1482" s="3">
        <v>43942.0</v>
      </c>
      <c r="C1482" s="2" t="s">
        <v>17983</v>
      </c>
      <c r="D1482" s="2" t="s">
        <v>17984</v>
      </c>
      <c r="E1482" s="4"/>
      <c r="F1482" s="2" t="s">
        <v>9255</v>
      </c>
      <c r="G1482" s="5">
        <v>43932.0</v>
      </c>
      <c r="H1482" s="2">
        <v>2.0200411E7</v>
      </c>
      <c r="I1482" s="2" t="s">
        <v>42</v>
      </c>
      <c r="J1482" s="2" t="s">
        <v>16587</v>
      </c>
      <c r="K1482" s="2" t="s">
        <v>17985</v>
      </c>
      <c r="L1482" s="2" t="s">
        <v>68</v>
      </c>
      <c r="M1482" s="2" t="s">
        <v>46</v>
      </c>
      <c r="N1482" s="2" t="s">
        <v>16590</v>
      </c>
      <c r="O1482" s="2" t="s">
        <v>16590</v>
      </c>
      <c r="P1482" s="2" t="s">
        <v>47</v>
      </c>
      <c r="Q1482" s="5">
        <v>43929.0</v>
      </c>
      <c r="R1482" s="2">
        <v>60.0</v>
      </c>
      <c r="S1482" s="2" t="s">
        <v>16286</v>
      </c>
      <c r="T1482" s="2" t="s">
        <v>17986</v>
      </c>
      <c r="U1482" s="2">
        <v>3.0</v>
      </c>
      <c r="V1482" s="2" t="s">
        <v>16592</v>
      </c>
      <c r="W1482" s="2" t="s">
        <v>17987</v>
      </c>
      <c r="X1482" s="4"/>
      <c r="Y1482" s="2" t="s">
        <v>17988</v>
      </c>
      <c r="Z1482" s="2" t="s">
        <v>17989</v>
      </c>
      <c r="AA1482" s="2" t="s">
        <v>17990</v>
      </c>
      <c r="AB1482" s="2" t="s">
        <v>9255</v>
      </c>
      <c r="AC1482" s="2" t="s">
        <v>17991</v>
      </c>
      <c r="AD1482" s="2" t="s">
        <v>17992</v>
      </c>
      <c r="AE1482" s="2" t="s">
        <v>16999</v>
      </c>
      <c r="AF1482" s="2" t="s">
        <v>17993</v>
      </c>
      <c r="AG1482" s="2" t="s">
        <v>17994</v>
      </c>
      <c r="AH1482" s="4"/>
      <c r="AI1482" s="4"/>
      <c r="AJ1482" s="4"/>
      <c r="AK1482" s="2" t="s">
        <v>46</v>
      </c>
      <c r="AL1482" s="2" t="b">
        <f t="shared" si="24"/>
        <v>0</v>
      </c>
    </row>
    <row r="1483" ht="15.75" customHeight="1">
      <c r="A1483" s="2" t="s">
        <v>17995</v>
      </c>
      <c r="B1483" s="3">
        <v>43942.0</v>
      </c>
      <c r="C1483" s="2" t="s">
        <v>17996</v>
      </c>
      <c r="D1483" s="2" t="s">
        <v>17997</v>
      </c>
      <c r="E1483" s="4"/>
      <c r="F1483" s="2" t="s">
        <v>17327</v>
      </c>
      <c r="G1483" s="5">
        <v>43939.0</v>
      </c>
      <c r="H1483" s="2">
        <v>2.0200418E7</v>
      </c>
      <c r="I1483" s="2" t="s">
        <v>42</v>
      </c>
      <c r="J1483" s="2" t="s">
        <v>16587</v>
      </c>
      <c r="K1483" s="2" t="s">
        <v>17998</v>
      </c>
      <c r="L1483" s="2" t="s">
        <v>45</v>
      </c>
      <c r="M1483" s="2" t="s">
        <v>46</v>
      </c>
      <c r="N1483" s="2" t="s">
        <v>16589</v>
      </c>
      <c r="O1483" s="2" t="s">
        <v>16784</v>
      </c>
      <c r="P1483" s="2" t="s">
        <v>47</v>
      </c>
      <c r="Q1483" s="5">
        <v>43970.0</v>
      </c>
      <c r="R1483" s="2">
        <v>60.0</v>
      </c>
      <c r="S1483" s="2" t="s">
        <v>16286</v>
      </c>
      <c r="T1483" s="2" t="s">
        <v>16769</v>
      </c>
      <c r="U1483" s="2">
        <v>3.0</v>
      </c>
      <c r="V1483" s="2" t="s">
        <v>16592</v>
      </c>
      <c r="W1483" s="2" t="s">
        <v>17999</v>
      </c>
      <c r="X1483" s="4"/>
      <c r="Y1483" s="2" t="s">
        <v>18000</v>
      </c>
      <c r="Z1483" s="2" t="s">
        <v>18001</v>
      </c>
      <c r="AA1483" s="2" t="s">
        <v>18002</v>
      </c>
      <c r="AB1483" s="2" t="s">
        <v>17327</v>
      </c>
      <c r="AC1483" s="2" t="s">
        <v>18003</v>
      </c>
      <c r="AD1483" s="2" t="s">
        <v>18004</v>
      </c>
      <c r="AE1483" s="2" t="s">
        <v>17321</v>
      </c>
      <c r="AF1483" s="2" t="s">
        <v>18005</v>
      </c>
      <c r="AG1483" s="2" t="s">
        <v>18006</v>
      </c>
      <c r="AH1483" s="4"/>
      <c r="AI1483" s="4"/>
      <c r="AJ1483" s="4"/>
      <c r="AK1483" s="2" t="s">
        <v>99</v>
      </c>
      <c r="AL1483" s="2" t="b">
        <f t="shared" si="24"/>
        <v>0</v>
      </c>
    </row>
    <row r="1484" ht="15.75" customHeight="1">
      <c r="A1484" s="2" t="s">
        <v>18007</v>
      </c>
      <c r="B1484" s="3">
        <v>43942.0</v>
      </c>
      <c r="C1484" s="2" t="s">
        <v>18008</v>
      </c>
      <c r="D1484" s="2" t="s">
        <v>18009</v>
      </c>
      <c r="E1484" s="4"/>
      <c r="F1484" s="2" t="s">
        <v>17463</v>
      </c>
      <c r="G1484" s="5">
        <v>43931.0</v>
      </c>
      <c r="H1484" s="2">
        <v>2.020041E7</v>
      </c>
      <c r="I1484" s="2" t="s">
        <v>42</v>
      </c>
      <c r="J1484" s="2" t="s">
        <v>16587</v>
      </c>
      <c r="K1484" s="2" t="s">
        <v>18010</v>
      </c>
      <c r="L1484" s="2" t="s">
        <v>68</v>
      </c>
      <c r="M1484" s="2" t="s">
        <v>46</v>
      </c>
      <c r="N1484" s="2" t="s">
        <v>18011</v>
      </c>
      <c r="O1484" s="2" t="s">
        <v>18012</v>
      </c>
      <c r="P1484" s="2" t="s">
        <v>47</v>
      </c>
      <c r="Q1484" s="5">
        <v>43941.0</v>
      </c>
      <c r="R1484" s="2">
        <v>12.0</v>
      </c>
      <c r="S1484" s="2" t="s">
        <v>16286</v>
      </c>
      <c r="T1484" s="2" t="s">
        <v>16769</v>
      </c>
      <c r="U1484" s="2">
        <v>3.0</v>
      </c>
      <c r="V1484" s="2" t="s">
        <v>16592</v>
      </c>
      <c r="W1484" s="2" t="s">
        <v>18013</v>
      </c>
      <c r="X1484" s="4"/>
      <c r="Y1484" s="2" t="s">
        <v>18014</v>
      </c>
      <c r="Z1484" s="2" t="s">
        <v>18015</v>
      </c>
      <c r="AA1484" s="2" t="s">
        <v>17468</v>
      </c>
      <c r="AB1484" s="2" t="s">
        <v>17463</v>
      </c>
      <c r="AC1484" s="2" t="s">
        <v>18016</v>
      </c>
      <c r="AD1484" s="2" t="s">
        <v>18017</v>
      </c>
      <c r="AE1484" s="2" t="s">
        <v>17417</v>
      </c>
      <c r="AF1484" s="2" t="s">
        <v>18018</v>
      </c>
      <c r="AG1484" s="2" t="s">
        <v>18019</v>
      </c>
      <c r="AH1484" s="4"/>
      <c r="AI1484" s="4"/>
      <c r="AJ1484" s="4"/>
      <c r="AK1484" s="2" t="s">
        <v>99</v>
      </c>
      <c r="AL1484" s="2" t="b">
        <f t="shared" si="24"/>
        <v>0</v>
      </c>
    </row>
    <row r="1485" ht="15.75" customHeight="1">
      <c r="A1485" s="2" t="s">
        <v>18020</v>
      </c>
      <c r="B1485" s="3">
        <v>43942.0</v>
      </c>
      <c r="C1485" s="2" t="s">
        <v>18021</v>
      </c>
      <c r="D1485" s="2" t="s">
        <v>18022</v>
      </c>
      <c r="E1485" s="4"/>
      <c r="F1485" s="2" t="s">
        <v>16586</v>
      </c>
      <c r="G1485" s="5">
        <v>43940.0</v>
      </c>
      <c r="H1485" s="2">
        <v>2.0200419E7</v>
      </c>
      <c r="I1485" s="2" t="s">
        <v>42</v>
      </c>
      <c r="J1485" s="2" t="s">
        <v>16587</v>
      </c>
      <c r="K1485" s="2" t="s">
        <v>18023</v>
      </c>
      <c r="L1485" s="2" t="s">
        <v>68</v>
      </c>
      <c r="M1485" s="2" t="s">
        <v>46</v>
      </c>
      <c r="N1485" s="2" t="s">
        <v>16589</v>
      </c>
      <c r="O1485" s="2" t="s">
        <v>16784</v>
      </c>
      <c r="P1485" s="2" t="s">
        <v>47</v>
      </c>
      <c r="Q1485" s="5">
        <v>43941.0</v>
      </c>
      <c r="R1485" s="2">
        <v>10.0</v>
      </c>
      <c r="S1485" s="2" t="s">
        <v>16286</v>
      </c>
      <c r="T1485" s="2" t="s">
        <v>16745</v>
      </c>
      <c r="U1485" s="2">
        <v>2.0</v>
      </c>
      <c r="V1485" s="2" t="s">
        <v>16592</v>
      </c>
      <c r="W1485" s="2" t="s">
        <v>18024</v>
      </c>
      <c r="X1485" s="4"/>
      <c r="Y1485" s="2" t="s">
        <v>18025</v>
      </c>
      <c r="Z1485" s="2" t="s">
        <v>18026</v>
      </c>
      <c r="AA1485" s="2" t="s">
        <v>18027</v>
      </c>
      <c r="AB1485" s="2" t="s">
        <v>16586</v>
      </c>
      <c r="AC1485" s="2" t="s">
        <v>18028</v>
      </c>
      <c r="AD1485" s="2" t="s">
        <v>18029</v>
      </c>
      <c r="AE1485" s="2" t="s">
        <v>18030</v>
      </c>
      <c r="AF1485" s="2" t="s">
        <v>18031</v>
      </c>
      <c r="AG1485" s="2" t="s">
        <v>18032</v>
      </c>
      <c r="AH1485" s="4"/>
      <c r="AI1485" s="4"/>
      <c r="AJ1485" s="4"/>
      <c r="AK1485" s="2" t="s">
        <v>99</v>
      </c>
      <c r="AL1485" s="2" t="b">
        <f t="shared" si="24"/>
        <v>0</v>
      </c>
    </row>
    <row r="1486" ht="15.75" customHeight="1">
      <c r="A1486" s="2" t="s">
        <v>18033</v>
      </c>
      <c r="B1486" s="3">
        <v>43942.0</v>
      </c>
      <c r="C1486" s="2" t="s">
        <v>18034</v>
      </c>
      <c r="D1486" s="2" t="s">
        <v>18035</v>
      </c>
      <c r="E1486" s="4"/>
      <c r="F1486" s="2" t="s">
        <v>17327</v>
      </c>
      <c r="G1486" s="5">
        <v>43933.0</v>
      </c>
      <c r="H1486" s="2">
        <v>2.0200412E7</v>
      </c>
      <c r="I1486" s="2" t="s">
        <v>42</v>
      </c>
      <c r="J1486" s="2" t="s">
        <v>16587</v>
      </c>
      <c r="K1486" s="2" t="s">
        <v>18036</v>
      </c>
      <c r="L1486" s="2" t="s">
        <v>68</v>
      </c>
      <c r="M1486" s="2" t="s">
        <v>46</v>
      </c>
      <c r="N1486" s="2" t="s">
        <v>16589</v>
      </c>
      <c r="O1486" s="2" t="s">
        <v>16784</v>
      </c>
      <c r="P1486" s="2" t="s">
        <v>47</v>
      </c>
      <c r="Q1486" s="5">
        <v>43941.0</v>
      </c>
      <c r="R1486" s="2">
        <v>40.0</v>
      </c>
      <c r="S1486" s="2" t="s">
        <v>16286</v>
      </c>
      <c r="T1486" s="6" t="s">
        <v>18037</v>
      </c>
      <c r="U1486" s="2">
        <v>2.0</v>
      </c>
      <c r="V1486" s="2" t="s">
        <v>16592</v>
      </c>
      <c r="W1486" s="2" t="s">
        <v>18038</v>
      </c>
      <c r="X1486" s="4"/>
      <c r="Y1486" s="2" t="s">
        <v>18039</v>
      </c>
      <c r="Z1486" s="2" t="s">
        <v>18040</v>
      </c>
      <c r="AA1486" s="2" t="s">
        <v>18041</v>
      </c>
      <c r="AB1486" s="2" t="s">
        <v>17327</v>
      </c>
      <c r="AC1486" s="2" t="s">
        <v>18042</v>
      </c>
      <c r="AD1486" s="2" t="s">
        <v>18043</v>
      </c>
      <c r="AE1486" s="2" t="s">
        <v>17457</v>
      </c>
      <c r="AF1486" s="2" t="s">
        <v>18044</v>
      </c>
      <c r="AG1486" s="2" t="s">
        <v>18045</v>
      </c>
      <c r="AH1486" s="4"/>
      <c r="AI1486" s="4"/>
      <c r="AJ1486" s="4"/>
      <c r="AK1486" s="2" t="s">
        <v>99</v>
      </c>
      <c r="AL1486" s="2" t="b">
        <f t="shared" si="24"/>
        <v>0</v>
      </c>
    </row>
    <row r="1487" ht="15.75" customHeight="1">
      <c r="A1487" s="2" t="s">
        <v>18046</v>
      </c>
      <c r="B1487" s="3">
        <v>43942.0</v>
      </c>
      <c r="C1487" s="2" t="s">
        <v>17858</v>
      </c>
      <c r="D1487" s="2" t="s">
        <v>18047</v>
      </c>
      <c r="E1487" s="4"/>
      <c r="F1487" s="2" t="s">
        <v>17860</v>
      </c>
      <c r="G1487" s="5">
        <v>43934.0</v>
      </c>
      <c r="H1487" s="2">
        <v>2.0200413E7</v>
      </c>
      <c r="I1487" s="2" t="s">
        <v>42</v>
      </c>
      <c r="J1487" s="2" t="s">
        <v>16587</v>
      </c>
      <c r="K1487" s="2" t="s">
        <v>18048</v>
      </c>
      <c r="L1487" s="2" t="s">
        <v>68</v>
      </c>
      <c r="M1487" s="2" t="s">
        <v>46</v>
      </c>
      <c r="N1487" s="2" t="s">
        <v>16589</v>
      </c>
      <c r="O1487" s="2" t="s">
        <v>16784</v>
      </c>
      <c r="P1487" s="2" t="s">
        <v>47</v>
      </c>
      <c r="Q1487" s="5">
        <v>43926.0</v>
      </c>
      <c r="R1487" s="2">
        <v>60.0</v>
      </c>
      <c r="S1487" s="2" t="s">
        <v>16286</v>
      </c>
      <c r="T1487" s="2" t="s">
        <v>18049</v>
      </c>
      <c r="U1487" s="7">
        <v>43892.0</v>
      </c>
      <c r="V1487" s="2" t="s">
        <v>17263</v>
      </c>
      <c r="W1487" s="2" t="s">
        <v>17862</v>
      </c>
      <c r="X1487" s="4"/>
      <c r="Y1487" s="2" t="s">
        <v>17863</v>
      </c>
      <c r="Z1487" s="2" t="s">
        <v>17864</v>
      </c>
      <c r="AA1487" s="2" t="s">
        <v>17865</v>
      </c>
      <c r="AB1487" s="2" t="s">
        <v>17866</v>
      </c>
      <c r="AC1487" s="2" t="s">
        <v>17867</v>
      </c>
      <c r="AD1487" s="2" t="s">
        <v>17868</v>
      </c>
      <c r="AE1487" s="2" t="s">
        <v>17869</v>
      </c>
      <c r="AF1487" s="2" t="s">
        <v>18050</v>
      </c>
      <c r="AG1487" s="2" t="s">
        <v>17871</v>
      </c>
      <c r="AH1487" s="4"/>
      <c r="AI1487" s="4"/>
      <c r="AJ1487" s="4"/>
      <c r="AK1487" s="2" t="s">
        <v>46</v>
      </c>
      <c r="AL1487" s="2" t="b">
        <f t="shared" si="24"/>
        <v>0</v>
      </c>
    </row>
    <row r="1488" ht="15.75" customHeight="1">
      <c r="A1488" s="2" t="s">
        <v>18051</v>
      </c>
      <c r="B1488" s="3">
        <v>43942.0</v>
      </c>
      <c r="C1488" s="2" t="s">
        <v>18052</v>
      </c>
      <c r="D1488" s="2" t="s">
        <v>18053</v>
      </c>
      <c r="E1488" s="4"/>
      <c r="F1488" s="2" t="s">
        <v>16869</v>
      </c>
      <c r="G1488" s="5">
        <v>43936.0</v>
      </c>
      <c r="H1488" s="2">
        <v>2.0200415E7</v>
      </c>
      <c r="I1488" s="2" t="s">
        <v>42</v>
      </c>
      <c r="J1488" s="2" t="s">
        <v>16587</v>
      </c>
      <c r="K1488" s="2" t="s">
        <v>18054</v>
      </c>
      <c r="L1488" s="2" t="s">
        <v>68</v>
      </c>
      <c r="M1488" s="2" t="s">
        <v>46</v>
      </c>
      <c r="N1488" s="2" t="s">
        <v>16589</v>
      </c>
      <c r="O1488" s="2" t="s">
        <v>17178</v>
      </c>
      <c r="P1488" s="2" t="s">
        <v>47</v>
      </c>
      <c r="Q1488" s="5">
        <v>43934.0</v>
      </c>
      <c r="R1488" s="2">
        <v>60.0</v>
      </c>
      <c r="S1488" s="2" t="s">
        <v>16286</v>
      </c>
      <c r="T1488" s="2" t="s">
        <v>18055</v>
      </c>
      <c r="U1488" s="2">
        <v>3.0</v>
      </c>
      <c r="V1488" s="2" t="s">
        <v>16872</v>
      </c>
      <c r="W1488" s="2" t="s">
        <v>18056</v>
      </c>
      <c r="X1488" s="4"/>
      <c r="Y1488" s="2" t="s">
        <v>18057</v>
      </c>
      <c r="Z1488" s="2" t="s">
        <v>18058</v>
      </c>
      <c r="AA1488" s="2" t="s">
        <v>18059</v>
      </c>
      <c r="AB1488" s="2" t="s">
        <v>16869</v>
      </c>
      <c r="AC1488" s="2" t="s">
        <v>18060</v>
      </c>
      <c r="AD1488" s="2" t="s">
        <v>18061</v>
      </c>
      <c r="AE1488" s="2" t="s">
        <v>18062</v>
      </c>
      <c r="AF1488" s="2" t="s">
        <v>18063</v>
      </c>
      <c r="AG1488" s="2" t="s">
        <v>18064</v>
      </c>
      <c r="AH1488" s="4"/>
      <c r="AI1488" s="4"/>
      <c r="AJ1488" s="4"/>
      <c r="AK1488" s="2" t="s">
        <v>46</v>
      </c>
      <c r="AL1488" s="2" t="b">
        <f t="shared" si="24"/>
        <v>0</v>
      </c>
    </row>
    <row r="1489" ht="15.75" customHeight="1">
      <c r="A1489" s="2" t="s">
        <v>18065</v>
      </c>
      <c r="B1489" s="3">
        <v>43942.0</v>
      </c>
      <c r="C1489" s="2" t="s">
        <v>18066</v>
      </c>
      <c r="D1489" s="2" t="s">
        <v>18067</v>
      </c>
      <c r="E1489" s="4"/>
      <c r="F1489" s="2" t="s">
        <v>13208</v>
      </c>
      <c r="G1489" s="5">
        <v>43931.0</v>
      </c>
      <c r="H1489" s="2">
        <v>2.020041E7</v>
      </c>
      <c r="I1489" s="2" t="s">
        <v>42</v>
      </c>
      <c r="J1489" s="2" t="s">
        <v>16587</v>
      </c>
      <c r="K1489" s="2" t="s">
        <v>18068</v>
      </c>
      <c r="L1489" s="2" t="s">
        <v>68</v>
      </c>
      <c r="M1489" s="2" t="s">
        <v>46</v>
      </c>
      <c r="N1489" s="2" t="s">
        <v>16590</v>
      </c>
      <c r="O1489" s="2" t="s">
        <v>16590</v>
      </c>
      <c r="P1489" s="2" t="s">
        <v>47</v>
      </c>
      <c r="Q1489" s="5">
        <v>43936.0</v>
      </c>
      <c r="R1489" s="2">
        <v>60.0</v>
      </c>
      <c r="S1489" s="2" t="s">
        <v>16286</v>
      </c>
      <c r="T1489" s="2" t="s">
        <v>18069</v>
      </c>
      <c r="U1489" s="2">
        <v>3.0</v>
      </c>
      <c r="V1489" s="2" t="s">
        <v>16592</v>
      </c>
      <c r="W1489" s="2" t="s">
        <v>18070</v>
      </c>
      <c r="X1489" s="4"/>
      <c r="Y1489" s="2" t="s">
        <v>18071</v>
      </c>
      <c r="Z1489" s="2" t="s">
        <v>18072</v>
      </c>
      <c r="AA1489" s="2" t="s">
        <v>18073</v>
      </c>
      <c r="AB1489" s="2" t="s">
        <v>13208</v>
      </c>
      <c r="AC1489" s="2" t="s">
        <v>18074</v>
      </c>
      <c r="AD1489" s="2" t="s">
        <v>18075</v>
      </c>
      <c r="AE1489" s="2" t="s">
        <v>16776</v>
      </c>
      <c r="AF1489" s="2" t="s">
        <v>18076</v>
      </c>
      <c r="AG1489" s="2" t="s">
        <v>18077</v>
      </c>
      <c r="AH1489" s="4"/>
      <c r="AI1489" s="4"/>
      <c r="AJ1489" s="4"/>
      <c r="AK1489" s="2" t="s">
        <v>99</v>
      </c>
      <c r="AL1489" s="2" t="b">
        <f t="shared" si="24"/>
        <v>0</v>
      </c>
    </row>
    <row r="1490" ht="15.75" customHeight="1">
      <c r="A1490" s="2" t="s">
        <v>18078</v>
      </c>
      <c r="B1490" s="3">
        <v>43942.0</v>
      </c>
      <c r="C1490" s="2" t="s">
        <v>18079</v>
      </c>
      <c r="D1490" s="2" t="s">
        <v>18080</v>
      </c>
      <c r="E1490" s="4"/>
      <c r="F1490" s="2" t="s">
        <v>17327</v>
      </c>
      <c r="G1490" s="5">
        <v>43932.0</v>
      </c>
      <c r="H1490" s="2">
        <v>2.0200411E7</v>
      </c>
      <c r="I1490" s="2" t="s">
        <v>42</v>
      </c>
      <c r="J1490" s="2" t="s">
        <v>16587</v>
      </c>
      <c r="K1490" s="2" t="s">
        <v>18081</v>
      </c>
      <c r="L1490" s="2" t="s">
        <v>68</v>
      </c>
      <c r="M1490" s="2" t="s">
        <v>46</v>
      </c>
      <c r="N1490" s="2" t="s">
        <v>16589</v>
      </c>
      <c r="O1490" s="2" t="s">
        <v>16784</v>
      </c>
      <c r="P1490" s="2" t="s">
        <v>47</v>
      </c>
      <c r="Q1490" s="5">
        <v>43941.0</v>
      </c>
      <c r="R1490" s="2">
        <v>40.0</v>
      </c>
      <c r="S1490" s="2" t="s">
        <v>16286</v>
      </c>
      <c r="T1490" s="6" t="s">
        <v>17977</v>
      </c>
      <c r="U1490" s="2">
        <v>2.0</v>
      </c>
      <c r="V1490" s="2" t="s">
        <v>16592</v>
      </c>
      <c r="W1490" s="2" t="s">
        <v>17524</v>
      </c>
      <c r="X1490" s="4"/>
      <c r="Y1490" s="2" t="s">
        <v>17525</v>
      </c>
      <c r="Z1490" s="2" t="s">
        <v>17526</v>
      </c>
      <c r="AA1490" s="2" t="s">
        <v>17527</v>
      </c>
      <c r="AB1490" s="2" t="s">
        <v>17327</v>
      </c>
      <c r="AC1490" s="2" t="s">
        <v>18082</v>
      </c>
      <c r="AD1490" s="2" t="s">
        <v>18083</v>
      </c>
      <c r="AE1490" s="2" t="s">
        <v>17530</v>
      </c>
      <c r="AF1490" s="2" t="s">
        <v>18084</v>
      </c>
      <c r="AG1490" s="2" t="s">
        <v>17532</v>
      </c>
      <c r="AH1490" s="4"/>
      <c r="AI1490" s="4"/>
      <c r="AJ1490" s="4"/>
      <c r="AK1490" s="2" t="s">
        <v>99</v>
      </c>
      <c r="AL1490" s="2" t="b">
        <f t="shared" si="24"/>
        <v>0</v>
      </c>
    </row>
    <row r="1491" ht="15.75" customHeight="1">
      <c r="A1491" s="2" t="s">
        <v>18085</v>
      </c>
      <c r="B1491" s="3">
        <v>43942.0</v>
      </c>
      <c r="C1491" s="2" t="s">
        <v>18086</v>
      </c>
      <c r="D1491" s="2" t="s">
        <v>18087</v>
      </c>
      <c r="E1491" s="4"/>
      <c r="F1491" s="2" t="s">
        <v>16651</v>
      </c>
      <c r="G1491" s="5">
        <v>43935.0</v>
      </c>
      <c r="H1491" s="2">
        <v>2.0200414E7</v>
      </c>
      <c r="I1491" s="2" t="s">
        <v>42</v>
      </c>
      <c r="J1491" s="2" t="s">
        <v>16587</v>
      </c>
      <c r="K1491" s="2" t="s">
        <v>18088</v>
      </c>
      <c r="L1491" s="2" t="s">
        <v>68</v>
      </c>
      <c r="M1491" s="2" t="s">
        <v>46</v>
      </c>
      <c r="N1491" s="2" t="s">
        <v>16589</v>
      </c>
      <c r="O1491" s="2" t="s">
        <v>16590</v>
      </c>
      <c r="P1491" s="2" t="s">
        <v>47</v>
      </c>
      <c r="Q1491" s="5">
        <v>43939.0</v>
      </c>
      <c r="R1491" s="2">
        <v>110.0</v>
      </c>
      <c r="S1491" s="2" t="s">
        <v>16286</v>
      </c>
      <c r="T1491" s="2" t="s">
        <v>18089</v>
      </c>
      <c r="U1491" s="7">
        <v>43892.0</v>
      </c>
      <c r="V1491" s="2" t="s">
        <v>16592</v>
      </c>
      <c r="W1491" s="2" t="s">
        <v>18090</v>
      </c>
      <c r="X1491" s="4"/>
      <c r="Y1491" s="2" t="s">
        <v>18091</v>
      </c>
      <c r="Z1491" s="2" t="s">
        <v>18092</v>
      </c>
      <c r="AA1491" s="2">
        <v>9.861192811E9</v>
      </c>
      <c r="AB1491" s="2" t="s">
        <v>16651</v>
      </c>
      <c r="AC1491" s="2" t="s">
        <v>18093</v>
      </c>
      <c r="AD1491" s="2" t="s">
        <v>18094</v>
      </c>
      <c r="AE1491" s="2" t="s">
        <v>18095</v>
      </c>
      <c r="AF1491" s="2" t="s">
        <v>18096</v>
      </c>
      <c r="AG1491" s="2" t="s">
        <v>18097</v>
      </c>
      <c r="AH1491" s="4"/>
      <c r="AI1491" s="4"/>
      <c r="AJ1491" s="4"/>
      <c r="AK1491" s="2" t="s">
        <v>99</v>
      </c>
      <c r="AL1491" s="2" t="b">
        <f t="shared" si="24"/>
        <v>0</v>
      </c>
    </row>
    <row r="1492" ht="15.75" customHeight="1">
      <c r="A1492" s="2" t="s">
        <v>18098</v>
      </c>
      <c r="B1492" s="3">
        <v>43941.0</v>
      </c>
      <c r="C1492" s="2" t="s">
        <v>18099</v>
      </c>
      <c r="D1492" s="2" t="s">
        <v>18100</v>
      </c>
      <c r="E1492" s="4"/>
      <c r="F1492" s="2" t="s">
        <v>18101</v>
      </c>
      <c r="G1492" s="5">
        <v>43937.0</v>
      </c>
      <c r="H1492" s="2">
        <v>2.0200416E7</v>
      </c>
      <c r="I1492" s="2" t="s">
        <v>42</v>
      </c>
      <c r="J1492" s="2" t="s">
        <v>18102</v>
      </c>
      <c r="K1492" s="2" t="s">
        <v>18103</v>
      </c>
      <c r="L1492" s="2" t="s">
        <v>45</v>
      </c>
      <c r="M1492" s="2" t="s">
        <v>46</v>
      </c>
      <c r="N1492" s="2">
        <v>18.0</v>
      </c>
      <c r="O1492" s="2">
        <v>85.0</v>
      </c>
      <c r="P1492" s="2" t="s">
        <v>47</v>
      </c>
      <c r="Q1492" s="5">
        <v>43935.0</v>
      </c>
      <c r="R1492" s="2">
        <v>500.0</v>
      </c>
      <c r="S1492" s="2" t="s">
        <v>198</v>
      </c>
      <c r="T1492" s="2" t="s">
        <v>18104</v>
      </c>
      <c r="U1492" s="2">
        <v>1.0</v>
      </c>
      <c r="V1492" s="2" t="s">
        <v>18105</v>
      </c>
      <c r="W1492" s="2" t="s">
        <v>18106</v>
      </c>
      <c r="X1492" s="2" t="s">
        <v>18107</v>
      </c>
      <c r="Y1492" s="2" t="s">
        <v>18108</v>
      </c>
      <c r="Z1492" s="2" t="s">
        <v>18108</v>
      </c>
      <c r="AA1492" s="2">
        <v>1615300.0</v>
      </c>
      <c r="AB1492" s="2" t="s">
        <v>18109</v>
      </c>
      <c r="AC1492" s="6" t="s">
        <v>18110</v>
      </c>
      <c r="AD1492" s="2" t="s">
        <v>18111</v>
      </c>
      <c r="AE1492" s="2" t="s">
        <v>18112</v>
      </c>
      <c r="AF1492" s="2" t="s">
        <v>18113</v>
      </c>
      <c r="AG1492" s="2" t="s">
        <v>18114</v>
      </c>
      <c r="AH1492" s="4"/>
      <c r="AI1492" s="4"/>
      <c r="AJ1492" s="4"/>
      <c r="AK1492" s="2" t="s">
        <v>46</v>
      </c>
      <c r="AL1492" s="2" t="b">
        <f t="shared" si="24"/>
        <v>0</v>
      </c>
    </row>
    <row r="1493" ht="15.75" customHeight="1">
      <c r="A1493" s="2" t="s">
        <v>18115</v>
      </c>
      <c r="B1493" s="3">
        <v>43942.0</v>
      </c>
      <c r="C1493" s="2" t="s">
        <v>18116</v>
      </c>
      <c r="D1493" s="2" t="s">
        <v>18117</v>
      </c>
      <c r="E1493" s="4"/>
      <c r="F1493" s="2" t="s">
        <v>17549</v>
      </c>
      <c r="G1493" s="5">
        <v>43936.0</v>
      </c>
      <c r="H1493" s="2">
        <v>2.0200415E7</v>
      </c>
      <c r="I1493" s="2" t="s">
        <v>42</v>
      </c>
      <c r="J1493" s="2" t="s">
        <v>16587</v>
      </c>
      <c r="K1493" s="2" t="s">
        <v>18118</v>
      </c>
      <c r="L1493" s="2" t="s">
        <v>68</v>
      </c>
      <c r="M1493" s="2" t="s">
        <v>46</v>
      </c>
      <c r="N1493" s="2" t="s">
        <v>16589</v>
      </c>
      <c r="O1493" s="2" t="s">
        <v>16590</v>
      </c>
      <c r="P1493" s="2" t="s">
        <v>47</v>
      </c>
      <c r="Q1493" s="5">
        <v>43920.0</v>
      </c>
      <c r="R1493" s="2">
        <v>200.0</v>
      </c>
      <c r="S1493" s="2" t="s">
        <v>16286</v>
      </c>
      <c r="T1493" s="2" t="s">
        <v>18119</v>
      </c>
      <c r="U1493" s="2">
        <v>3.0</v>
      </c>
      <c r="V1493" s="2" t="s">
        <v>16592</v>
      </c>
      <c r="W1493" s="2" t="s">
        <v>18120</v>
      </c>
      <c r="X1493" s="4"/>
      <c r="Y1493" s="2" t="s">
        <v>18121</v>
      </c>
      <c r="Z1493" s="2" t="s">
        <v>18122</v>
      </c>
      <c r="AA1493" s="2" t="s">
        <v>18123</v>
      </c>
      <c r="AB1493" s="2" t="s">
        <v>16651</v>
      </c>
      <c r="AC1493" s="2" t="s">
        <v>18124</v>
      </c>
      <c r="AD1493" s="2" t="s">
        <v>18125</v>
      </c>
      <c r="AE1493" s="2" t="s">
        <v>17388</v>
      </c>
      <c r="AF1493" s="2" t="s">
        <v>18126</v>
      </c>
      <c r="AG1493" s="2" t="s">
        <v>18127</v>
      </c>
      <c r="AH1493" s="4"/>
      <c r="AI1493" s="4"/>
      <c r="AJ1493" s="4"/>
      <c r="AK1493" s="2" t="s">
        <v>46</v>
      </c>
      <c r="AL1493" s="2" t="b">
        <f t="shared" si="24"/>
        <v>0</v>
      </c>
    </row>
    <row r="1494" ht="15.75" customHeight="1">
      <c r="A1494" s="2" t="s">
        <v>18128</v>
      </c>
      <c r="B1494" s="3">
        <v>43942.0</v>
      </c>
      <c r="C1494" s="2" t="s">
        <v>18129</v>
      </c>
      <c r="D1494" s="2" t="s">
        <v>18130</v>
      </c>
      <c r="E1494" s="4"/>
      <c r="F1494" s="2" t="s">
        <v>17920</v>
      </c>
      <c r="G1494" s="5">
        <v>43940.0</v>
      </c>
      <c r="H1494" s="2">
        <v>2.0200419E7</v>
      </c>
      <c r="I1494" s="2" t="s">
        <v>42</v>
      </c>
      <c r="J1494" s="2" t="s">
        <v>16587</v>
      </c>
      <c r="K1494" s="2" t="s">
        <v>18131</v>
      </c>
      <c r="L1494" s="2" t="s">
        <v>68</v>
      </c>
      <c r="M1494" s="2" t="s">
        <v>46</v>
      </c>
      <c r="N1494" s="2" t="s">
        <v>16589</v>
      </c>
      <c r="O1494" s="2" t="s">
        <v>16784</v>
      </c>
      <c r="P1494" s="2" t="s">
        <v>47</v>
      </c>
      <c r="Q1494" s="5">
        <v>43939.0</v>
      </c>
      <c r="R1494" s="2">
        <v>100.0</v>
      </c>
      <c r="S1494" s="2" t="s">
        <v>16286</v>
      </c>
      <c r="T1494" s="2" t="s">
        <v>18132</v>
      </c>
      <c r="U1494" s="2">
        <v>3.0</v>
      </c>
      <c r="V1494" s="2" t="s">
        <v>16592</v>
      </c>
      <c r="W1494" s="2" t="s">
        <v>18133</v>
      </c>
      <c r="X1494" s="4"/>
      <c r="Y1494" s="2" t="s">
        <v>18134</v>
      </c>
      <c r="Z1494" s="2" t="s">
        <v>18135</v>
      </c>
      <c r="AA1494" s="2" t="s">
        <v>18136</v>
      </c>
      <c r="AB1494" s="2" t="s">
        <v>17920</v>
      </c>
      <c r="AC1494" s="2" t="s">
        <v>18137</v>
      </c>
      <c r="AD1494" s="2" t="s">
        <v>18138</v>
      </c>
      <c r="AE1494" s="2" t="s">
        <v>18139</v>
      </c>
      <c r="AF1494" s="2" t="s">
        <v>18140</v>
      </c>
      <c r="AG1494" s="2" t="s">
        <v>18141</v>
      </c>
      <c r="AH1494" s="4"/>
      <c r="AI1494" s="4"/>
      <c r="AJ1494" s="4"/>
      <c r="AK1494" s="2" t="s">
        <v>46</v>
      </c>
      <c r="AL1494" s="2" t="b">
        <f t="shared" si="24"/>
        <v>0</v>
      </c>
    </row>
    <row r="1495" ht="15.75" customHeight="1">
      <c r="A1495" s="2" t="s">
        <v>18142</v>
      </c>
      <c r="B1495" s="3">
        <v>43942.0</v>
      </c>
      <c r="C1495" s="2" t="s">
        <v>18143</v>
      </c>
      <c r="D1495" s="2" t="s">
        <v>18144</v>
      </c>
      <c r="E1495" s="4"/>
      <c r="F1495" s="2" t="s">
        <v>18145</v>
      </c>
      <c r="G1495" s="5">
        <v>43935.0</v>
      </c>
      <c r="H1495" s="2">
        <v>2.0200414E7</v>
      </c>
      <c r="I1495" s="2" t="s">
        <v>42</v>
      </c>
      <c r="J1495" s="2" t="s">
        <v>16587</v>
      </c>
      <c r="K1495" s="2" t="s">
        <v>18146</v>
      </c>
      <c r="L1495" s="2" t="s">
        <v>68</v>
      </c>
      <c r="M1495" s="2" t="s">
        <v>46</v>
      </c>
      <c r="N1495" s="2" t="s">
        <v>18147</v>
      </c>
      <c r="O1495" s="2" t="s">
        <v>16590</v>
      </c>
      <c r="P1495" s="2" t="s">
        <v>47</v>
      </c>
      <c r="Q1495" s="5">
        <v>43937.0</v>
      </c>
      <c r="R1495" s="2">
        <v>70.0</v>
      </c>
      <c r="S1495" s="2" t="s">
        <v>16286</v>
      </c>
      <c r="T1495" s="2" t="s">
        <v>18148</v>
      </c>
      <c r="U1495" s="2">
        <v>3.0</v>
      </c>
      <c r="V1495" s="2" t="s">
        <v>16592</v>
      </c>
      <c r="W1495" s="2" t="s">
        <v>18149</v>
      </c>
      <c r="X1495" s="4"/>
      <c r="Y1495" s="2" t="s">
        <v>18150</v>
      </c>
      <c r="Z1495" s="2" t="s">
        <v>18151</v>
      </c>
      <c r="AA1495" s="2" t="s">
        <v>18152</v>
      </c>
      <c r="AB1495" s="2" t="s">
        <v>18145</v>
      </c>
      <c r="AC1495" s="2" t="s">
        <v>18153</v>
      </c>
      <c r="AD1495" s="2" t="s">
        <v>18154</v>
      </c>
      <c r="AE1495" s="2" t="s">
        <v>18155</v>
      </c>
      <c r="AF1495" s="2" t="s">
        <v>18156</v>
      </c>
      <c r="AG1495" s="2" t="s">
        <v>18157</v>
      </c>
      <c r="AH1495" s="4"/>
      <c r="AI1495" s="4"/>
      <c r="AJ1495" s="4"/>
      <c r="AK1495" s="2" t="s">
        <v>99</v>
      </c>
      <c r="AL1495" s="2" t="b">
        <f t="shared" si="24"/>
        <v>0</v>
      </c>
    </row>
    <row r="1496" ht="15.75" customHeight="1">
      <c r="A1496" s="2" t="s">
        <v>18158</v>
      </c>
      <c r="B1496" s="3">
        <v>43942.0</v>
      </c>
      <c r="C1496" s="2" t="s">
        <v>18159</v>
      </c>
      <c r="D1496" s="2" t="s">
        <v>18160</v>
      </c>
      <c r="E1496" s="4"/>
      <c r="F1496" s="2" t="s">
        <v>16651</v>
      </c>
      <c r="G1496" s="5">
        <v>43941.0</v>
      </c>
      <c r="H1496" s="2">
        <v>2.020042E7</v>
      </c>
      <c r="I1496" s="2" t="s">
        <v>42</v>
      </c>
      <c r="J1496" s="2" t="s">
        <v>16587</v>
      </c>
      <c r="K1496" s="2" t="s">
        <v>18161</v>
      </c>
      <c r="L1496" s="2" t="s">
        <v>45</v>
      </c>
      <c r="M1496" s="2" t="s">
        <v>46</v>
      </c>
      <c r="N1496" s="2" t="s">
        <v>16589</v>
      </c>
      <c r="O1496" s="2" t="s">
        <v>16590</v>
      </c>
      <c r="P1496" s="2" t="s">
        <v>47</v>
      </c>
      <c r="Q1496" s="5">
        <v>43945.0</v>
      </c>
      <c r="R1496" s="2">
        <v>110.0</v>
      </c>
      <c r="S1496" s="2" t="s">
        <v>16286</v>
      </c>
      <c r="T1496" s="2" t="s">
        <v>18162</v>
      </c>
      <c r="U1496" s="2">
        <v>3.0</v>
      </c>
      <c r="V1496" s="2" t="s">
        <v>16592</v>
      </c>
      <c r="W1496" s="2" t="s">
        <v>18163</v>
      </c>
      <c r="X1496" s="4"/>
      <c r="Y1496" s="2" t="s">
        <v>18164</v>
      </c>
      <c r="Z1496" s="2" t="s">
        <v>18165</v>
      </c>
      <c r="AA1496" s="2" t="s">
        <v>18166</v>
      </c>
      <c r="AB1496" s="2" t="s">
        <v>16651</v>
      </c>
      <c r="AC1496" s="2" t="s">
        <v>18167</v>
      </c>
      <c r="AD1496" s="2" t="s">
        <v>18168</v>
      </c>
      <c r="AE1496" s="2" t="s">
        <v>18169</v>
      </c>
      <c r="AF1496" s="2" t="s">
        <v>18170</v>
      </c>
      <c r="AG1496" s="2" t="s">
        <v>18171</v>
      </c>
      <c r="AH1496" s="4"/>
      <c r="AI1496" s="4"/>
      <c r="AJ1496" s="4"/>
      <c r="AK1496" s="2" t="s">
        <v>99</v>
      </c>
      <c r="AL1496" s="2" t="b">
        <f t="shared" si="24"/>
        <v>0</v>
      </c>
    </row>
    <row r="1497" ht="15.75" customHeight="1">
      <c r="A1497" s="2" t="s">
        <v>18172</v>
      </c>
      <c r="B1497" s="3">
        <v>43942.0</v>
      </c>
      <c r="C1497" s="2" t="s">
        <v>18173</v>
      </c>
      <c r="D1497" s="2" t="s">
        <v>18174</v>
      </c>
      <c r="E1497" s="4"/>
      <c r="F1497" s="2" t="s">
        <v>16634</v>
      </c>
      <c r="G1497" s="5">
        <v>43934.0</v>
      </c>
      <c r="H1497" s="2">
        <v>2.0200413E7</v>
      </c>
      <c r="I1497" s="2" t="s">
        <v>42</v>
      </c>
      <c r="J1497" s="2" t="s">
        <v>16587</v>
      </c>
      <c r="K1497" s="2" t="s">
        <v>18175</v>
      </c>
      <c r="L1497" s="2" t="s">
        <v>68</v>
      </c>
      <c r="M1497" s="2" t="s">
        <v>46</v>
      </c>
      <c r="N1497" s="2" t="s">
        <v>16589</v>
      </c>
      <c r="O1497" s="2" t="s">
        <v>16590</v>
      </c>
      <c r="P1497" s="2" t="s">
        <v>47</v>
      </c>
      <c r="Q1497" s="5">
        <v>43934.0</v>
      </c>
      <c r="R1497" s="2">
        <v>60.0</v>
      </c>
      <c r="S1497" s="2" t="s">
        <v>16286</v>
      </c>
      <c r="T1497" s="2" t="s">
        <v>18176</v>
      </c>
      <c r="U1497" s="2">
        <v>3.0</v>
      </c>
      <c r="V1497" s="2" t="s">
        <v>16786</v>
      </c>
      <c r="W1497" s="2" t="s">
        <v>17731</v>
      </c>
      <c r="X1497" s="4"/>
      <c r="Y1497" s="2" t="s">
        <v>17732</v>
      </c>
      <c r="Z1497" s="2" t="s">
        <v>17733</v>
      </c>
      <c r="AA1497" s="2" t="s">
        <v>17734</v>
      </c>
      <c r="AB1497" s="2" t="s">
        <v>16634</v>
      </c>
      <c r="AC1497" s="2" t="s">
        <v>18177</v>
      </c>
      <c r="AD1497" s="2" t="s">
        <v>18178</v>
      </c>
      <c r="AE1497" s="2" t="s">
        <v>17737</v>
      </c>
      <c r="AF1497" s="2" t="s">
        <v>18179</v>
      </c>
      <c r="AG1497" s="2" t="s">
        <v>17739</v>
      </c>
      <c r="AH1497" s="4"/>
      <c r="AI1497" s="4"/>
      <c r="AJ1497" s="4"/>
      <c r="AK1497" s="2" t="s">
        <v>99</v>
      </c>
      <c r="AL1497" s="2" t="b">
        <f t="shared" si="24"/>
        <v>0</v>
      </c>
    </row>
    <row r="1498" ht="15.75" customHeight="1">
      <c r="A1498" s="2" t="s">
        <v>18180</v>
      </c>
      <c r="B1498" s="3">
        <v>43942.0</v>
      </c>
      <c r="C1498" s="2" t="s">
        <v>18181</v>
      </c>
      <c r="D1498" s="2" t="s">
        <v>18182</v>
      </c>
      <c r="E1498" s="4"/>
      <c r="F1498" s="2" t="s">
        <v>17199</v>
      </c>
      <c r="G1498" s="5">
        <v>43939.0</v>
      </c>
      <c r="H1498" s="2">
        <v>2.0200418E7</v>
      </c>
      <c r="I1498" s="2" t="s">
        <v>42</v>
      </c>
      <c r="J1498" s="2" t="s">
        <v>16587</v>
      </c>
      <c r="K1498" s="2" t="s">
        <v>18183</v>
      </c>
      <c r="L1498" s="2" t="s">
        <v>45</v>
      </c>
      <c r="M1498" s="2" t="s">
        <v>46</v>
      </c>
      <c r="N1498" s="2" t="s">
        <v>16590</v>
      </c>
      <c r="O1498" s="2" t="s">
        <v>16590</v>
      </c>
      <c r="P1498" s="2" t="s">
        <v>47</v>
      </c>
      <c r="Q1498" s="5">
        <v>43944.0</v>
      </c>
      <c r="R1498" s="2">
        <v>80.0</v>
      </c>
      <c r="S1498" s="2" t="s">
        <v>16286</v>
      </c>
      <c r="T1498" s="2" t="s">
        <v>18184</v>
      </c>
      <c r="U1498" s="7">
        <v>43892.0</v>
      </c>
      <c r="V1498" s="2" t="s">
        <v>16592</v>
      </c>
      <c r="W1498" s="2" t="s">
        <v>18185</v>
      </c>
      <c r="X1498" s="4"/>
      <c r="Y1498" s="2" t="s">
        <v>18186</v>
      </c>
      <c r="Z1498" s="2" t="s">
        <v>18187</v>
      </c>
      <c r="AA1498" s="2" t="s">
        <v>18188</v>
      </c>
      <c r="AB1498" s="2" t="s">
        <v>17199</v>
      </c>
      <c r="AC1498" s="2" t="s">
        <v>18189</v>
      </c>
      <c r="AD1498" s="2" t="s">
        <v>18190</v>
      </c>
      <c r="AE1498" s="2" t="s">
        <v>18191</v>
      </c>
      <c r="AF1498" s="2" t="s">
        <v>18192</v>
      </c>
      <c r="AG1498" s="2" t="s">
        <v>18193</v>
      </c>
      <c r="AH1498" s="4"/>
      <c r="AI1498" s="4"/>
      <c r="AJ1498" s="4"/>
      <c r="AK1498" s="2" t="s">
        <v>99</v>
      </c>
      <c r="AL1498" s="2" t="b">
        <f t="shared" si="24"/>
        <v>0</v>
      </c>
    </row>
    <row r="1499" ht="15.75" customHeight="1">
      <c r="A1499" s="2" t="s">
        <v>18194</v>
      </c>
      <c r="B1499" s="3">
        <v>43942.0</v>
      </c>
      <c r="C1499" s="2" t="s">
        <v>18195</v>
      </c>
      <c r="D1499" s="2" t="s">
        <v>18196</v>
      </c>
      <c r="E1499" s="4"/>
      <c r="F1499" s="2" t="s">
        <v>16586</v>
      </c>
      <c r="G1499" s="5">
        <v>43935.0</v>
      </c>
      <c r="H1499" s="2">
        <v>2.0200414E7</v>
      </c>
      <c r="I1499" s="2" t="s">
        <v>42</v>
      </c>
      <c r="J1499" s="2" t="s">
        <v>16587</v>
      </c>
      <c r="K1499" s="2" t="s">
        <v>18197</v>
      </c>
      <c r="L1499" s="2" t="s">
        <v>68</v>
      </c>
      <c r="M1499" s="2" t="s">
        <v>46</v>
      </c>
      <c r="N1499" s="2" t="s">
        <v>16589</v>
      </c>
      <c r="O1499" s="2" t="s">
        <v>17178</v>
      </c>
      <c r="P1499" s="2" t="s">
        <v>47</v>
      </c>
      <c r="Q1499" s="5">
        <v>43942.0</v>
      </c>
      <c r="R1499" s="2">
        <v>10.0</v>
      </c>
      <c r="S1499" s="2" t="s">
        <v>16286</v>
      </c>
      <c r="T1499" s="2" t="s">
        <v>16745</v>
      </c>
      <c r="U1499" s="7">
        <v>43892.0</v>
      </c>
      <c r="V1499" s="2" t="s">
        <v>16592</v>
      </c>
      <c r="W1499" s="2" t="s">
        <v>18198</v>
      </c>
      <c r="X1499" s="4"/>
      <c r="Y1499" s="2" t="s">
        <v>18199</v>
      </c>
      <c r="Z1499" s="2" t="s">
        <v>18200</v>
      </c>
      <c r="AA1499" s="2" t="s">
        <v>18201</v>
      </c>
      <c r="AB1499" s="2" t="s">
        <v>16586</v>
      </c>
      <c r="AC1499" s="2" t="s">
        <v>18202</v>
      </c>
      <c r="AD1499" s="2" t="s">
        <v>18203</v>
      </c>
      <c r="AE1499" s="2" t="s">
        <v>18204</v>
      </c>
      <c r="AF1499" s="2" t="s">
        <v>18205</v>
      </c>
      <c r="AG1499" s="2" t="s">
        <v>18206</v>
      </c>
      <c r="AH1499" s="4"/>
      <c r="AI1499" s="4"/>
      <c r="AJ1499" s="4"/>
      <c r="AK1499" s="2" t="s">
        <v>99</v>
      </c>
      <c r="AL1499" s="2" t="b">
        <f t="shared" si="24"/>
        <v>0</v>
      </c>
    </row>
    <row r="1500" ht="15.75" customHeight="1">
      <c r="A1500" s="2" t="s">
        <v>18207</v>
      </c>
      <c r="B1500" s="3">
        <v>43942.0</v>
      </c>
      <c r="C1500" s="2" t="s">
        <v>18208</v>
      </c>
      <c r="D1500" s="2" t="s">
        <v>18209</v>
      </c>
      <c r="E1500" s="4"/>
      <c r="F1500" s="2" t="s">
        <v>17327</v>
      </c>
      <c r="G1500" s="5">
        <v>43933.0</v>
      </c>
      <c r="H1500" s="2">
        <v>2.0200412E7</v>
      </c>
      <c r="I1500" s="2" t="s">
        <v>42</v>
      </c>
      <c r="J1500" s="2" t="s">
        <v>16587</v>
      </c>
      <c r="K1500" s="2" t="s">
        <v>18210</v>
      </c>
      <c r="L1500" s="2" t="s">
        <v>68</v>
      </c>
      <c r="M1500" s="2" t="s">
        <v>46</v>
      </c>
      <c r="N1500" s="2" t="s">
        <v>17118</v>
      </c>
      <c r="O1500" s="2" t="s">
        <v>16653</v>
      </c>
      <c r="P1500" s="2" t="s">
        <v>47</v>
      </c>
      <c r="Q1500" s="5">
        <v>43934.0</v>
      </c>
      <c r="R1500" s="2">
        <v>32.0</v>
      </c>
      <c r="S1500" s="2" t="s">
        <v>16286</v>
      </c>
      <c r="T1500" s="2" t="s">
        <v>18211</v>
      </c>
      <c r="U1500" s="2" t="s">
        <v>51</v>
      </c>
      <c r="V1500" s="2" t="s">
        <v>16592</v>
      </c>
      <c r="W1500" s="2" t="s">
        <v>18212</v>
      </c>
      <c r="X1500" s="4"/>
      <c r="Y1500" s="2" t="s">
        <v>18213</v>
      </c>
      <c r="Z1500" s="2" t="s">
        <v>18214</v>
      </c>
      <c r="AA1500" s="2" t="s">
        <v>18215</v>
      </c>
      <c r="AB1500" s="2" t="s">
        <v>17327</v>
      </c>
      <c r="AC1500" s="2" t="s">
        <v>18216</v>
      </c>
      <c r="AD1500" s="2" t="s">
        <v>18217</v>
      </c>
      <c r="AE1500" s="2" t="s">
        <v>17202</v>
      </c>
      <c r="AF1500" s="2" t="s">
        <v>18218</v>
      </c>
      <c r="AG1500" s="2" t="s">
        <v>18219</v>
      </c>
      <c r="AH1500" s="4"/>
      <c r="AI1500" s="4"/>
      <c r="AJ1500" s="4"/>
      <c r="AK1500" s="2" t="s">
        <v>99</v>
      </c>
      <c r="AL1500" s="2" t="b">
        <f t="shared" si="24"/>
        <v>0</v>
      </c>
    </row>
    <row r="1501" ht="15.75" customHeight="1">
      <c r="A1501" s="2" t="s">
        <v>18220</v>
      </c>
      <c r="B1501" s="3">
        <v>43942.0</v>
      </c>
      <c r="C1501" s="2" t="s">
        <v>18221</v>
      </c>
      <c r="D1501" s="2" t="s">
        <v>18222</v>
      </c>
      <c r="E1501" s="4"/>
      <c r="F1501" s="2" t="s">
        <v>16782</v>
      </c>
      <c r="G1501" s="5">
        <v>43937.0</v>
      </c>
      <c r="H1501" s="2">
        <v>2.0200416E7</v>
      </c>
      <c r="I1501" s="2" t="s">
        <v>42</v>
      </c>
      <c r="J1501" s="2" t="s">
        <v>16587</v>
      </c>
      <c r="K1501" s="2" t="s">
        <v>18223</v>
      </c>
      <c r="L1501" s="2" t="s">
        <v>68</v>
      </c>
      <c r="M1501" s="2" t="s">
        <v>46</v>
      </c>
      <c r="N1501" s="2" t="s">
        <v>18224</v>
      </c>
      <c r="O1501" s="2" t="s">
        <v>16590</v>
      </c>
      <c r="P1501" s="2" t="s">
        <v>47</v>
      </c>
      <c r="Q1501" s="5">
        <v>43941.0</v>
      </c>
      <c r="R1501" s="2">
        <v>1000.0</v>
      </c>
      <c r="S1501" s="2" t="s">
        <v>16286</v>
      </c>
      <c r="T1501" s="2" t="s">
        <v>18225</v>
      </c>
      <c r="U1501" s="2">
        <v>3.0</v>
      </c>
      <c r="V1501" s="2" t="s">
        <v>16592</v>
      </c>
      <c r="W1501" s="2" t="s">
        <v>18226</v>
      </c>
      <c r="X1501" s="4"/>
      <c r="Y1501" s="2" t="s">
        <v>18227</v>
      </c>
      <c r="Z1501" s="2" t="s">
        <v>18228</v>
      </c>
      <c r="AA1501" s="2" t="s">
        <v>18229</v>
      </c>
      <c r="AB1501" s="2" t="s">
        <v>18230</v>
      </c>
      <c r="AC1501" s="2" t="s">
        <v>18231</v>
      </c>
      <c r="AD1501" s="2" t="s">
        <v>18232</v>
      </c>
      <c r="AE1501" s="2" t="s">
        <v>18233</v>
      </c>
      <c r="AF1501" s="2" t="s">
        <v>18234</v>
      </c>
      <c r="AG1501" s="2" t="s">
        <v>18235</v>
      </c>
      <c r="AH1501" s="4"/>
      <c r="AI1501" s="4"/>
      <c r="AJ1501" s="4"/>
      <c r="AK1501" s="2" t="s">
        <v>99</v>
      </c>
      <c r="AL1501" s="2" t="b">
        <f t="shared" si="24"/>
        <v>0</v>
      </c>
    </row>
    <row r="1502" ht="15.75" customHeight="1">
      <c r="A1502" s="2" t="s">
        <v>18236</v>
      </c>
      <c r="B1502" s="3">
        <v>43941.0</v>
      </c>
      <c r="C1502" s="2" t="s">
        <v>18237</v>
      </c>
      <c r="D1502" s="2" t="s">
        <v>18238</v>
      </c>
      <c r="E1502" s="4"/>
      <c r="F1502" s="2" t="s">
        <v>7908</v>
      </c>
      <c r="G1502" s="5">
        <v>43933.0</v>
      </c>
      <c r="H1502" s="2">
        <v>2.0200412E7</v>
      </c>
      <c r="I1502" s="2" t="s">
        <v>42</v>
      </c>
      <c r="J1502" s="2" t="s">
        <v>18239</v>
      </c>
      <c r="K1502" s="2" t="s">
        <v>18240</v>
      </c>
      <c r="L1502" s="2" t="s">
        <v>45</v>
      </c>
      <c r="M1502" s="2" t="s">
        <v>46</v>
      </c>
      <c r="N1502" s="2" t="s">
        <v>18241</v>
      </c>
      <c r="O1502" s="2" t="s">
        <v>18242</v>
      </c>
      <c r="P1502" s="2" t="s">
        <v>47</v>
      </c>
      <c r="Q1502" s="5">
        <v>43936.0</v>
      </c>
      <c r="R1502" s="2">
        <v>200.0</v>
      </c>
      <c r="S1502" s="2" t="s">
        <v>137</v>
      </c>
      <c r="T1502" s="2" t="s">
        <v>18243</v>
      </c>
      <c r="U1502" s="2" t="s">
        <v>8091</v>
      </c>
      <c r="V1502" s="2" t="s">
        <v>7912</v>
      </c>
      <c r="W1502" s="2" t="s">
        <v>18244</v>
      </c>
      <c r="X1502" s="2" t="s">
        <v>18245</v>
      </c>
      <c r="Y1502" s="2" t="s">
        <v>18246</v>
      </c>
      <c r="Z1502" s="2" t="s">
        <v>18247</v>
      </c>
      <c r="AA1502" s="2">
        <v>2.01000037609E11</v>
      </c>
      <c r="AB1502" s="2" t="s">
        <v>18248</v>
      </c>
      <c r="AC1502" s="6" t="s">
        <v>18249</v>
      </c>
      <c r="AD1502" s="6" t="s">
        <v>18250</v>
      </c>
      <c r="AE1502" s="2" t="s">
        <v>18251</v>
      </c>
      <c r="AF1502" s="2" t="s">
        <v>18252</v>
      </c>
      <c r="AG1502" s="2" t="s">
        <v>18253</v>
      </c>
      <c r="AH1502" s="4"/>
      <c r="AI1502" s="4"/>
      <c r="AJ1502" s="4"/>
      <c r="AK1502" s="2" t="s">
        <v>99</v>
      </c>
      <c r="AL1502" s="2" t="b">
        <f t="shared" si="24"/>
        <v>0</v>
      </c>
    </row>
    <row r="1503" ht="15.75" customHeight="1">
      <c r="A1503" s="2" t="s">
        <v>18254</v>
      </c>
      <c r="B1503" s="3">
        <v>43941.0</v>
      </c>
      <c r="C1503" s="2" t="s">
        <v>8965</v>
      </c>
      <c r="D1503" s="2" t="s">
        <v>18255</v>
      </c>
      <c r="E1503" s="4"/>
      <c r="F1503" s="2" t="s">
        <v>18256</v>
      </c>
      <c r="G1503" s="5">
        <v>43914.0</v>
      </c>
      <c r="H1503" s="2">
        <v>2.0200324E7</v>
      </c>
      <c r="I1503" s="2" t="s">
        <v>42</v>
      </c>
      <c r="J1503" s="2" t="s">
        <v>6784</v>
      </c>
      <c r="K1503" s="2" t="s">
        <v>18257</v>
      </c>
      <c r="L1503" s="2" t="s">
        <v>68</v>
      </c>
      <c r="M1503" s="2" t="s">
        <v>46</v>
      </c>
      <c r="N1503" s="2" t="s">
        <v>18258</v>
      </c>
      <c r="O1503" s="2" t="s">
        <v>6790</v>
      </c>
      <c r="P1503" s="2" t="s">
        <v>47</v>
      </c>
      <c r="Q1503" s="5">
        <v>43916.0</v>
      </c>
      <c r="R1503" s="2">
        <v>100.0</v>
      </c>
      <c r="S1503" s="2" t="s">
        <v>137</v>
      </c>
      <c r="T1503" s="2" t="s">
        <v>18259</v>
      </c>
      <c r="U1503" s="2">
        <v>3.0</v>
      </c>
      <c r="V1503" s="2" t="s">
        <v>18260</v>
      </c>
      <c r="W1503" s="2" t="s">
        <v>18261</v>
      </c>
      <c r="X1503" s="2" t="s">
        <v>18262</v>
      </c>
      <c r="Y1503" s="2" t="s">
        <v>18263</v>
      </c>
      <c r="Z1503" s="2" t="s">
        <v>18264</v>
      </c>
      <c r="AA1503" s="2">
        <f>81-3-3202-7181</f>
        <v>-10305</v>
      </c>
      <c r="AB1503" s="2" t="s">
        <v>6906</v>
      </c>
      <c r="AC1503" s="2" t="s">
        <v>18265</v>
      </c>
      <c r="AD1503" s="2" t="s">
        <v>18266</v>
      </c>
      <c r="AE1503" s="2" t="s">
        <v>3560</v>
      </c>
      <c r="AF1503" s="2" t="s">
        <v>18267</v>
      </c>
      <c r="AG1503" s="2" t="s">
        <v>18268</v>
      </c>
      <c r="AH1503" s="4"/>
      <c r="AI1503" s="4"/>
      <c r="AJ1503" s="4"/>
      <c r="AK1503" s="2" t="s">
        <v>99</v>
      </c>
      <c r="AL1503" s="2" t="b">
        <f t="shared" si="24"/>
        <v>0</v>
      </c>
    </row>
    <row r="1504" ht="15.75" customHeight="1">
      <c r="A1504" s="2" t="s">
        <v>18269</v>
      </c>
      <c r="B1504" s="3">
        <v>43941.0</v>
      </c>
      <c r="C1504" s="2" t="s">
        <v>18270</v>
      </c>
      <c r="D1504" s="2" t="s">
        <v>18271</v>
      </c>
      <c r="E1504" s="4"/>
      <c r="F1504" s="2" t="s">
        <v>18272</v>
      </c>
      <c r="G1504" s="5">
        <v>43917.0</v>
      </c>
      <c r="H1504" s="2">
        <v>2.0200327E7</v>
      </c>
      <c r="I1504" s="2" t="s">
        <v>42</v>
      </c>
      <c r="J1504" s="2" t="s">
        <v>6784</v>
      </c>
      <c r="K1504" s="2" t="s">
        <v>18273</v>
      </c>
      <c r="L1504" s="2" t="s">
        <v>68</v>
      </c>
      <c r="M1504" s="2" t="s">
        <v>46</v>
      </c>
      <c r="N1504" s="2">
        <v>20.0</v>
      </c>
      <c r="O1504" s="2">
        <v>74.0</v>
      </c>
      <c r="P1504" s="2" t="s">
        <v>18274</v>
      </c>
      <c r="Q1504" s="5">
        <v>43921.0</v>
      </c>
      <c r="R1504" s="2">
        <v>96.0</v>
      </c>
      <c r="S1504" s="2" t="s">
        <v>18275</v>
      </c>
      <c r="T1504" s="2" t="s">
        <v>18276</v>
      </c>
      <c r="U1504" s="2">
        <v>3.0</v>
      </c>
      <c r="V1504" s="2" t="s">
        <v>6855</v>
      </c>
      <c r="W1504" s="2" t="s">
        <v>18277</v>
      </c>
      <c r="X1504" s="4"/>
      <c r="Y1504" s="4"/>
      <c r="Z1504" s="2" t="s">
        <v>18278</v>
      </c>
      <c r="AA1504" s="4"/>
      <c r="AB1504" s="4"/>
      <c r="AC1504" s="2" t="s">
        <v>18279</v>
      </c>
      <c r="AD1504" s="2" t="s">
        <v>18280</v>
      </c>
      <c r="AE1504" s="2" t="s">
        <v>18281</v>
      </c>
      <c r="AF1504" s="2" t="s">
        <v>18282</v>
      </c>
      <c r="AG1504" s="2" t="s">
        <v>18283</v>
      </c>
      <c r="AH1504" s="4"/>
      <c r="AI1504" s="4"/>
      <c r="AJ1504" s="4"/>
      <c r="AK1504" s="2" t="s">
        <v>99</v>
      </c>
      <c r="AL1504" s="2" t="b">
        <f t="shared" si="24"/>
        <v>0</v>
      </c>
    </row>
    <row r="1505" ht="15.75" customHeight="1">
      <c r="A1505" s="2" t="s">
        <v>18284</v>
      </c>
      <c r="B1505" s="3">
        <v>43942.0</v>
      </c>
      <c r="C1505" s="2" t="s">
        <v>18285</v>
      </c>
      <c r="D1505" s="2" t="s">
        <v>18286</v>
      </c>
      <c r="E1505" s="4"/>
      <c r="F1505" s="2" t="s">
        <v>9255</v>
      </c>
      <c r="G1505" s="5">
        <v>43938.0</v>
      </c>
      <c r="H1505" s="2">
        <v>2.0200417E7</v>
      </c>
      <c r="I1505" s="2" t="s">
        <v>42</v>
      </c>
      <c r="J1505" s="2" t="s">
        <v>16587</v>
      </c>
      <c r="K1505" s="2" t="s">
        <v>18287</v>
      </c>
      <c r="L1505" s="2" t="s">
        <v>68</v>
      </c>
      <c r="M1505" s="2" t="s">
        <v>46</v>
      </c>
      <c r="N1505" s="2" t="s">
        <v>16590</v>
      </c>
      <c r="O1505" s="2" t="s">
        <v>16590</v>
      </c>
      <c r="P1505" s="2" t="s">
        <v>47</v>
      </c>
      <c r="Q1505" s="5">
        <v>43935.0</v>
      </c>
      <c r="R1505" s="2">
        <v>82.0</v>
      </c>
      <c r="S1505" s="2" t="s">
        <v>16286</v>
      </c>
      <c r="T1505" s="2" t="s">
        <v>18288</v>
      </c>
      <c r="U1505" s="2">
        <v>3.0</v>
      </c>
      <c r="V1505" s="2" t="s">
        <v>16592</v>
      </c>
      <c r="W1505" s="2" t="s">
        <v>18289</v>
      </c>
      <c r="X1505" s="4"/>
      <c r="Y1505" s="2" t="s">
        <v>18290</v>
      </c>
      <c r="Z1505" s="2" t="s">
        <v>18291</v>
      </c>
      <c r="AA1505" s="2" t="s">
        <v>16996</v>
      </c>
      <c r="AB1505" s="2" t="s">
        <v>9255</v>
      </c>
      <c r="AC1505" s="2" t="s">
        <v>18292</v>
      </c>
      <c r="AD1505" s="2" t="s">
        <v>18293</v>
      </c>
      <c r="AE1505" s="2" t="s">
        <v>16999</v>
      </c>
      <c r="AF1505" s="2" t="s">
        <v>18294</v>
      </c>
      <c r="AG1505" s="2" t="s">
        <v>18295</v>
      </c>
      <c r="AH1505" s="4"/>
      <c r="AI1505" s="4"/>
      <c r="AJ1505" s="4"/>
      <c r="AK1505" s="2" t="s">
        <v>46</v>
      </c>
      <c r="AL1505" s="2" t="b">
        <f t="shared" si="24"/>
        <v>0</v>
      </c>
    </row>
    <row r="1506" ht="15.75" customHeight="1">
      <c r="A1506" s="2" t="s">
        <v>18296</v>
      </c>
      <c r="B1506" s="3">
        <v>43942.0</v>
      </c>
      <c r="C1506" s="2" t="s">
        <v>18297</v>
      </c>
      <c r="D1506" s="2" t="s">
        <v>18298</v>
      </c>
      <c r="E1506" s="4"/>
      <c r="F1506" s="2" t="s">
        <v>18145</v>
      </c>
      <c r="G1506" s="5">
        <v>43938.0</v>
      </c>
      <c r="H1506" s="2">
        <v>2.0200417E7</v>
      </c>
      <c r="I1506" s="2" t="s">
        <v>42</v>
      </c>
      <c r="J1506" s="2" t="s">
        <v>16587</v>
      </c>
      <c r="K1506" s="2" t="s">
        <v>18299</v>
      </c>
      <c r="L1506" s="2" t="s">
        <v>68</v>
      </c>
      <c r="M1506" s="2" t="s">
        <v>46</v>
      </c>
      <c r="N1506" s="2" t="s">
        <v>16589</v>
      </c>
      <c r="O1506" s="2" t="s">
        <v>17118</v>
      </c>
      <c r="P1506" s="2" t="s">
        <v>47</v>
      </c>
      <c r="Q1506" s="5">
        <v>43939.0</v>
      </c>
      <c r="R1506" s="2">
        <v>15.0</v>
      </c>
      <c r="S1506" s="2" t="s">
        <v>16286</v>
      </c>
      <c r="T1506" s="2" t="s">
        <v>18148</v>
      </c>
      <c r="U1506" s="2">
        <v>3.0</v>
      </c>
      <c r="V1506" s="2" t="s">
        <v>16592</v>
      </c>
      <c r="W1506" s="2" t="s">
        <v>18300</v>
      </c>
      <c r="X1506" s="4"/>
      <c r="Y1506" s="2" t="s">
        <v>18301</v>
      </c>
      <c r="Z1506" s="2" t="s">
        <v>18302</v>
      </c>
      <c r="AA1506" s="2" t="s">
        <v>18303</v>
      </c>
      <c r="AB1506" s="2" t="s">
        <v>18145</v>
      </c>
      <c r="AC1506" s="2" t="s">
        <v>18304</v>
      </c>
      <c r="AD1506" s="2" t="s">
        <v>16295</v>
      </c>
      <c r="AE1506" s="2" t="s">
        <v>18305</v>
      </c>
      <c r="AF1506" s="2" t="s">
        <v>18306</v>
      </c>
      <c r="AG1506" s="2" t="s">
        <v>18307</v>
      </c>
      <c r="AH1506" s="4"/>
      <c r="AI1506" s="4"/>
      <c r="AJ1506" s="4"/>
      <c r="AK1506" s="2" t="s">
        <v>99</v>
      </c>
      <c r="AL1506" s="2" t="b">
        <f t="shared" si="24"/>
        <v>0</v>
      </c>
    </row>
    <row r="1507" ht="15.75" customHeight="1">
      <c r="A1507" s="2" t="s">
        <v>18308</v>
      </c>
      <c r="B1507" s="3">
        <v>43941.0</v>
      </c>
      <c r="C1507" s="2" t="s">
        <v>18309</v>
      </c>
      <c r="D1507" s="2" t="s">
        <v>18310</v>
      </c>
      <c r="E1507" s="4"/>
      <c r="F1507" s="2" t="s">
        <v>18311</v>
      </c>
      <c r="G1507" s="5">
        <v>43934.0</v>
      </c>
      <c r="H1507" s="2">
        <v>2.0200413E7</v>
      </c>
      <c r="I1507" s="2" t="s">
        <v>42</v>
      </c>
      <c r="J1507" s="2" t="s">
        <v>18239</v>
      </c>
      <c r="K1507" s="2" t="s">
        <v>18312</v>
      </c>
      <c r="L1507" s="2" t="s">
        <v>45</v>
      </c>
      <c r="M1507" s="2" t="s">
        <v>46</v>
      </c>
      <c r="N1507" s="2" t="s">
        <v>18241</v>
      </c>
      <c r="O1507" s="2" t="s">
        <v>18242</v>
      </c>
      <c r="P1507" s="2" t="s">
        <v>47</v>
      </c>
      <c r="Q1507" s="5">
        <v>43952.0</v>
      </c>
      <c r="R1507" s="2">
        <v>72.0</v>
      </c>
      <c r="S1507" s="2" t="s">
        <v>137</v>
      </c>
      <c r="T1507" s="2" t="s">
        <v>18313</v>
      </c>
      <c r="U1507" s="2" t="s">
        <v>8091</v>
      </c>
      <c r="V1507" s="2" t="s">
        <v>18314</v>
      </c>
      <c r="W1507" s="2" t="s">
        <v>18315</v>
      </c>
      <c r="X1507" s="2" t="s">
        <v>18316</v>
      </c>
      <c r="Y1507" s="2" t="s">
        <v>18317</v>
      </c>
      <c r="Z1507" s="2" t="s">
        <v>18318</v>
      </c>
      <c r="AA1507" s="2">
        <v>2.348037212638E12</v>
      </c>
      <c r="AB1507" s="2" t="s">
        <v>18319</v>
      </c>
      <c r="AC1507" s="6" t="s">
        <v>18320</v>
      </c>
      <c r="AD1507" s="6" t="s">
        <v>18321</v>
      </c>
      <c r="AE1507" s="2" t="s">
        <v>18251</v>
      </c>
      <c r="AF1507" s="2" t="s">
        <v>18322</v>
      </c>
      <c r="AG1507" s="2" t="s">
        <v>18323</v>
      </c>
      <c r="AH1507" s="4"/>
      <c r="AI1507" s="4"/>
      <c r="AJ1507" s="4"/>
      <c r="AK1507" s="2" t="s">
        <v>99</v>
      </c>
      <c r="AL1507" s="2" t="b">
        <f t="shared" si="24"/>
        <v>0</v>
      </c>
    </row>
    <row r="1508" ht="15.75" customHeight="1">
      <c r="A1508" s="2" t="s">
        <v>18324</v>
      </c>
      <c r="B1508" s="3">
        <v>43941.0</v>
      </c>
      <c r="C1508" s="2" t="s">
        <v>18325</v>
      </c>
      <c r="D1508" s="2" t="s">
        <v>18326</v>
      </c>
      <c r="E1508" s="4"/>
      <c r="F1508" s="2" t="s">
        <v>18327</v>
      </c>
      <c r="G1508" s="5">
        <v>43917.0</v>
      </c>
      <c r="H1508" s="2">
        <v>2.0200327E7</v>
      </c>
      <c r="I1508" s="2" t="s">
        <v>42</v>
      </c>
      <c r="J1508" s="2" t="s">
        <v>6784</v>
      </c>
      <c r="K1508" s="2" t="s">
        <v>18328</v>
      </c>
      <c r="L1508" s="2" t="s">
        <v>68</v>
      </c>
      <c r="M1508" s="2" t="s">
        <v>46</v>
      </c>
      <c r="N1508" s="2" t="s">
        <v>18258</v>
      </c>
      <c r="O1508" s="2" t="s">
        <v>6790</v>
      </c>
      <c r="P1508" s="2" t="s">
        <v>47</v>
      </c>
      <c r="Q1508" s="5">
        <v>43917.0</v>
      </c>
      <c r="R1508" s="2">
        <v>100.0</v>
      </c>
      <c r="S1508" s="2" t="s">
        <v>137</v>
      </c>
      <c r="T1508" s="2" t="s">
        <v>6854</v>
      </c>
      <c r="U1508" s="2">
        <v>2.0</v>
      </c>
      <c r="V1508" s="2" t="s">
        <v>6855</v>
      </c>
      <c r="W1508" s="2" t="s">
        <v>6909</v>
      </c>
      <c r="X1508" s="2" t="s">
        <v>6908</v>
      </c>
      <c r="Y1508" s="2" t="s">
        <v>18329</v>
      </c>
      <c r="Z1508" s="2" t="s">
        <v>18330</v>
      </c>
      <c r="AA1508" s="2">
        <f>81-3-3202-7181</f>
        <v>-10305</v>
      </c>
      <c r="AB1508" s="2" t="s">
        <v>18331</v>
      </c>
      <c r="AC1508" s="2" t="s">
        <v>18332</v>
      </c>
      <c r="AD1508" s="2" t="s">
        <v>18333</v>
      </c>
      <c r="AE1508" s="2" t="s">
        <v>18334</v>
      </c>
      <c r="AF1508" s="2" t="s">
        <v>18335</v>
      </c>
      <c r="AG1508" s="2" t="s">
        <v>18336</v>
      </c>
      <c r="AH1508" s="4"/>
      <c r="AI1508" s="4"/>
      <c r="AJ1508" s="4"/>
      <c r="AK1508" s="2" t="s">
        <v>99</v>
      </c>
      <c r="AL1508" s="2" t="b">
        <f t="shared" si="24"/>
        <v>0</v>
      </c>
    </row>
    <row r="1509" ht="15.75" customHeight="1">
      <c r="A1509" s="2" t="s">
        <v>18337</v>
      </c>
      <c r="B1509" s="3">
        <v>43941.0</v>
      </c>
      <c r="C1509" s="2" t="s">
        <v>18338</v>
      </c>
      <c r="D1509" s="2" t="s">
        <v>18339</v>
      </c>
      <c r="E1509" s="4"/>
      <c r="F1509" s="2" t="s">
        <v>18340</v>
      </c>
      <c r="G1509" s="5">
        <v>43888.0</v>
      </c>
      <c r="H1509" s="2">
        <v>2.0200227E7</v>
      </c>
      <c r="I1509" s="2" t="s">
        <v>42</v>
      </c>
      <c r="J1509" s="2" t="s">
        <v>6784</v>
      </c>
      <c r="K1509" s="2" t="s">
        <v>18341</v>
      </c>
      <c r="L1509" s="2" t="s">
        <v>68</v>
      </c>
      <c r="M1509" s="2" t="s">
        <v>46</v>
      </c>
      <c r="N1509" s="2" t="s">
        <v>18258</v>
      </c>
      <c r="O1509" s="2" t="s">
        <v>6790</v>
      </c>
      <c r="P1509" s="2" t="s">
        <v>47</v>
      </c>
      <c r="Q1509" s="5">
        <v>43904.0</v>
      </c>
      <c r="R1509" s="2">
        <v>50.0</v>
      </c>
      <c r="S1509" s="2" t="s">
        <v>137</v>
      </c>
      <c r="T1509" s="2" t="s">
        <v>18342</v>
      </c>
      <c r="U1509" s="2">
        <v>2.0</v>
      </c>
      <c r="V1509" s="2" t="s">
        <v>6855</v>
      </c>
      <c r="W1509" s="2" t="s">
        <v>18343</v>
      </c>
      <c r="X1509" s="2" t="s">
        <v>18344</v>
      </c>
      <c r="Y1509" s="2" t="s">
        <v>18345</v>
      </c>
      <c r="Z1509" s="2" t="s">
        <v>18346</v>
      </c>
      <c r="AA1509" s="2">
        <f t="shared" ref="AA1509:AA1510" si="25">81-27-220-8740</f>
        <v>-8906</v>
      </c>
      <c r="AB1509" s="2" t="s">
        <v>18347</v>
      </c>
      <c r="AC1509" s="2" t="s">
        <v>18348</v>
      </c>
      <c r="AD1509" s="2" t="s">
        <v>18349</v>
      </c>
      <c r="AE1509" s="2" t="s">
        <v>18350</v>
      </c>
      <c r="AF1509" s="2" t="s">
        <v>18351</v>
      </c>
      <c r="AG1509" s="2" t="s">
        <v>18352</v>
      </c>
      <c r="AH1509" s="4"/>
      <c r="AI1509" s="4"/>
      <c r="AJ1509" s="4"/>
      <c r="AK1509" s="2" t="s">
        <v>99</v>
      </c>
      <c r="AL1509" s="2" t="b">
        <f t="shared" si="24"/>
        <v>0</v>
      </c>
    </row>
    <row r="1510" ht="15.75" customHeight="1">
      <c r="A1510" s="2" t="s">
        <v>18353</v>
      </c>
      <c r="B1510" s="3">
        <v>43941.0</v>
      </c>
      <c r="C1510" s="2" t="s">
        <v>18354</v>
      </c>
      <c r="D1510" s="2" t="s">
        <v>18355</v>
      </c>
      <c r="E1510" s="4"/>
      <c r="F1510" s="2" t="s">
        <v>18340</v>
      </c>
      <c r="G1510" s="5">
        <v>43888.0</v>
      </c>
      <c r="H1510" s="2">
        <v>2.0200227E7</v>
      </c>
      <c r="I1510" s="2" t="s">
        <v>42</v>
      </c>
      <c r="J1510" s="2" t="s">
        <v>6784</v>
      </c>
      <c r="K1510" s="2" t="s">
        <v>18356</v>
      </c>
      <c r="L1510" s="2" t="s">
        <v>68</v>
      </c>
      <c r="M1510" s="2" t="s">
        <v>46</v>
      </c>
      <c r="N1510" s="2" t="s">
        <v>18258</v>
      </c>
      <c r="O1510" s="2" t="s">
        <v>6790</v>
      </c>
      <c r="P1510" s="2" t="s">
        <v>47</v>
      </c>
      <c r="Q1510" s="5">
        <v>43922.0</v>
      </c>
      <c r="R1510" s="2">
        <v>50.0</v>
      </c>
      <c r="S1510" s="2" t="s">
        <v>137</v>
      </c>
      <c r="T1510" s="2" t="s">
        <v>18342</v>
      </c>
      <c r="U1510" s="2">
        <v>2.0</v>
      </c>
      <c r="V1510" s="2" t="s">
        <v>6855</v>
      </c>
      <c r="W1510" s="2" t="s">
        <v>18343</v>
      </c>
      <c r="X1510" s="2" t="s">
        <v>18344</v>
      </c>
      <c r="Y1510" s="2" t="s">
        <v>18357</v>
      </c>
      <c r="Z1510" s="2" t="s">
        <v>18346</v>
      </c>
      <c r="AA1510" s="2">
        <f t="shared" si="25"/>
        <v>-8906</v>
      </c>
      <c r="AB1510" s="2" t="s">
        <v>18358</v>
      </c>
      <c r="AC1510" s="2" t="s">
        <v>18348</v>
      </c>
      <c r="AD1510" s="2" t="s">
        <v>18359</v>
      </c>
      <c r="AE1510" s="2" t="s">
        <v>18350</v>
      </c>
      <c r="AF1510" s="2" t="s">
        <v>18360</v>
      </c>
      <c r="AG1510" s="2" t="s">
        <v>18352</v>
      </c>
      <c r="AH1510" s="4"/>
      <c r="AI1510" s="4"/>
      <c r="AJ1510" s="4"/>
      <c r="AK1510" s="2" t="s">
        <v>99</v>
      </c>
      <c r="AL1510" s="2" t="b">
        <f t="shared" si="24"/>
        <v>0</v>
      </c>
    </row>
    <row r="1511" ht="15.75" customHeight="1">
      <c r="A1511" s="2" t="s">
        <v>18361</v>
      </c>
      <c r="B1511" s="3">
        <v>43941.0</v>
      </c>
      <c r="C1511" s="6" t="s">
        <v>18362</v>
      </c>
      <c r="D1511" s="6" t="s">
        <v>18363</v>
      </c>
      <c r="E1511" s="4"/>
      <c r="F1511" s="6" t="s">
        <v>18364</v>
      </c>
      <c r="G1511" s="5">
        <v>43922.0</v>
      </c>
      <c r="H1511" s="2">
        <v>2.0200401E7</v>
      </c>
      <c r="I1511" s="2" t="s">
        <v>42</v>
      </c>
      <c r="J1511" s="2" t="s">
        <v>6784</v>
      </c>
      <c r="K1511" s="2" t="s">
        <v>18365</v>
      </c>
      <c r="L1511" s="2" t="s">
        <v>45</v>
      </c>
      <c r="M1511" s="2" t="s">
        <v>46</v>
      </c>
      <c r="N1511" s="2" t="s">
        <v>18366</v>
      </c>
      <c r="O1511" s="2" t="s">
        <v>6790</v>
      </c>
      <c r="P1511" s="2" t="s">
        <v>6788</v>
      </c>
      <c r="Q1511" s="5">
        <v>43922.0</v>
      </c>
      <c r="R1511" s="2">
        <v>3700.0</v>
      </c>
      <c r="S1511" s="2" t="s">
        <v>198</v>
      </c>
      <c r="T1511" s="2" t="s">
        <v>6789</v>
      </c>
      <c r="U1511" s="2" t="s">
        <v>18367</v>
      </c>
      <c r="V1511" s="2" t="s">
        <v>6855</v>
      </c>
      <c r="W1511" s="2" t="s">
        <v>18368</v>
      </c>
      <c r="X1511" s="2" t="s">
        <v>18369</v>
      </c>
      <c r="Y1511" s="2" t="s">
        <v>18370</v>
      </c>
      <c r="Z1511" s="2" t="s">
        <v>18371</v>
      </c>
      <c r="AA1511" s="2" t="s">
        <v>18372</v>
      </c>
      <c r="AB1511" s="2" t="s">
        <v>18373</v>
      </c>
      <c r="AC1511" s="2" t="s">
        <v>6798</v>
      </c>
      <c r="AD1511" s="2" t="s">
        <v>18374</v>
      </c>
      <c r="AE1511" s="2" t="s">
        <v>13859</v>
      </c>
      <c r="AF1511" s="4"/>
      <c r="AG1511" s="2" t="s">
        <v>18375</v>
      </c>
      <c r="AH1511" s="4"/>
      <c r="AI1511" s="5">
        <v>44561.0</v>
      </c>
      <c r="AJ1511" s="4"/>
      <c r="AK1511" s="2" t="s">
        <v>99</v>
      </c>
      <c r="AL1511" s="2" t="b">
        <f t="shared" si="24"/>
        <v>0</v>
      </c>
    </row>
    <row r="1512" ht="15.75" customHeight="1">
      <c r="A1512" s="2" t="s">
        <v>18376</v>
      </c>
      <c r="B1512" s="3">
        <v>43942.0</v>
      </c>
      <c r="C1512" s="2" t="s">
        <v>18377</v>
      </c>
      <c r="D1512" s="2" t="s">
        <v>18378</v>
      </c>
      <c r="E1512" s="4"/>
      <c r="F1512" s="2" t="s">
        <v>18379</v>
      </c>
      <c r="G1512" s="5">
        <v>43929.0</v>
      </c>
      <c r="H1512" s="2">
        <v>2.0200408E7</v>
      </c>
      <c r="I1512" s="2" t="s">
        <v>42</v>
      </c>
      <c r="J1512" s="2" t="s">
        <v>18380</v>
      </c>
      <c r="K1512" s="2" t="s">
        <v>18381</v>
      </c>
      <c r="L1512" s="2" t="s">
        <v>45</v>
      </c>
      <c r="M1512" s="2" t="s">
        <v>46</v>
      </c>
      <c r="N1512" s="2">
        <v>18.0</v>
      </c>
      <c r="O1512" s="2">
        <v>0.0</v>
      </c>
      <c r="P1512" s="2" t="s">
        <v>3606</v>
      </c>
      <c r="Q1512" s="5">
        <v>43931.0</v>
      </c>
      <c r="R1512" s="2">
        <v>1300.0</v>
      </c>
      <c r="S1512" s="2" t="s">
        <v>31</v>
      </c>
      <c r="T1512" s="2" t="s">
        <v>18382</v>
      </c>
      <c r="U1512" s="2">
        <v>3.0</v>
      </c>
      <c r="V1512" s="2" t="s">
        <v>8727</v>
      </c>
      <c r="W1512" s="2" t="s">
        <v>18383</v>
      </c>
      <c r="X1512" s="2" t="s">
        <v>18384</v>
      </c>
      <c r="Y1512" s="2" t="s">
        <v>18385</v>
      </c>
      <c r="Z1512" s="2" t="s">
        <v>18386</v>
      </c>
      <c r="AA1512" s="2" t="s">
        <v>18387</v>
      </c>
      <c r="AB1512" s="2" t="s">
        <v>18388</v>
      </c>
      <c r="AC1512" s="2" t="s">
        <v>18389</v>
      </c>
      <c r="AD1512" s="2" t="s">
        <v>18390</v>
      </c>
      <c r="AE1512" s="2" t="s">
        <v>18391</v>
      </c>
      <c r="AF1512" s="2" t="s">
        <v>18392</v>
      </c>
      <c r="AG1512" s="2" t="s">
        <v>18393</v>
      </c>
      <c r="AH1512" s="4"/>
      <c r="AI1512" s="4"/>
      <c r="AJ1512" s="4"/>
      <c r="AK1512" s="2" t="s">
        <v>99</v>
      </c>
      <c r="AL1512" s="2" t="b">
        <f t="shared" si="24"/>
        <v>0</v>
      </c>
    </row>
    <row r="1513" ht="15.75" customHeight="1">
      <c r="A1513" s="2" t="s">
        <v>18394</v>
      </c>
      <c r="B1513" s="3">
        <v>43941.0</v>
      </c>
      <c r="C1513" s="2" t="s">
        <v>18395</v>
      </c>
      <c r="D1513" s="2" t="s">
        <v>18396</v>
      </c>
      <c r="E1513" s="4"/>
      <c r="F1513" s="2" t="s">
        <v>18397</v>
      </c>
      <c r="G1513" s="5">
        <v>43936.0</v>
      </c>
      <c r="H1513" s="2">
        <v>2.0200415E7</v>
      </c>
      <c r="I1513" s="2" t="s">
        <v>42</v>
      </c>
      <c r="J1513" s="2" t="s">
        <v>6784</v>
      </c>
      <c r="K1513" s="2" t="s">
        <v>18398</v>
      </c>
      <c r="L1513" s="2" t="s">
        <v>68</v>
      </c>
      <c r="M1513" s="2" t="s">
        <v>46</v>
      </c>
      <c r="N1513" s="2" t="s">
        <v>18399</v>
      </c>
      <c r="O1513" s="2" t="s">
        <v>6790</v>
      </c>
      <c r="P1513" s="2" t="s">
        <v>6788</v>
      </c>
      <c r="Q1513" s="5">
        <v>43935.0</v>
      </c>
      <c r="R1513" s="2">
        <v>1000.0</v>
      </c>
      <c r="S1513" s="2" t="s">
        <v>198</v>
      </c>
      <c r="T1513" s="2" t="s">
        <v>6789</v>
      </c>
      <c r="U1513" s="2" t="s">
        <v>6790</v>
      </c>
      <c r="V1513" s="2" t="s">
        <v>6855</v>
      </c>
      <c r="W1513" s="2" t="s">
        <v>18400</v>
      </c>
      <c r="X1513" s="2" t="s">
        <v>18401</v>
      </c>
      <c r="Y1513" s="2" t="s">
        <v>18402</v>
      </c>
      <c r="Z1513" s="2" t="s">
        <v>18403</v>
      </c>
      <c r="AA1513" s="2">
        <v>3.38155411E8</v>
      </c>
      <c r="AB1513" s="2" t="s">
        <v>18404</v>
      </c>
      <c r="AC1513" s="2" t="s">
        <v>6798</v>
      </c>
      <c r="AD1513" s="2" t="s">
        <v>1046</v>
      </c>
      <c r="AE1513" s="2" t="s">
        <v>9278</v>
      </c>
      <c r="AF1513" s="4"/>
      <c r="AG1513" s="2" t="s">
        <v>18405</v>
      </c>
      <c r="AH1513" s="4"/>
      <c r="AI1513" s="5">
        <v>44286.0</v>
      </c>
      <c r="AJ1513" s="4"/>
      <c r="AK1513" s="2" t="s">
        <v>46</v>
      </c>
      <c r="AL1513" s="2" t="b">
        <f t="shared" si="24"/>
        <v>0</v>
      </c>
    </row>
    <row r="1514" ht="15.75" customHeight="1">
      <c r="A1514" s="2" t="s">
        <v>18406</v>
      </c>
      <c r="B1514" s="3">
        <v>43942.0</v>
      </c>
      <c r="C1514" s="2" t="s">
        <v>18407</v>
      </c>
      <c r="D1514" s="2" t="s">
        <v>18408</v>
      </c>
      <c r="E1514" s="4"/>
      <c r="F1514" s="2" t="s">
        <v>18409</v>
      </c>
      <c r="G1514" s="5">
        <v>43917.0</v>
      </c>
      <c r="H1514" s="2">
        <v>2.0200327E7</v>
      </c>
      <c r="I1514" s="2" t="s">
        <v>42</v>
      </c>
      <c r="J1514" s="2" t="s">
        <v>18380</v>
      </c>
      <c r="K1514" s="2" t="s">
        <v>18410</v>
      </c>
      <c r="L1514" s="2" t="s">
        <v>68</v>
      </c>
      <c r="M1514" s="2" t="s">
        <v>46</v>
      </c>
      <c r="N1514" s="2" t="s">
        <v>18411</v>
      </c>
      <c r="O1514" s="2">
        <v>0.0</v>
      </c>
      <c r="P1514" s="2" t="s">
        <v>3606</v>
      </c>
      <c r="Q1514" s="5">
        <v>43920.0</v>
      </c>
      <c r="R1514" s="2">
        <v>630.0</v>
      </c>
      <c r="S1514" s="2" t="s">
        <v>31</v>
      </c>
      <c r="T1514" s="2" t="s">
        <v>18412</v>
      </c>
      <c r="U1514" s="2">
        <v>3.0</v>
      </c>
      <c r="V1514" s="2" t="s">
        <v>8727</v>
      </c>
      <c r="W1514" s="2" t="s">
        <v>18413</v>
      </c>
      <c r="X1514" s="2" t="s">
        <v>18414</v>
      </c>
      <c r="Y1514" s="2" t="s">
        <v>18415</v>
      </c>
      <c r="Z1514" s="2" t="s">
        <v>18416</v>
      </c>
      <c r="AA1514" s="2">
        <v>5.51130536611E11</v>
      </c>
      <c r="AB1514" s="2" t="s">
        <v>18417</v>
      </c>
      <c r="AC1514" s="2" t="s">
        <v>18418</v>
      </c>
      <c r="AD1514" s="2" t="s">
        <v>18419</v>
      </c>
      <c r="AE1514" s="2" t="s">
        <v>18420</v>
      </c>
      <c r="AF1514" s="2" t="s">
        <v>18421</v>
      </c>
      <c r="AG1514" s="2" t="s">
        <v>18422</v>
      </c>
      <c r="AH1514" s="4"/>
      <c r="AI1514" s="4"/>
      <c r="AJ1514" s="4"/>
      <c r="AK1514" s="2" t="s">
        <v>99</v>
      </c>
      <c r="AL1514" s="2" t="b">
        <f t="shared" si="24"/>
        <v>0</v>
      </c>
    </row>
    <row r="1515" ht="15.75" customHeight="1">
      <c r="A1515" s="2" t="s">
        <v>18423</v>
      </c>
      <c r="B1515" s="3">
        <v>43941.0</v>
      </c>
      <c r="C1515" s="2" t="s">
        <v>18424</v>
      </c>
      <c r="D1515" s="2" t="s">
        <v>18425</v>
      </c>
      <c r="E1515" s="4"/>
      <c r="F1515" s="2" t="s">
        <v>18426</v>
      </c>
      <c r="G1515" s="5">
        <v>43921.0</v>
      </c>
      <c r="H1515" s="2">
        <v>2.0200331E7</v>
      </c>
      <c r="I1515" s="2" t="s">
        <v>42</v>
      </c>
      <c r="J1515" s="2" t="s">
        <v>6784</v>
      </c>
      <c r="K1515" s="2" t="s">
        <v>18427</v>
      </c>
      <c r="L1515" s="2" t="s">
        <v>45</v>
      </c>
      <c r="M1515" s="2" t="s">
        <v>46</v>
      </c>
      <c r="N1515" s="2" t="s">
        <v>6790</v>
      </c>
      <c r="O1515" s="2" t="s">
        <v>6790</v>
      </c>
      <c r="P1515" s="2" t="s">
        <v>6788</v>
      </c>
      <c r="Q1515" s="5">
        <v>43918.0</v>
      </c>
      <c r="R1515" s="4"/>
      <c r="S1515" s="2" t="s">
        <v>18428</v>
      </c>
      <c r="T1515" s="2" t="s">
        <v>6789</v>
      </c>
      <c r="U1515" s="2" t="s">
        <v>18367</v>
      </c>
      <c r="V1515" s="2" t="s">
        <v>6855</v>
      </c>
      <c r="W1515" s="2" t="s">
        <v>18429</v>
      </c>
      <c r="X1515" s="2" t="s">
        <v>18430</v>
      </c>
      <c r="Y1515" s="2" t="s">
        <v>18431</v>
      </c>
      <c r="Z1515" s="2" t="s">
        <v>18432</v>
      </c>
      <c r="AA1515" s="2">
        <v>4.578728E8</v>
      </c>
      <c r="AB1515" s="2" t="s">
        <v>18433</v>
      </c>
      <c r="AC1515" s="2" t="s">
        <v>6798</v>
      </c>
      <c r="AD1515" s="2" t="s">
        <v>1244</v>
      </c>
      <c r="AE1515" s="2" t="s">
        <v>882</v>
      </c>
      <c r="AF1515" s="4"/>
      <c r="AG1515" s="2" t="s">
        <v>18434</v>
      </c>
      <c r="AH1515" s="4"/>
      <c r="AI1515" s="5">
        <v>43918.0</v>
      </c>
      <c r="AJ1515" s="4"/>
      <c r="AK1515" s="2" t="s">
        <v>46</v>
      </c>
      <c r="AL1515" s="2" t="b">
        <f t="shared" si="24"/>
        <v>0</v>
      </c>
    </row>
    <row r="1516" ht="15.75" customHeight="1">
      <c r="A1516" s="2" t="s">
        <v>18435</v>
      </c>
      <c r="B1516" s="3">
        <v>43942.0</v>
      </c>
      <c r="C1516" s="2" t="s">
        <v>18436</v>
      </c>
      <c r="D1516" s="2" t="s">
        <v>18437</v>
      </c>
      <c r="E1516" s="4"/>
      <c r="F1516" s="2" t="s">
        <v>18438</v>
      </c>
      <c r="G1516" s="5">
        <v>43924.0</v>
      </c>
      <c r="H1516" s="2">
        <v>2.0200403E7</v>
      </c>
      <c r="I1516" s="2" t="s">
        <v>42</v>
      </c>
      <c r="J1516" s="2" t="s">
        <v>18439</v>
      </c>
      <c r="K1516" s="2" t="s">
        <v>18440</v>
      </c>
      <c r="L1516" s="2" t="s">
        <v>45</v>
      </c>
      <c r="M1516" s="2" t="s">
        <v>46</v>
      </c>
      <c r="N1516" s="2" t="s">
        <v>182</v>
      </c>
      <c r="O1516" s="2" t="s">
        <v>18441</v>
      </c>
      <c r="P1516" s="2" t="s">
        <v>47</v>
      </c>
      <c r="Q1516" s="5">
        <v>43952.0</v>
      </c>
      <c r="R1516" s="2">
        <v>206.0</v>
      </c>
      <c r="S1516" s="2" t="s">
        <v>137</v>
      </c>
      <c r="T1516" s="2" t="s">
        <v>18442</v>
      </c>
      <c r="U1516" s="2" t="s">
        <v>51</v>
      </c>
      <c r="V1516" s="2" t="s">
        <v>10435</v>
      </c>
      <c r="W1516" s="2" t="s">
        <v>18443</v>
      </c>
      <c r="X1516" s="2" t="s">
        <v>18444</v>
      </c>
      <c r="Y1516" s="2" t="s">
        <v>18445</v>
      </c>
      <c r="Z1516" s="2" t="s">
        <v>18446</v>
      </c>
      <c r="AA1516" s="2">
        <v>8.18361891E8</v>
      </c>
      <c r="AB1516" s="2" t="s">
        <v>18447</v>
      </c>
      <c r="AC1516" s="6" t="s">
        <v>18448</v>
      </c>
      <c r="AD1516" s="6" t="s">
        <v>18449</v>
      </c>
      <c r="AE1516" s="6" t="s">
        <v>18450</v>
      </c>
      <c r="AF1516" s="2" t="s">
        <v>18451</v>
      </c>
      <c r="AG1516" s="2" t="s">
        <v>18452</v>
      </c>
      <c r="AH1516" s="4"/>
      <c r="AI1516" s="5">
        <v>44682.0</v>
      </c>
      <c r="AJ1516" s="4"/>
      <c r="AK1516" s="2" t="s">
        <v>99</v>
      </c>
      <c r="AL1516" s="2" t="b">
        <f t="shared" si="24"/>
        <v>0</v>
      </c>
    </row>
    <row r="1517" ht="15.75" customHeight="1">
      <c r="A1517" s="2" t="s">
        <v>18453</v>
      </c>
      <c r="B1517" s="3">
        <v>43941.0</v>
      </c>
      <c r="C1517" s="6" t="s">
        <v>18454</v>
      </c>
      <c r="D1517" s="2" t="s">
        <v>18455</v>
      </c>
      <c r="E1517" s="4"/>
      <c r="F1517" s="2" t="s">
        <v>18456</v>
      </c>
      <c r="G1517" s="5">
        <v>43923.0</v>
      </c>
      <c r="H1517" s="2">
        <v>2.0200402E7</v>
      </c>
      <c r="I1517" s="2" t="s">
        <v>42</v>
      </c>
      <c r="J1517" s="2" t="s">
        <v>18239</v>
      </c>
      <c r="K1517" s="2" t="s">
        <v>18457</v>
      </c>
      <c r="L1517" s="2" t="s">
        <v>45</v>
      </c>
      <c r="M1517" s="2" t="s">
        <v>46</v>
      </c>
      <c r="N1517" s="2" t="s">
        <v>18241</v>
      </c>
      <c r="O1517" s="2" t="s">
        <v>18242</v>
      </c>
      <c r="P1517" s="2" t="s">
        <v>47</v>
      </c>
      <c r="Q1517" s="5">
        <v>43938.0</v>
      </c>
      <c r="R1517" s="2">
        <v>600.0</v>
      </c>
      <c r="S1517" s="2" t="s">
        <v>137</v>
      </c>
      <c r="T1517" s="2" t="s">
        <v>18458</v>
      </c>
      <c r="U1517" s="2" t="s">
        <v>18459</v>
      </c>
      <c r="V1517" s="2" t="s">
        <v>18460</v>
      </c>
      <c r="W1517" s="2" t="s">
        <v>18461</v>
      </c>
      <c r="X1517" s="2" t="s">
        <v>18462</v>
      </c>
      <c r="Y1517" s="2" t="s">
        <v>18463</v>
      </c>
      <c r="Z1517" s="2" t="s">
        <v>18464</v>
      </c>
      <c r="AA1517" s="2">
        <v>2.348099355417E12</v>
      </c>
      <c r="AB1517" s="2" t="s">
        <v>18465</v>
      </c>
      <c r="AC1517" s="6" t="s">
        <v>18466</v>
      </c>
      <c r="AD1517" s="6" t="s">
        <v>18467</v>
      </c>
      <c r="AE1517" s="2" t="s">
        <v>18468</v>
      </c>
      <c r="AF1517" s="2" t="s">
        <v>18469</v>
      </c>
      <c r="AG1517" s="2" t="s">
        <v>18470</v>
      </c>
      <c r="AH1517" s="4"/>
      <c r="AI1517" s="4"/>
      <c r="AJ1517" s="4"/>
      <c r="AK1517" s="2" t="s">
        <v>99</v>
      </c>
      <c r="AL1517" s="2" t="b">
        <f t="shared" si="24"/>
        <v>0</v>
      </c>
    </row>
    <row r="1518" ht="15.75" customHeight="1">
      <c r="A1518" s="2" t="s">
        <v>18471</v>
      </c>
      <c r="B1518" s="3">
        <v>43941.0</v>
      </c>
      <c r="C1518" s="2" t="s">
        <v>18472</v>
      </c>
      <c r="D1518" s="2" t="s">
        <v>18473</v>
      </c>
      <c r="E1518" s="4"/>
      <c r="F1518" s="2" t="s">
        <v>18474</v>
      </c>
      <c r="G1518" s="5">
        <v>43938.0</v>
      </c>
      <c r="H1518" s="2">
        <v>2.0200417E7</v>
      </c>
      <c r="I1518" s="2" t="s">
        <v>42</v>
      </c>
      <c r="J1518" s="2" t="s">
        <v>6784</v>
      </c>
      <c r="K1518" s="2" t="s">
        <v>18475</v>
      </c>
      <c r="L1518" s="2" t="s">
        <v>68</v>
      </c>
      <c r="M1518" s="2" t="s">
        <v>46</v>
      </c>
      <c r="N1518" s="2" t="s">
        <v>6790</v>
      </c>
      <c r="O1518" s="2" t="s">
        <v>6790</v>
      </c>
      <c r="P1518" s="2" t="s">
        <v>6788</v>
      </c>
      <c r="Q1518" s="5">
        <v>43938.0</v>
      </c>
      <c r="R1518" s="2">
        <v>600.0</v>
      </c>
      <c r="S1518" s="2" t="s">
        <v>198</v>
      </c>
      <c r="T1518" s="2" t="s">
        <v>6789</v>
      </c>
      <c r="U1518" s="2" t="s">
        <v>6790</v>
      </c>
      <c r="V1518" s="2" t="s">
        <v>6855</v>
      </c>
      <c r="W1518" s="2" t="s">
        <v>18476</v>
      </c>
      <c r="X1518" s="2" t="s">
        <v>18477</v>
      </c>
      <c r="Y1518" s="2" t="s">
        <v>18478</v>
      </c>
      <c r="Z1518" s="2" t="s">
        <v>18479</v>
      </c>
      <c r="AA1518" s="2">
        <f>81-3-3353-1211</f>
        <v>-4486</v>
      </c>
      <c r="AB1518" s="2" t="s">
        <v>18480</v>
      </c>
      <c r="AC1518" s="2" t="s">
        <v>6798</v>
      </c>
      <c r="AD1518" s="2" t="s">
        <v>18481</v>
      </c>
      <c r="AE1518" s="6" t="s">
        <v>18482</v>
      </c>
      <c r="AF1518" s="4"/>
      <c r="AG1518" s="2" t="s">
        <v>18483</v>
      </c>
      <c r="AH1518" s="4"/>
      <c r="AI1518" s="5">
        <v>45016.0</v>
      </c>
      <c r="AJ1518" s="4"/>
      <c r="AK1518" s="2" t="s">
        <v>99</v>
      </c>
      <c r="AL1518" s="2" t="b">
        <f t="shared" si="24"/>
        <v>0</v>
      </c>
    </row>
    <row r="1519" ht="15.75" customHeight="1">
      <c r="A1519" s="2" t="s">
        <v>18484</v>
      </c>
      <c r="B1519" s="3">
        <v>43942.0</v>
      </c>
      <c r="C1519" s="2" t="s">
        <v>18485</v>
      </c>
      <c r="D1519" s="2" t="s">
        <v>18486</v>
      </c>
      <c r="E1519" s="4"/>
      <c r="F1519" s="2" t="s">
        <v>18487</v>
      </c>
      <c r="G1519" s="5">
        <v>43926.0</v>
      </c>
      <c r="H1519" s="2">
        <v>2.0200405E7</v>
      </c>
      <c r="I1519" s="2" t="s">
        <v>42</v>
      </c>
      <c r="J1519" s="2" t="s">
        <v>18439</v>
      </c>
      <c r="K1519" s="2" t="s">
        <v>18488</v>
      </c>
      <c r="L1519" s="2" t="s">
        <v>68</v>
      </c>
      <c r="M1519" s="2" t="s">
        <v>46</v>
      </c>
      <c r="N1519" s="2" t="s">
        <v>182</v>
      </c>
      <c r="O1519" s="2" t="s">
        <v>18441</v>
      </c>
      <c r="P1519" s="2" t="s">
        <v>47</v>
      </c>
      <c r="Q1519" s="5">
        <v>43909.0</v>
      </c>
      <c r="R1519" s="2">
        <v>20.0</v>
      </c>
      <c r="S1519" s="2" t="s">
        <v>198</v>
      </c>
      <c r="T1519" s="2" t="s">
        <v>18489</v>
      </c>
      <c r="U1519" s="2" t="s">
        <v>51</v>
      </c>
      <c r="V1519" s="2" t="s">
        <v>10435</v>
      </c>
      <c r="W1519" s="2" t="s">
        <v>18490</v>
      </c>
      <c r="X1519" s="2" t="s">
        <v>18491</v>
      </c>
      <c r="Y1519" s="2" t="s">
        <v>18492</v>
      </c>
      <c r="Z1519" s="2" t="s">
        <v>18493</v>
      </c>
      <c r="AA1519" s="2">
        <v>8.46434747E8</v>
      </c>
      <c r="AB1519" s="2" t="s">
        <v>18494</v>
      </c>
      <c r="AC1519" s="6" t="s">
        <v>18495</v>
      </c>
      <c r="AD1519" s="2" t="s">
        <v>1046</v>
      </c>
      <c r="AE1519" s="6" t="s">
        <v>18496</v>
      </c>
      <c r="AF1519" s="2" t="s">
        <v>18497</v>
      </c>
      <c r="AG1519" s="2" t="s">
        <v>18498</v>
      </c>
      <c r="AH1519" s="4"/>
      <c r="AI1519" s="5">
        <v>44036.0</v>
      </c>
      <c r="AJ1519" s="4"/>
      <c r="AK1519" s="2" t="s">
        <v>46</v>
      </c>
      <c r="AL1519" s="2" t="b">
        <f t="shared" si="24"/>
        <v>0</v>
      </c>
    </row>
    <row r="1520" ht="15.75" customHeight="1">
      <c r="A1520" s="2" t="s">
        <v>18499</v>
      </c>
      <c r="B1520" s="3">
        <v>43942.0</v>
      </c>
      <c r="C1520" s="2" t="s">
        <v>18500</v>
      </c>
      <c r="D1520" s="2" t="s">
        <v>18501</v>
      </c>
      <c r="E1520" s="4"/>
      <c r="F1520" s="2" t="s">
        <v>18502</v>
      </c>
      <c r="G1520" s="5">
        <v>43921.0</v>
      </c>
      <c r="H1520" s="2">
        <v>2.0200331E7</v>
      </c>
      <c r="I1520" s="2" t="s">
        <v>42</v>
      </c>
      <c r="J1520" s="2" t="s">
        <v>18439</v>
      </c>
      <c r="K1520" s="2" t="s">
        <v>18503</v>
      </c>
      <c r="L1520" s="2" t="s">
        <v>45</v>
      </c>
      <c r="M1520" s="2" t="s">
        <v>46</v>
      </c>
      <c r="N1520" s="2" t="s">
        <v>182</v>
      </c>
      <c r="O1520" s="2" t="s">
        <v>4291</v>
      </c>
      <c r="P1520" s="2" t="s">
        <v>47</v>
      </c>
      <c r="Q1520" s="5">
        <v>43948.0</v>
      </c>
      <c r="R1520" s="2">
        <v>400.0</v>
      </c>
      <c r="S1520" s="2" t="s">
        <v>137</v>
      </c>
      <c r="T1520" s="2" t="s">
        <v>18442</v>
      </c>
      <c r="U1520" s="2" t="s">
        <v>139</v>
      </c>
      <c r="V1520" s="2" t="s">
        <v>10435</v>
      </c>
      <c r="W1520" s="2" t="s">
        <v>18504</v>
      </c>
      <c r="X1520" s="2" t="s">
        <v>18505</v>
      </c>
      <c r="Y1520" s="2" t="s">
        <v>18506</v>
      </c>
      <c r="Z1520" s="2" t="s">
        <v>18507</v>
      </c>
      <c r="AA1520" s="2">
        <v>6.6824542896E10</v>
      </c>
      <c r="AB1520" s="2" t="s">
        <v>18508</v>
      </c>
      <c r="AC1520" s="6" t="s">
        <v>18509</v>
      </c>
      <c r="AD1520" s="6" t="s">
        <v>18510</v>
      </c>
      <c r="AE1520" s="2" t="s">
        <v>18511</v>
      </c>
      <c r="AF1520" s="2" t="s">
        <v>18512</v>
      </c>
      <c r="AG1520" s="2" t="s">
        <v>18513</v>
      </c>
      <c r="AH1520" s="4"/>
      <c r="AI1520" s="5">
        <v>44074.0</v>
      </c>
      <c r="AJ1520" s="4"/>
      <c r="AK1520" s="2" t="s">
        <v>99</v>
      </c>
      <c r="AL1520" s="2" t="b">
        <f t="shared" si="24"/>
        <v>0</v>
      </c>
    </row>
    <row r="1521" ht="15.75" customHeight="1">
      <c r="A1521" s="2" t="s">
        <v>18514</v>
      </c>
      <c r="B1521" s="3">
        <v>43942.0</v>
      </c>
      <c r="C1521" s="2" t="s">
        <v>18515</v>
      </c>
      <c r="D1521" s="2" t="s">
        <v>18516</v>
      </c>
      <c r="E1521" s="4"/>
      <c r="F1521" s="2" t="s">
        <v>18517</v>
      </c>
      <c r="G1521" s="5">
        <v>43923.0</v>
      </c>
      <c r="H1521" s="2">
        <v>2.0200402E7</v>
      </c>
      <c r="I1521" s="2" t="s">
        <v>42</v>
      </c>
      <c r="J1521" s="2" t="s">
        <v>18380</v>
      </c>
      <c r="K1521" s="2" t="s">
        <v>18518</v>
      </c>
      <c r="L1521" s="2" t="s">
        <v>68</v>
      </c>
      <c r="M1521" s="2" t="s">
        <v>46</v>
      </c>
      <c r="N1521" s="2" t="s">
        <v>18411</v>
      </c>
      <c r="O1521" s="2" t="s">
        <v>18519</v>
      </c>
      <c r="P1521" s="2" t="s">
        <v>3606</v>
      </c>
      <c r="Q1521" s="5">
        <v>43922.0</v>
      </c>
      <c r="R1521" s="2">
        <v>99.0</v>
      </c>
      <c r="S1521" s="2" t="s">
        <v>31</v>
      </c>
      <c r="T1521" s="2" t="s">
        <v>18520</v>
      </c>
      <c r="U1521" s="2" t="s">
        <v>51</v>
      </c>
      <c r="V1521" s="2" t="s">
        <v>9340</v>
      </c>
      <c r="W1521" s="2" t="s">
        <v>18521</v>
      </c>
      <c r="X1521" s="2" t="s">
        <v>18522</v>
      </c>
      <c r="Y1521" s="2" t="s">
        <v>18523</v>
      </c>
      <c r="Z1521" s="2" t="s">
        <v>18524</v>
      </c>
      <c r="AA1521" s="2">
        <v>3.4627382889E10</v>
      </c>
      <c r="AB1521" s="2" t="s">
        <v>18525</v>
      </c>
      <c r="AC1521" s="6" t="s">
        <v>18526</v>
      </c>
      <c r="AD1521" s="2" t="s">
        <v>18527</v>
      </c>
      <c r="AE1521" s="2" t="s">
        <v>18528</v>
      </c>
      <c r="AF1521" s="2" t="s">
        <v>18529</v>
      </c>
      <c r="AG1521" s="2" t="s">
        <v>18530</v>
      </c>
      <c r="AH1521" s="4"/>
      <c r="AI1521" s="4"/>
      <c r="AJ1521" s="4"/>
      <c r="AK1521" s="2" t="s">
        <v>46</v>
      </c>
      <c r="AL1521" s="2" t="b">
        <f t="shared" si="24"/>
        <v>0</v>
      </c>
    </row>
    <row r="1522" ht="15.75" customHeight="1">
      <c r="A1522" s="2" t="s">
        <v>18531</v>
      </c>
      <c r="B1522" s="3">
        <v>43941.0</v>
      </c>
      <c r="C1522" s="2" t="s">
        <v>18532</v>
      </c>
      <c r="D1522" s="2" t="s">
        <v>18533</v>
      </c>
      <c r="E1522" s="4"/>
      <c r="F1522" s="2" t="s">
        <v>18534</v>
      </c>
      <c r="G1522" s="5">
        <v>43938.0</v>
      </c>
      <c r="H1522" s="2">
        <v>2.0200417E7</v>
      </c>
      <c r="I1522" s="2" t="s">
        <v>42</v>
      </c>
      <c r="J1522" s="2" t="s">
        <v>6784</v>
      </c>
      <c r="K1522" s="2" t="s">
        <v>18535</v>
      </c>
      <c r="L1522" s="2" t="s">
        <v>45</v>
      </c>
      <c r="M1522" s="2" t="s">
        <v>46</v>
      </c>
      <c r="N1522" s="2" t="s">
        <v>6790</v>
      </c>
      <c r="O1522" s="2" t="s">
        <v>6790</v>
      </c>
      <c r="P1522" s="2" t="s">
        <v>6788</v>
      </c>
      <c r="Q1522" s="5">
        <v>43938.0</v>
      </c>
      <c r="R1522" s="4"/>
      <c r="S1522" s="2" t="s">
        <v>18428</v>
      </c>
      <c r="T1522" s="2" t="s">
        <v>6789</v>
      </c>
      <c r="U1522" s="2" t="s">
        <v>18367</v>
      </c>
      <c r="V1522" s="2" t="s">
        <v>18536</v>
      </c>
      <c r="W1522" s="2" t="s">
        <v>18429</v>
      </c>
      <c r="X1522" s="2" t="s">
        <v>18430</v>
      </c>
      <c r="Y1522" s="2" t="s">
        <v>18537</v>
      </c>
      <c r="Z1522" s="2" t="s">
        <v>18432</v>
      </c>
      <c r="AA1522" s="2">
        <v>4.578728E8</v>
      </c>
      <c r="AB1522" s="2" t="s">
        <v>18538</v>
      </c>
      <c r="AC1522" s="2" t="s">
        <v>6798</v>
      </c>
      <c r="AD1522" s="2" t="s">
        <v>1046</v>
      </c>
      <c r="AE1522" s="2" t="s">
        <v>882</v>
      </c>
      <c r="AF1522" s="4"/>
      <c r="AG1522" s="2" t="s">
        <v>18539</v>
      </c>
      <c r="AH1522" s="4"/>
      <c r="AI1522" s="5">
        <v>44286.0</v>
      </c>
      <c r="AJ1522" s="4"/>
      <c r="AK1522" s="2" t="s">
        <v>99</v>
      </c>
      <c r="AL1522" s="2" t="b">
        <f t="shared" si="24"/>
        <v>0</v>
      </c>
    </row>
    <row r="1523" ht="15.75" customHeight="1">
      <c r="A1523" s="2" t="s">
        <v>18540</v>
      </c>
      <c r="B1523" s="3">
        <v>43942.0</v>
      </c>
      <c r="C1523" s="2" t="s">
        <v>18541</v>
      </c>
      <c r="D1523" s="2" t="s">
        <v>18542</v>
      </c>
      <c r="E1523" s="4"/>
      <c r="F1523" s="2" t="s">
        <v>18543</v>
      </c>
      <c r="G1523" s="5">
        <v>43911.0</v>
      </c>
      <c r="H1523" s="2">
        <v>2.0200321E7</v>
      </c>
      <c r="I1523" s="2" t="s">
        <v>42</v>
      </c>
      <c r="J1523" s="2" t="s">
        <v>18439</v>
      </c>
      <c r="K1523" s="2" t="s">
        <v>18544</v>
      </c>
      <c r="L1523" s="2" t="s">
        <v>45</v>
      </c>
      <c r="M1523" s="2" t="s">
        <v>46</v>
      </c>
      <c r="N1523" s="2" t="s">
        <v>9257</v>
      </c>
      <c r="O1523" s="2" t="s">
        <v>2600</v>
      </c>
      <c r="P1523" s="2" t="s">
        <v>47</v>
      </c>
      <c r="Q1523" s="5">
        <v>43914.0</v>
      </c>
      <c r="R1523" s="2">
        <v>650.0</v>
      </c>
      <c r="S1523" s="2" t="s">
        <v>198</v>
      </c>
      <c r="T1523" s="2" t="s">
        <v>51</v>
      </c>
      <c r="U1523" s="2" t="s">
        <v>51</v>
      </c>
      <c r="V1523" s="2" t="s">
        <v>1768</v>
      </c>
      <c r="W1523" s="2" t="s">
        <v>18545</v>
      </c>
      <c r="X1523" s="2" t="s">
        <v>18546</v>
      </c>
      <c r="Y1523" s="2" t="s">
        <v>18547</v>
      </c>
      <c r="Z1523" s="2" t="s">
        <v>18548</v>
      </c>
      <c r="AA1523" s="2">
        <v>3.3140257761E10</v>
      </c>
      <c r="AB1523" s="2" t="s">
        <v>18549</v>
      </c>
      <c r="AC1523" s="2" t="s">
        <v>18550</v>
      </c>
      <c r="AD1523" s="2" t="s">
        <v>18551</v>
      </c>
      <c r="AE1523" s="6" t="s">
        <v>18552</v>
      </c>
      <c r="AF1523" s="2" t="s">
        <v>18553</v>
      </c>
      <c r="AG1523" s="2" t="s">
        <v>18554</v>
      </c>
      <c r="AH1523" s="4"/>
      <c r="AI1523" s="5">
        <v>43951.0</v>
      </c>
      <c r="AJ1523" s="4"/>
      <c r="AK1523" s="2" t="s">
        <v>99</v>
      </c>
      <c r="AL1523" s="2" t="b">
        <f t="shared" si="24"/>
        <v>0</v>
      </c>
    </row>
    <row r="1524" ht="15.75" customHeight="1">
      <c r="A1524" s="2" t="s">
        <v>18555</v>
      </c>
      <c r="B1524" s="3">
        <v>43942.0</v>
      </c>
      <c r="C1524" s="2" t="s">
        <v>18556</v>
      </c>
      <c r="D1524" s="2" t="s">
        <v>18557</v>
      </c>
      <c r="E1524" s="4"/>
      <c r="F1524" s="2" t="s">
        <v>18558</v>
      </c>
      <c r="G1524" s="5">
        <v>43930.0</v>
      </c>
      <c r="H1524" s="2">
        <v>2.0200409E7</v>
      </c>
      <c r="I1524" s="2" t="s">
        <v>42</v>
      </c>
      <c r="J1524" s="2" t="s">
        <v>18380</v>
      </c>
      <c r="K1524" s="2" t="s">
        <v>18559</v>
      </c>
      <c r="L1524" s="2" t="s">
        <v>68</v>
      </c>
      <c r="M1524" s="2" t="s">
        <v>46</v>
      </c>
      <c r="N1524" s="2" t="s">
        <v>18411</v>
      </c>
      <c r="O1524" s="2" t="s">
        <v>18560</v>
      </c>
      <c r="P1524" s="2" t="s">
        <v>3606</v>
      </c>
      <c r="Q1524" s="5">
        <v>43928.0</v>
      </c>
      <c r="R1524" s="2">
        <v>2300.0</v>
      </c>
      <c r="S1524" s="2" t="s">
        <v>198</v>
      </c>
      <c r="T1524" s="2" t="s">
        <v>18561</v>
      </c>
      <c r="U1524" s="2" t="s">
        <v>51</v>
      </c>
      <c r="V1524" s="2" t="s">
        <v>18562</v>
      </c>
      <c r="W1524" s="2" t="s">
        <v>18563</v>
      </c>
      <c r="X1524" s="2" t="s">
        <v>18564</v>
      </c>
      <c r="Y1524" s="2" t="s">
        <v>18565</v>
      </c>
      <c r="Z1524" s="2" t="s">
        <v>18566</v>
      </c>
      <c r="AA1524" s="2">
        <v>5.59198289337E12</v>
      </c>
      <c r="AB1524" s="2" t="s">
        <v>18567</v>
      </c>
      <c r="AC1524" s="2" t="s">
        <v>18568</v>
      </c>
      <c r="AD1524" s="2" t="s">
        <v>18569</v>
      </c>
      <c r="AE1524" s="2" t="s">
        <v>18570</v>
      </c>
      <c r="AF1524" s="2" t="s">
        <v>18571</v>
      </c>
      <c r="AG1524" s="2" t="s">
        <v>18572</v>
      </c>
      <c r="AH1524" s="4"/>
      <c r="AI1524" s="4"/>
      <c r="AJ1524" s="4"/>
      <c r="AK1524" s="2" t="s">
        <v>46</v>
      </c>
      <c r="AL1524" s="2" t="b">
        <f t="shared" si="24"/>
        <v>0</v>
      </c>
    </row>
    <row r="1525" ht="15.75" customHeight="1">
      <c r="A1525" s="2" t="s">
        <v>18573</v>
      </c>
      <c r="B1525" s="3">
        <v>43941.0</v>
      </c>
      <c r="C1525" s="2" t="s">
        <v>18574</v>
      </c>
      <c r="D1525" s="2" t="s">
        <v>18575</v>
      </c>
      <c r="E1525" s="4"/>
      <c r="F1525" s="2" t="s">
        <v>18576</v>
      </c>
      <c r="G1525" s="5">
        <v>43934.0</v>
      </c>
      <c r="H1525" s="2">
        <v>2.0200413E7</v>
      </c>
      <c r="I1525" s="2" t="s">
        <v>42</v>
      </c>
      <c r="J1525" s="2" t="s">
        <v>18577</v>
      </c>
      <c r="K1525" s="2" t="s">
        <v>18578</v>
      </c>
      <c r="L1525" s="2" t="s">
        <v>68</v>
      </c>
      <c r="M1525" s="2" t="s">
        <v>46</v>
      </c>
      <c r="N1525" s="2" t="s">
        <v>16730</v>
      </c>
      <c r="O1525" s="2" t="s">
        <v>15714</v>
      </c>
      <c r="P1525" s="2" t="s">
        <v>18579</v>
      </c>
      <c r="Q1525" s="5">
        <v>43917.0</v>
      </c>
      <c r="R1525" s="2">
        <v>80.0</v>
      </c>
      <c r="S1525" s="2" t="s">
        <v>137</v>
      </c>
      <c r="T1525" s="2" t="s">
        <v>18580</v>
      </c>
      <c r="U1525" s="7">
        <v>43862.0</v>
      </c>
      <c r="V1525" s="2" t="s">
        <v>18581</v>
      </c>
      <c r="W1525" s="2" t="s">
        <v>18582</v>
      </c>
      <c r="X1525" s="2" t="s">
        <v>18583</v>
      </c>
      <c r="Y1525" s="2" t="s">
        <v>18584</v>
      </c>
      <c r="Z1525" s="2" t="s">
        <v>18585</v>
      </c>
      <c r="AA1525" s="2" t="s">
        <v>18586</v>
      </c>
      <c r="AB1525" s="2" t="s">
        <v>18587</v>
      </c>
      <c r="AC1525" s="2" t="s">
        <v>18588</v>
      </c>
      <c r="AD1525" s="2" t="s">
        <v>18589</v>
      </c>
      <c r="AE1525" s="2" t="s">
        <v>18590</v>
      </c>
      <c r="AF1525" s="2" t="s">
        <v>18591</v>
      </c>
      <c r="AG1525" s="2" t="s">
        <v>18592</v>
      </c>
      <c r="AH1525" s="5">
        <v>44042.0</v>
      </c>
      <c r="AI1525" s="5">
        <v>44027.0</v>
      </c>
      <c r="AJ1525" s="4"/>
      <c r="AK1525" s="2" t="s">
        <v>46</v>
      </c>
      <c r="AL1525" s="2" t="b">
        <f t="shared" si="24"/>
        <v>0</v>
      </c>
    </row>
    <row r="1526" ht="15.75" customHeight="1">
      <c r="A1526" s="2" t="s">
        <v>18593</v>
      </c>
      <c r="B1526" s="3">
        <v>43941.0</v>
      </c>
      <c r="C1526" s="2" t="s">
        <v>18594</v>
      </c>
      <c r="D1526" s="2" t="s">
        <v>18595</v>
      </c>
      <c r="E1526" s="4"/>
      <c r="F1526" s="2" t="s">
        <v>18596</v>
      </c>
      <c r="G1526" s="5">
        <v>43937.0</v>
      </c>
      <c r="H1526" s="2">
        <v>2.0200416E7</v>
      </c>
      <c r="I1526" s="2" t="s">
        <v>42</v>
      </c>
      <c r="J1526" s="2" t="s">
        <v>18597</v>
      </c>
      <c r="K1526" s="2" t="s">
        <v>18598</v>
      </c>
      <c r="L1526" s="2" t="s">
        <v>45</v>
      </c>
      <c r="M1526" s="2" t="s">
        <v>46</v>
      </c>
      <c r="N1526" s="4"/>
      <c r="O1526" s="4"/>
      <c r="P1526" s="4"/>
      <c r="Q1526" s="5">
        <v>43924.0</v>
      </c>
      <c r="R1526" s="2">
        <v>1000.0</v>
      </c>
      <c r="S1526" s="2" t="s">
        <v>137</v>
      </c>
      <c r="T1526" s="2" t="s">
        <v>18599</v>
      </c>
      <c r="U1526" s="2">
        <v>0.0</v>
      </c>
      <c r="V1526" s="2" t="s">
        <v>18600</v>
      </c>
      <c r="W1526" s="2" t="s">
        <v>18601</v>
      </c>
      <c r="X1526" s="2" t="s">
        <v>18602</v>
      </c>
      <c r="Y1526" s="2" t="s">
        <v>18603</v>
      </c>
      <c r="Z1526" s="2" t="s">
        <v>18604</v>
      </c>
      <c r="AA1526" s="2">
        <v>9.91886872E8</v>
      </c>
      <c r="AB1526" s="2" t="s">
        <v>18605</v>
      </c>
      <c r="AC1526" s="2" t="s">
        <v>18606</v>
      </c>
      <c r="AD1526" s="2" t="s">
        <v>18607</v>
      </c>
      <c r="AE1526" s="6" t="s">
        <v>18608</v>
      </c>
      <c r="AF1526" s="2" t="s">
        <v>18609</v>
      </c>
      <c r="AG1526" s="2" t="s">
        <v>18610</v>
      </c>
      <c r="AH1526" s="4"/>
      <c r="AI1526" s="4"/>
      <c r="AJ1526" s="4"/>
      <c r="AK1526" s="2" t="s">
        <v>46</v>
      </c>
      <c r="AL1526" s="2" t="b">
        <f t="shared" si="24"/>
        <v>0</v>
      </c>
    </row>
    <row r="1527" ht="15.75" customHeight="1">
      <c r="A1527" s="2" t="s">
        <v>18611</v>
      </c>
      <c r="B1527" s="3">
        <v>43942.0</v>
      </c>
      <c r="C1527" s="2" t="s">
        <v>18612</v>
      </c>
      <c r="D1527" s="2" t="s">
        <v>18613</v>
      </c>
      <c r="E1527" s="4"/>
      <c r="F1527" s="2" t="s">
        <v>18543</v>
      </c>
      <c r="G1527" s="5">
        <v>43910.0</v>
      </c>
      <c r="H1527" s="2">
        <v>2.020032E7</v>
      </c>
      <c r="I1527" s="2" t="s">
        <v>42</v>
      </c>
      <c r="J1527" s="2" t="s">
        <v>18439</v>
      </c>
      <c r="K1527" s="2" t="s">
        <v>18614</v>
      </c>
      <c r="L1527" s="2" t="s">
        <v>45</v>
      </c>
      <c r="M1527" s="2" t="s">
        <v>46</v>
      </c>
      <c r="N1527" s="2" t="s">
        <v>182</v>
      </c>
      <c r="O1527" s="2" t="s">
        <v>12344</v>
      </c>
      <c r="P1527" s="2" t="s">
        <v>47</v>
      </c>
      <c r="Q1527" s="5">
        <v>43910.0</v>
      </c>
      <c r="R1527" s="2">
        <v>5000.0</v>
      </c>
      <c r="S1527" s="2" t="s">
        <v>198</v>
      </c>
      <c r="T1527" s="2" t="s">
        <v>51</v>
      </c>
      <c r="U1527" s="2" t="s">
        <v>51</v>
      </c>
      <c r="V1527" s="2" t="s">
        <v>18615</v>
      </c>
      <c r="W1527" s="2" t="s">
        <v>18545</v>
      </c>
      <c r="X1527" s="2" t="s">
        <v>18546</v>
      </c>
      <c r="Y1527" s="2" t="s">
        <v>18547</v>
      </c>
      <c r="Z1527" s="2" t="s">
        <v>18548</v>
      </c>
      <c r="AA1527" s="2">
        <v>3.3140257761E10</v>
      </c>
      <c r="AB1527" s="2" t="s">
        <v>10067</v>
      </c>
      <c r="AC1527" s="6" t="s">
        <v>18616</v>
      </c>
      <c r="AD1527" s="2" t="s">
        <v>1046</v>
      </c>
      <c r="AE1527" s="2" t="s">
        <v>18617</v>
      </c>
      <c r="AF1527" s="2" t="s">
        <v>18618</v>
      </c>
      <c r="AG1527" s="2" t="s">
        <v>18619</v>
      </c>
      <c r="AH1527" s="4"/>
      <c r="AI1527" s="5">
        <v>43951.0</v>
      </c>
      <c r="AJ1527" s="4"/>
      <c r="AK1527" s="2" t="s">
        <v>99</v>
      </c>
      <c r="AL1527" s="2" t="b">
        <f t="shared" si="24"/>
        <v>0</v>
      </c>
    </row>
    <row r="1528" ht="15.75" customHeight="1">
      <c r="A1528" s="2" t="s">
        <v>18620</v>
      </c>
      <c r="B1528" s="3">
        <v>43942.0</v>
      </c>
      <c r="C1528" s="2" t="s">
        <v>18621</v>
      </c>
      <c r="D1528" s="2" t="s">
        <v>18622</v>
      </c>
      <c r="E1528" s="4"/>
      <c r="F1528" s="2" t="s">
        <v>18623</v>
      </c>
      <c r="G1528" s="5">
        <v>43934.0</v>
      </c>
      <c r="H1528" s="2">
        <v>2.0200413E7</v>
      </c>
      <c r="I1528" s="2" t="s">
        <v>42</v>
      </c>
      <c r="J1528" s="2" t="s">
        <v>18380</v>
      </c>
      <c r="K1528" s="2" t="s">
        <v>18624</v>
      </c>
      <c r="L1528" s="2" t="s">
        <v>45</v>
      </c>
      <c r="M1528" s="2" t="s">
        <v>46</v>
      </c>
      <c r="N1528" s="2" t="s">
        <v>18411</v>
      </c>
      <c r="O1528" s="2">
        <v>0.0</v>
      </c>
      <c r="P1528" s="2" t="s">
        <v>3606</v>
      </c>
      <c r="Q1528" s="5">
        <v>43935.0</v>
      </c>
      <c r="R1528" s="2">
        <v>200.0</v>
      </c>
      <c r="S1528" s="2" t="s">
        <v>31</v>
      </c>
      <c r="T1528" s="2" t="s">
        <v>18625</v>
      </c>
      <c r="U1528" s="2" t="s">
        <v>51</v>
      </c>
      <c r="V1528" s="2" t="s">
        <v>8727</v>
      </c>
      <c r="W1528" s="2" t="s">
        <v>18626</v>
      </c>
      <c r="X1528" s="2" t="s">
        <v>18627</v>
      </c>
      <c r="Y1528" s="2" t="s">
        <v>18628</v>
      </c>
      <c r="Z1528" s="2" t="s">
        <v>18629</v>
      </c>
      <c r="AA1528" s="2">
        <f>55-11-943960027</f>
        <v>-943959983</v>
      </c>
      <c r="AB1528" s="2" t="s">
        <v>18630</v>
      </c>
      <c r="AC1528" s="2" t="s">
        <v>18631</v>
      </c>
      <c r="AD1528" s="2" t="s">
        <v>18632</v>
      </c>
      <c r="AE1528" s="2" t="s">
        <v>18633</v>
      </c>
      <c r="AF1528" s="2" t="s">
        <v>18634</v>
      </c>
      <c r="AG1528" s="2" t="s">
        <v>18635</v>
      </c>
      <c r="AH1528" s="4"/>
      <c r="AI1528" s="4"/>
      <c r="AJ1528" s="4"/>
      <c r="AK1528" s="2" t="s">
        <v>99</v>
      </c>
      <c r="AL1528" s="2" t="b">
        <f t="shared" si="24"/>
        <v>0</v>
      </c>
    </row>
    <row r="1529" ht="15.75" customHeight="1">
      <c r="A1529" s="2" t="s">
        <v>18636</v>
      </c>
      <c r="B1529" s="3">
        <v>43942.0</v>
      </c>
      <c r="C1529" s="2" t="s">
        <v>18637</v>
      </c>
      <c r="D1529" s="2" t="s">
        <v>18638</v>
      </c>
      <c r="E1529" s="4"/>
      <c r="F1529" s="2" t="s">
        <v>18639</v>
      </c>
      <c r="G1529" s="5">
        <v>43921.0</v>
      </c>
      <c r="H1529" s="2">
        <v>2.0200331E7</v>
      </c>
      <c r="I1529" s="2" t="s">
        <v>42</v>
      </c>
      <c r="J1529" s="2" t="s">
        <v>18439</v>
      </c>
      <c r="K1529" s="2" t="s">
        <v>18640</v>
      </c>
      <c r="L1529" s="2" t="s">
        <v>45</v>
      </c>
      <c r="M1529" s="2" t="s">
        <v>46</v>
      </c>
      <c r="N1529" s="2" t="s">
        <v>182</v>
      </c>
      <c r="O1529" s="2" t="s">
        <v>18441</v>
      </c>
      <c r="P1529" s="2" t="s">
        <v>47</v>
      </c>
      <c r="Q1529" s="5">
        <v>43983.0</v>
      </c>
      <c r="R1529" s="2">
        <v>2640.0</v>
      </c>
      <c r="S1529" s="2" t="s">
        <v>198</v>
      </c>
      <c r="T1529" s="2" t="s">
        <v>51</v>
      </c>
      <c r="U1529" s="2" t="s">
        <v>51</v>
      </c>
      <c r="V1529" s="2" t="s">
        <v>18641</v>
      </c>
      <c r="W1529" s="2" t="s">
        <v>18642</v>
      </c>
      <c r="X1529" s="2" t="s">
        <v>18643</v>
      </c>
      <c r="Y1529" s="2" t="s">
        <v>18644</v>
      </c>
      <c r="Z1529" s="2" t="s">
        <v>18645</v>
      </c>
      <c r="AA1529" s="2" t="s">
        <v>18646</v>
      </c>
      <c r="AB1529" s="2" t="s">
        <v>18647</v>
      </c>
      <c r="AC1529" s="6" t="s">
        <v>18648</v>
      </c>
      <c r="AD1529" s="6" t="s">
        <v>18649</v>
      </c>
      <c r="AE1529" s="6" t="s">
        <v>18650</v>
      </c>
      <c r="AF1529" s="2" t="s">
        <v>18651</v>
      </c>
      <c r="AG1529" s="2" t="s">
        <v>18652</v>
      </c>
      <c r="AH1529" s="4"/>
      <c r="AI1529" s="5">
        <v>44347.0</v>
      </c>
      <c r="AJ1529" s="4"/>
      <c r="AK1529" s="2" t="s">
        <v>99</v>
      </c>
      <c r="AL1529" s="2" t="b">
        <f t="shared" si="24"/>
        <v>0</v>
      </c>
    </row>
  </sheetData>
  <printOptions gridLines="1" horizontalCentered="1"/>
  <pageMargins bottom="0.75" footer="0.0" header="0.0" left="0.7" right="0.7" top="0.75"/>
  <pageSetup orientation="portrait" paperHeight="60in" paperWidth="50in"/>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